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mikhaylov\Desktop\"/>
    </mc:Choice>
  </mc:AlternateContent>
  <xr:revisionPtr revIDLastSave="0" documentId="8_{DAE693B5-8425-4252-998A-B665C16FC92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Таблица" sheetId="1" r:id="rId1"/>
    <sheet name="Лист3" sheetId="2" r:id="rId2"/>
    <sheet name="Общий лист" sheetId="3" r:id="rId3"/>
    <sheet name="Сводная" sheetId="4" r:id="rId4"/>
  </sheets>
  <definedNames>
    <definedName name="_xlnm._FilterDatabase" localSheetId="2" hidden="1">'Общий лист'!$A$1:$F$1</definedName>
  </definedName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4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2" i="3"/>
</calcChain>
</file>

<file path=xl/sharedStrings.xml><?xml version="1.0" encoding="utf-8"?>
<sst xmlns="http://schemas.openxmlformats.org/spreadsheetml/2006/main" count="701" uniqueCount="458">
  <si>
    <t>Статистика Push-нотификаций по соц. сетям</t>
  </si>
  <si>
    <t>Type</t>
  </si>
  <si>
    <t>VK*</t>
  </si>
  <si>
    <t>MM*</t>
  </si>
  <si>
    <t>OK*</t>
  </si>
  <si>
    <t>FB_RU*</t>
  </si>
  <si>
    <t>FB_EN*</t>
  </si>
  <si>
    <t>FS*</t>
  </si>
  <si>
    <t>TOTAL</t>
  </si>
  <si>
    <t>Sent</t>
  </si>
  <si>
    <t>Hits</t>
  </si>
  <si>
    <t>CTR</t>
  </si>
  <si>
    <t>272 048</t>
  </si>
  <si>
    <t>9 679</t>
  </si>
  <si>
    <t>3.56%</t>
  </si>
  <si>
    <t>24 794</t>
  </si>
  <si>
    <t>1.10%</t>
  </si>
  <si>
    <t>721 243</t>
  </si>
  <si>
    <t>85 064</t>
  </si>
  <si>
    <t>11.79%</t>
  </si>
  <si>
    <t>25 971</t>
  </si>
  <si>
    <t>0.35%</t>
  </si>
  <si>
    <t>8 420</t>
  </si>
  <si>
    <t>0.14%</t>
  </si>
  <si>
    <t>111 011</t>
  </si>
  <si>
    <t>1 595</t>
  </si>
  <si>
    <t>1.44%</t>
  </si>
  <si>
    <t>1 232 137</t>
  </si>
  <si>
    <t>97 236</t>
  </si>
  <si>
    <t>7.89%</t>
  </si>
  <si>
    <t>1 068 417</t>
  </si>
  <si>
    <t>91 426</t>
  </si>
  <si>
    <t>8.56%</t>
  </si>
  <si>
    <t>89 815</t>
  </si>
  <si>
    <t>2 055</t>
  </si>
  <si>
    <t>2.29%</t>
  </si>
  <si>
    <t>2 362 420</t>
  </si>
  <si>
    <t>463 863</t>
  </si>
  <si>
    <t>19.64%</t>
  </si>
  <si>
    <t>103 489</t>
  </si>
  <si>
    <t>1 657</t>
  </si>
  <si>
    <t>1.60%</t>
  </si>
  <si>
    <t>16 574</t>
  </si>
  <si>
    <t>0.72%</t>
  </si>
  <si>
    <t>337 085</t>
  </si>
  <si>
    <t>6 275</t>
  </si>
  <si>
    <t>1.86%</t>
  </si>
  <si>
    <t>4 397 953</t>
  </si>
  <si>
    <t>574 078</t>
  </si>
  <si>
    <t>13.05%</t>
  </si>
  <si>
    <t>33 265</t>
  </si>
  <si>
    <t>1 015</t>
  </si>
  <si>
    <t>3.05%</t>
  </si>
  <si>
    <t>2 383</t>
  </si>
  <si>
    <t>0.88%</t>
  </si>
  <si>
    <t>65 009</t>
  </si>
  <si>
    <t>6 051</t>
  </si>
  <si>
    <t>9.31%</t>
  </si>
  <si>
    <t>2 293</t>
  </si>
  <si>
    <t>0.78%</t>
  </si>
  <si>
    <t>0.37%</t>
  </si>
  <si>
    <t>13 241</t>
  </si>
  <si>
    <t>1.05%</t>
  </si>
  <si>
    <t>122 847</t>
  </si>
  <si>
    <t>7 333</t>
  </si>
  <si>
    <t>5.97%</t>
  </si>
  <si>
    <t>150 810</t>
  </si>
  <si>
    <t>2 603</t>
  </si>
  <si>
    <t>1.73%</t>
  </si>
  <si>
    <t>2.22%</t>
  </si>
  <si>
    <t>21 030</t>
  </si>
  <si>
    <t>2 955</t>
  </si>
  <si>
    <t>14.05%</t>
  </si>
  <si>
    <t>1 155</t>
  </si>
  <si>
    <t>1.30%</t>
  </si>
  <si>
    <t>0.00%</t>
  </si>
  <si>
    <t>79 070</t>
  </si>
  <si>
    <t>1 136</t>
  </si>
  <si>
    <t>255 372</t>
  </si>
  <si>
    <t>6 763</t>
  </si>
  <si>
    <t>2.65%</t>
  </si>
  <si>
    <t>31 716</t>
  </si>
  <si>
    <t>1 060</t>
  </si>
  <si>
    <t>3.34%</t>
  </si>
  <si>
    <t>2 494</t>
  </si>
  <si>
    <t>1.48%</t>
  </si>
  <si>
    <t>72 060</t>
  </si>
  <si>
    <t>7 251</t>
  </si>
  <si>
    <t>10.06%</t>
  </si>
  <si>
    <t>2 771</t>
  </si>
  <si>
    <t>0.76%</t>
  </si>
  <si>
    <t>0.30%</t>
  </si>
  <si>
    <t>19 932</t>
  </si>
  <si>
    <t>0.79%</t>
  </si>
  <si>
    <t>136 603</t>
  </si>
  <si>
    <t>8 630</t>
  </si>
  <si>
    <t>6.32%</t>
  </si>
  <si>
    <t>720 777</t>
  </si>
  <si>
    <t>15 689</t>
  </si>
  <si>
    <t>2.18%</t>
  </si>
  <si>
    <t>75 480</t>
  </si>
  <si>
    <t>0.61%</t>
  </si>
  <si>
    <t>1 496 592</t>
  </si>
  <si>
    <t>107 362</t>
  </si>
  <si>
    <t>7.17%</t>
  </si>
  <si>
    <t>67 622</t>
  </si>
  <si>
    <t>0.17%</t>
  </si>
  <si>
    <t>29 529</t>
  </si>
  <si>
    <t>0.09%</t>
  </si>
  <si>
    <t>312 882</t>
  </si>
  <si>
    <t>2 150</t>
  </si>
  <si>
    <t>0.69%</t>
  </si>
  <si>
    <t>2 892 775</t>
  </si>
  <si>
    <t>126 947</t>
  </si>
  <si>
    <t>4.39%</t>
  </si>
  <si>
    <t>7 177 239</t>
  </si>
  <si>
    <t>55 967</t>
  </si>
  <si>
    <t>192 306</t>
  </si>
  <si>
    <t>0.50%</t>
  </si>
  <si>
    <t>9 948 965</t>
  </si>
  <si>
    <t>240 007</t>
  </si>
  <si>
    <t>2.41%</t>
  </si>
  <si>
    <t>321 203</t>
  </si>
  <si>
    <t>0.06%</t>
  </si>
  <si>
    <t>52 812</t>
  </si>
  <si>
    <t>0.02%</t>
  </si>
  <si>
    <t>2 559 510</t>
  </si>
  <si>
    <t>23 132</t>
  </si>
  <si>
    <t>0.90%</t>
  </si>
  <si>
    <t>20 908 392</t>
  </si>
  <si>
    <t>320 883</t>
  </si>
  <si>
    <t>1.53%</t>
  </si>
  <si>
    <t>50 521</t>
  </si>
  <si>
    <t>2 403</t>
  </si>
  <si>
    <t>4.76%</t>
  </si>
  <si>
    <t>5 591</t>
  </si>
  <si>
    <t>1.14%</t>
  </si>
  <si>
    <t>129 928</t>
  </si>
  <si>
    <t>15 778</t>
  </si>
  <si>
    <t>12.14%</t>
  </si>
  <si>
    <t>5 579</t>
  </si>
  <si>
    <t>0.63%</t>
  </si>
  <si>
    <t>1 451</t>
  </si>
  <si>
    <t>20 057</t>
  </si>
  <si>
    <t>1.57%</t>
  </si>
  <si>
    <t>230 204</t>
  </si>
  <si>
    <t>18 806</t>
  </si>
  <si>
    <t>8.17%</t>
  </si>
  <si>
    <t>429 563</t>
  </si>
  <si>
    <t>8 797</t>
  </si>
  <si>
    <t>2.05%</t>
  </si>
  <si>
    <t>43 474</t>
  </si>
  <si>
    <t>0.49%</t>
  </si>
  <si>
    <t>896 587</t>
  </si>
  <si>
    <t>60 404</t>
  </si>
  <si>
    <t>6.74%</t>
  </si>
  <si>
    <t>34 432</t>
  </si>
  <si>
    <t>0.22%</t>
  </si>
  <si>
    <t>7 089</t>
  </si>
  <si>
    <t>0.08%</t>
  </si>
  <si>
    <t>157 395</t>
  </si>
  <si>
    <t>1 705</t>
  </si>
  <si>
    <t>1.08%</t>
  </si>
  <si>
    <t>1 636 269</t>
  </si>
  <si>
    <t>71 421</t>
  </si>
  <si>
    <t>4.36%</t>
  </si>
  <si>
    <t>418 529</t>
  </si>
  <si>
    <t>8 150</t>
  </si>
  <si>
    <t>1.95%</t>
  </si>
  <si>
    <t>41 487</t>
  </si>
  <si>
    <t>0.59%</t>
  </si>
  <si>
    <t>876 363</t>
  </si>
  <si>
    <t>54 926</t>
  </si>
  <si>
    <t>6.27%</t>
  </si>
  <si>
    <t>31 864</t>
  </si>
  <si>
    <t>0.24%</t>
  </si>
  <si>
    <t>6 800</t>
  </si>
  <si>
    <t>0.12%</t>
  </si>
  <si>
    <t>153 908</t>
  </si>
  <si>
    <t>1 703</t>
  </si>
  <si>
    <t>1.11%</t>
  </si>
  <si>
    <t>1 589 054</t>
  </si>
  <si>
    <t>65 387</t>
  </si>
  <si>
    <t>4.11%</t>
  </si>
  <si>
    <t>418 650</t>
  </si>
  <si>
    <t>8 628</t>
  </si>
  <si>
    <t>2.06%</t>
  </si>
  <si>
    <t>41 127</t>
  </si>
  <si>
    <t>0.54%</t>
  </si>
  <si>
    <t>875 922</t>
  </si>
  <si>
    <t>53 917</t>
  </si>
  <si>
    <t>6.16%</t>
  </si>
  <si>
    <t>31 813</t>
  </si>
  <si>
    <t>0.23%</t>
  </si>
  <si>
    <t>6 812</t>
  </si>
  <si>
    <t>153 041</t>
  </si>
  <si>
    <t>1 701</t>
  </si>
  <si>
    <t>1 587 062</t>
  </si>
  <si>
    <t>64 762</t>
  </si>
  <si>
    <t>4.08%</t>
  </si>
  <si>
    <t>419 252</t>
  </si>
  <si>
    <t>7 867</t>
  </si>
  <si>
    <t>1.88%</t>
  </si>
  <si>
    <t>40 825</t>
  </si>
  <si>
    <t>0.43%</t>
  </si>
  <si>
    <t>876 809</t>
  </si>
  <si>
    <t>47 938</t>
  </si>
  <si>
    <t>5.47%</t>
  </si>
  <si>
    <t>31 796</t>
  </si>
  <si>
    <t>6 806</t>
  </si>
  <si>
    <t>0.01%</t>
  </si>
  <si>
    <t>154 356</t>
  </si>
  <si>
    <t>1 566</t>
  </si>
  <si>
    <t>1.01%</t>
  </si>
  <si>
    <t>1 589 867</t>
  </si>
  <si>
    <t>57 798</t>
  </si>
  <si>
    <t>3.64%</t>
  </si>
  <si>
    <t>419 263</t>
  </si>
  <si>
    <t>8 686</t>
  </si>
  <si>
    <t>2.07%</t>
  </si>
  <si>
    <t>41 059</t>
  </si>
  <si>
    <t>0.41%</t>
  </si>
  <si>
    <t>728 044</t>
  </si>
  <si>
    <t>42 868</t>
  </si>
  <si>
    <t>5.89%</t>
  </si>
  <si>
    <t>31 686</t>
  </si>
  <si>
    <t>0.19%</t>
  </si>
  <si>
    <t>6 837</t>
  </si>
  <si>
    <t>0.04%</t>
  </si>
  <si>
    <t>153 822</t>
  </si>
  <si>
    <t>1 758</t>
  </si>
  <si>
    <t>1 440 698</t>
  </si>
  <si>
    <t>53 779</t>
  </si>
  <si>
    <t>3.73%</t>
  </si>
  <si>
    <t>417 779</t>
  </si>
  <si>
    <t>7 805</t>
  </si>
  <si>
    <t>1.87%</t>
  </si>
  <si>
    <t>41 181</t>
  </si>
  <si>
    <t>0.46%</t>
  </si>
  <si>
    <t>873 867</t>
  </si>
  <si>
    <t>49 052</t>
  </si>
  <si>
    <t>5.61%</t>
  </si>
  <si>
    <t>31 925</t>
  </si>
  <si>
    <t>6 863</t>
  </si>
  <si>
    <t>154 153</t>
  </si>
  <si>
    <t>1 653</t>
  </si>
  <si>
    <t>1.07%</t>
  </si>
  <si>
    <t>1 585 667</t>
  </si>
  <si>
    <t>58 956</t>
  </si>
  <si>
    <t>3.72%</t>
  </si>
  <si>
    <t>418 499</t>
  </si>
  <si>
    <t>8 371</t>
  </si>
  <si>
    <t>2.00%</t>
  </si>
  <si>
    <t>41 626</t>
  </si>
  <si>
    <t>0.53%</t>
  </si>
  <si>
    <t>875 503</t>
  </si>
  <si>
    <t>51 744</t>
  </si>
  <si>
    <t>5.91%</t>
  </si>
  <si>
    <t>32 227</t>
  </si>
  <si>
    <t>0.18%</t>
  </si>
  <si>
    <t>6 819</t>
  </si>
  <si>
    <t>0.07%</t>
  </si>
  <si>
    <t>153 172</t>
  </si>
  <si>
    <t>1 760</t>
  </si>
  <si>
    <t>1.15%</t>
  </si>
  <si>
    <t>1 587 760</t>
  </si>
  <si>
    <t>62 368</t>
  </si>
  <si>
    <t>3.93%</t>
  </si>
  <si>
    <t>418 836</t>
  </si>
  <si>
    <t>8 258</t>
  </si>
  <si>
    <t>1.97%</t>
  </si>
  <si>
    <t>41 521</t>
  </si>
  <si>
    <t>873 874</t>
  </si>
  <si>
    <t>49 103</t>
  </si>
  <si>
    <t>5.62%</t>
  </si>
  <si>
    <t>31 961</t>
  </si>
  <si>
    <t>6 848</t>
  </si>
  <si>
    <t>0.10%</t>
  </si>
  <si>
    <t>154 659</t>
  </si>
  <si>
    <t>1 628</t>
  </si>
  <si>
    <t>1 587 661</t>
  </si>
  <si>
    <t>59 485</t>
  </si>
  <si>
    <t>3.75%</t>
  </si>
  <si>
    <t>96 730</t>
  </si>
  <si>
    <t>1 629</t>
  </si>
  <si>
    <t>1.68%</t>
  </si>
  <si>
    <t>5 973</t>
  </si>
  <si>
    <t>0.62%</t>
  </si>
  <si>
    <t>136 070</t>
  </si>
  <si>
    <t>8 263</t>
  </si>
  <si>
    <t>6.07%</t>
  </si>
  <si>
    <t>6 104</t>
  </si>
  <si>
    <t>0.13%</t>
  </si>
  <si>
    <t>1 732</t>
  </si>
  <si>
    <t>40 917</t>
  </si>
  <si>
    <t>0.93%</t>
  </si>
  <si>
    <t>297 645</t>
  </si>
  <si>
    <t>10 364</t>
  </si>
  <si>
    <t>3.48%</t>
  </si>
  <si>
    <t>4 544</t>
  </si>
  <si>
    <t>6 474</t>
  </si>
  <si>
    <t>8.82%</t>
  </si>
  <si>
    <t>0.64%</t>
  </si>
  <si>
    <t>14 153</t>
  </si>
  <si>
    <t>4.20%</t>
  </si>
  <si>
    <t>13.64%</t>
  </si>
  <si>
    <t>13.02%</t>
  </si>
  <si>
    <t>10.82%</t>
  </si>
  <si>
    <t>78 151</t>
  </si>
  <si>
    <t>1 973</t>
  </si>
  <si>
    <t>2.52%</t>
  </si>
  <si>
    <t>10 075</t>
  </si>
  <si>
    <t>166 225</t>
  </si>
  <si>
    <t>10 762</t>
  </si>
  <si>
    <t>6.47%</t>
  </si>
  <si>
    <t>10 610</t>
  </si>
  <si>
    <t>0.29%</t>
  </si>
  <si>
    <t>2 601</t>
  </si>
  <si>
    <t>46 547</t>
  </si>
  <si>
    <t>0.73%</t>
  </si>
  <si>
    <t>329 520</t>
  </si>
  <si>
    <t>13 252</t>
  </si>
  <si>
    <t>4.02%</t>
  </si>
  <si>
    <t>204 114</t>
  </si>
  <si>
    <t>4 960</t>
  </si>
  <si>
    <t>2.43%</t>
  </si>
  <si>
    <t>24 529</t>
  </si>
  <si>
    <t>0.42%</t>
  </si>
  <si>
    <t>445 638</t>
  </si>
  <si>
    <t>29 687</t>
  </si>
  <si>
    <t>6.66%</t>
  </si>
  <si>
    <t>21 032</t>
  </si>
  <si>
    <t>6 284</t>
  </si>
  <si>
    <t>114 088</t>
  </si>
  <si>
    <t>0.87%</t>
  </si>
  <si>
    <t>844 396</t>
  </si>
  <si>
    <t>36 010</t>
  </si>
  <si>
    <t>4.26%</t>
  </si>
  <si>
    <t>3 042 474</t>
  </si>
  <si>
    <t>27 205</t>
  </si>
  <si>
    <t>0.89%</t>
  </si>
  <si>
    <t>127 690</t>
  </si>
  <si>
    <t>0.44%</t>
  </si>
  <si>
    <t>3 214 439</t>
  </si>
  <si>
    <t>105 442</t>
  </si>
  <si>
    <t>3.28%</t>
  </si>
  <si>
    <t>147 537</t>
  </si>
  <si>
    <t>37 526</t>
  </si>
  <si>
    <t>1 133 395</t>
  </si>
  <si>
    <t>6 136</t>
  </si>
  <si>
    <t>7 862 976</t>
  </si>
  <si>
    <t>139 786</t>
  </si>
  <si>
    <t>1.78%</t>
  </si>
  <si>
    <t>526 373</t>
  </si>
  <si>
    <t>10 754</t>
  </si>
  <si>
    <t>2.04%</t>
  </si>
  <si>
    <t>50 628</t>
  </si>
  <si>
    <t>0.48%</t>
  </si>
  <si>
    <t>1 131 373</t>
  </si>
  <si>
    <t>72 167</t>
  </si>
  <si>
    <t>6.38%</t>
  </si>
  <si>
    <t>44 759</t>
  </si>
  <si>
    <t>0.15%</t>
  </si>
  <si>
    <t>15 163</t>
  </si>
  <si>
    <t>208 207</t>
  </si>
  <si>
    <t>1.25%</t>
  </si>
  <si>
    <t>2 034 885</t>
  </si>
  <si>
    <t>86 087</t>
  </si>
  <si>
    <t>4.23%</t>
  </si>
  <si>
    <t>1 913 055</t>
  </si>
  <si>
    <t>33 714</t>
  </si>
  <si>
    <t>1.76%</t>
  </si>
  <si>
    <t>216 924</t>
  </si>
  <si>
    <t>3 141 992</t>
  </si>
  <si>
    <t>176 908</t>
  </si>
  <si>
    <t>5.63%</t>
  </si>
  <si>
    <t>126 148</t>
  </si>
  <si>
    <t>0.11%</t>
  </si>
  <si>
    <t>42 585</t>
  </si>
  <si>
    <t>787 549</t>
  </si>
  <si>
    <t>10 612</t>
  </si>
  <si>
    <t>1.35%</t>
  </si>
  <si>
    <t>6 380 228</t>
  </si>
  <si>
    <t>222 684</t>
  </si>
  <si>
    <t>3.49%</t>
  </si>
  <si>
    <t>224 406</t>
  </si>
  <si>
    <t>1 476</t>
  </si>
  <si>
    <t>0.66%</t>
  </si>
  <si>
    <t>33 796</t>
  </si>
  <si>
    <t>0.25%</t>
  </si>
  <si>
    <t>541 472</t>
  </si>
  <si>
    <t>29 763</t>
  </si>
  <si>
    <t>5.50%</t>
  </si>
  <si>
    <t>22 678</t>
  </si>
  <si>
    <t>6 529</t>
  </si>
  <si>
    <t>0.05%</t>
  </si>
  <si>
    <t>105 777</t>
  </si>
  <si>
    <t>0.51%</t>
  </si>
  <si>
    <t>982 411</t>
  </si>
  <si>
    <t>32 057</t>
  </si>
  <si>
    <t>3.26%</t>
  </si>
  <si>
    <t>1 687 614</t>
  </si>
  <si>
    <t>66 273</t>
  </si>
  <si>
    <t>173 716</t>
  </si>
  <si>
    <t>1 833</t>
  </si>
  <si>
    <t>1.06%</t>
  </si>
  <si>
    <t>3 813 855</t>
  </si>
  <si>
    <t>376 546</t>
  </si>
  <si>
    <t>9.87%</t>
  </si>
  <si>
    <t>160 352</t>
  </si>
  <si>
    <t>0.47%</t>
  </si>
  <si>
    <t>47 585</t>
  </si>
  <si>
    <t>724 774</t>
  </si>
  <si>
    <t>9 299</t>
  </si>
  <si>
    <t>1.28%</t>
  </si>
  <si>
    <t>7 009 064</t>
  </si>
  <si>
    <t>458 652</t>
  </si>
  <si>
    <t>6.54%</t>
  </si>
  <si>
    <t>15 708 526</t>
  </si>
  <si>
    <t>42 323</t>
  </si>
  <si>
    <t>0.27%</t>
  </si>
  <si>
    <t>438 636</t>
  </si>
  <si>
    <t>1 590</t>
  </si>
  <si>
    <t>0.36%</t>
  </si>
  <si>
    <t>20 238 032</t>
  </si>
  <si>
    <t>554 520</t>
  </si>
  <si>
    <t>2.74%</t>
  </si>
  <si>
    <t>538 950</t>
  </si>
  <si>
    <t>122 298</t>
  </si>
  <si>
    <t>0.03%</t>
  </si>
  <si>
    <t>4 197 159</t>
  </si>
  <si>
    <t>29 535</t>
  </si>
  <si>
    <t>0.70%</t>
  </si>
  <si>
    <t>42 165 471</t>
  </si>
  <si>
    <t>629 630</t>
  </si>
  <si>
    <t>1.49%</t>
  </si>
  <si>
    <t>VK - Вконтакте</t>
  </si>
  <si>
    <t>ММ - Мой Мир</t>
  </si>
  <si>
    <t>ОК - Одноклассники</t>
  </si>
  <si>
    <t>FB_RU - Фейсбук Россия</t>
  </si>
  <si>
    <t>FB_ENG - Фейсбук иностранный</t>
  </si>
  <si>
    <t>FS - Фотострана</t>
  </si>
  <si>
    <t>VK</t>
  </si>
  <si>
    <t>Сервис</t>
  </si>
  <si>
    <t>Мой Мир</t>
  </si>
  <si>
    <t>ОК</t>
  </si>
  <si>
    <t>Фейсбук Ру</t>
  </si>
  <si>
    <t>Фейсбук Анг</t>
  </si>
  <si>
    <t>Фотострана</t>
  </si>
  <si>
    <t>Названия строк</t>
  </si>
  <si>
    <t>Общий итог</t>
  </si>
  <si>
    <t>Названия столбцов</t>
  </si>
  <si>
    <t>Итог Отправлено</t>
  </si>
  <si>
    <t>Отправлено</t>
  </si>
  <si>
    <t>Итог Кликнуто</t>
  </si>
  <si>
    <t>Кликнуто</t>
  </si>
  <si>
    <t xml:space="preserve">Итог CTR </t>
  </si>
  <si>
    <t xml:space="preserve">CTR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</si>
</sst>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_₽"/>
    <numFmt numFmtId="165" formatCode="_-* #,##0\ _₽_-;\-* #,##0\ _₽_-;_-* &quot;-&quot;??\ _₽_-;_-@_-"/>
  </numFmts>
  <fonts count="7">
    <font>
      <sz val="10"/>
      <color rgb="FF000000"/>
      <name val="Arial"/>
      <scheme val="minor"/>
    </font>
    <font>
      <b/>
      <sz val="18"/>
      <color rgb="FF000000"/>
      <name val="&quot;Times New Roman&quot;"/>
    </font>
    <font>
      <b/>
      <sz val="12"/>
      <color rgb="FF000000"/>
      <name val="&quot;Times New Roman&quot;"/>
    </font>
    <font>
      <sz val="10"/>
      <name val="Arial"/>
    </font>
    <font>
      <sz val="12"/>
      <color rgb="FF000000"/>
      <name val="&quot;Times New Roman&quot;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9" fontId="4" fillId="0" borderId="6" xfId="0" applyNumberFormat="1" applyFont="1" applyBorder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/>
    <xf numFmtId="0" fontId="4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9" fontId="0" fillId="0" borderId="0" xfId="1" applyFont="1" applyAlignment="1"/>
    <xf numFmtId="10" fontId="4" fillId="0" borderId="7" xfId="1" applyNumberFormat="1" applyFont="1" applyBorder="1" applyAlignment="1">
      <alignment horizontal="center"/>
    </xf>
    <xf numFmtId="10" fontId="0" fillId="0" borderId="0" xfId="1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1" fontId="2" fillId="0" borderId="6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1" fontId="0" fillId="0" borderId="0" xfId="0" applyNumberFormat="1" applyFont="1" applyAlignment="1"/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/>
    <xf numFmtId="164" fontId="0" fillId="0" borderId="0" xfId="1" applyNumberFormat="1" applyFont="1" applyAlignment="1"/>
    <xf numFmtId="165" fontId="0" fillId="0" borderId="0" xfId="0" applyNumberFormat="1" applyFont="1" applyAlignment="1"/>
    <xf numFmtId="3" fontId="0" fillId="0" borderId="0" xfId="0" applyNumberFormat="1" applyFont="1" applyAlignment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0" xfId="0" applyFont="1" applyAlignment="1">
      <alignment horizontal="left" wrapText="1"/>
    </xf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5" xfId="0" applyFont="1" applyBorder="1"/>
  </cellXfs>
  <cellStyles count="2">
    <cellStyle name="Обычный" xfId="0" builtinId="0"/>
    <cellStyle name="Процентный" xfId="1" builtinId="5"/>
  </cellStyles>
  <dxfs count="7">
    <dxf>
      <numFmt numFmtId="3" formatCode="#,##0"/>
    </dxf>
    <dxf>
      <numFmt numFmtId="14" formatCode="0.00%"/>
    </dxf>
    <dxf>
      <numFmt numFmtId="14" formatCode="0.00%"/>
    </dxf>
    <dxf>
      <numFmt numFmtId="165" formatCode="_-* #,##0\ _₽_-;\-* #,##0\ _₽_-;_-* &quot;-&quot;??\ _₽_-;_-@_-"/>
    </dxf>
    <dxf>
      <numFmt numFmtId="164" formatCode="#,##0\ _₽"/>
    </dxf>
    <dxf>
      <numFmt numFmtId="164" formatCode="#,##0\ _₽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CRM </a:t>
            </a:r>
            <a:r>
              <a:rPr lang="ru-RU"/>
              <a:t>по типу отправки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'Общий лист'!$A$2:$A$29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'Общий лист'!$D$2:$D$29</c:f>
              <c:numCache>
                <c:formatCode>0.00%</c:formatCode>
                <c:ptCount val="28"/>
                <c:pt idx="0">
                  <c:v>3.5578280303475859E-2</c:v>
                </c:pt>
                <c:pt idx="1">
                  <c:v>8.5571457586316957E-2</c:v>
                </c:pt>
                <c:pt idx="2">
                  <c:v>3.0512550728994437E-2</c:v>
                </c:pt>
                <c:pt idx="3">
                  <c:v>1.7260128638684438E-2</c:v>
                </c:pt>
                <c:pt idx="4">
                  <c:v>3.3421616849539662E-2</c:v>
                </c:pt>
                <c:pt idx="5">
                  <c:v>2.1766787785958763E-2</c:v>
                </c:pt>
                <c:pt idx="6">
                  <c:v>7.7978453831619651E-3</c:v>
                </c:pt>
                <c:pt idx="7">
                  <c:v>4.756437916905841E-2</c:v>
                </c:pt>
                <c:pt idx="8">
                  <c:v>2.0478951865034931E-2</c:v>
                </c:pt>
                <c:pt idx="9">
                  <c:v>1.9472963641707027E-2</c:v>
                </c:pt>
                <c:pt idx="10">
                  <c:v>2.0609100680759586E-2</c:v>
                </c:pt>
                <c:pt idx="11">
                  <c:v>1.876437083186246E-2</c:v>
                </c:pt>
                <c:pt idx="12">
                  <c:v>2.0717306320853498E-2</c:v>
                </c:pt>
                <c:pt idx="13">
                  <c:v>1.8682126195907405E-2</c:v>
                </c:pt>
                <c:pt idx="14">
                  <c:v>2.0002437281809515E-2</c:v>
                </c:pt>
                <c:pt idx="15">
                  <c:v>1.9716547765712595E-2</c:v>
                </c:pt>
                <c:pt idx="16">
                  <c:v>1.6840690582032462E-2</c:v>
                </c:pt>
                <c:pt idx="17">
                  <c:v>3.7411971830985913E-3</c:v>
                </c:pt>
                <c:pt idx="18">
                  <c:v>0.13636363636363635</c:v>
                </c:pt>
                <c:pt idx="19">
                  <c:v>2.5245998131821729E-2</c:v>
                </c:pt>
                <c:pt idx="20">
                  <c:v>2.43001459968449E-2</c:v>
                </c:pt>
                <c:pt idx="21">
                  <c:v>8.9417362317640182E-3</c:v>
                </c:pt>
                <c:pt idx="22">
                  <c:v>2.0430379217779026E-2</c:v>
                </c:pt>
                <c:pt idx="23">
                  <c:v>1.762312113347499E-2</c:v>
                </c:pt>
                <c:pt idx="24">
                  <c:v>6.5773642415978186E-3</c:v>
                </c:pt>
                <c:pt idx="25">
                  <c:v>3.9270235966281389E-2</c:v>
                </c:pt>
                <c:pt idx="26">
                  <c:v>2.6942693413755051E-3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A-4460-8F0A-070722341DA7}"/>
            </c:ext>
          </c:extLst>
        </c:ser>
        <c:ser>
          <c:idx val="1"/>
          <c:order val="1"/>
          <c:tx>
            <c:v>ОК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'Общий лист'!$A$58:$A$85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'Общий лист'!$D$58:$D$85</c:f>
              <c:numCache>
                <c:formatCode>0.00%</c:formatCode>
                <c:ptCount val="28"/>
                <c:pt idx="0">
                  <c:v>0.11794083270132258</c:v>
                </c:pt>
                <c:pt idx="1">
                  <c:v>0.1963507758992897</c:v>
                </c:pt>
                <c:pt idx="2">
                  <c:v>9.307941977264686E-2</c:v>
                </c:pt>
                <c:pt idx="3">
                  <c:v>0.1405135520684736</c:v>
                </c:pt>
                <c:pt idx="4">
                  <c:v>0.10062447960033305</c:v>
                </c:pt>
                <c:pt idx="5">
                  <c:v>7.1737654617958668E-2</c:v>
                </c:pt>
                <c:pt idx="6">
                  <c:v>2.4123815894417158E-2</c:v>
                </c:pt>
                <c:pt idx="7">
                  <c:v>0.12143648790099132</c:v>
                </c:pt>
                <c:pt idx="8">
                  <c:v>6.7371041516328029E-2</c:v>
                </c:pt>
                <c:pt idx="9">
                  <c:v>6.2674941776410004E-2</c:v>
                </c:pt>
                <c:pt idx="10">
                  <c:v>6.1554567644150966E-2</c:v>
                </c:pt>
                <c:pt idx="11">
                  <c:v>5.4673252669623598E-2</c:v>
                </c:pt>
                <c:pt idx="12">
                  <c:v>5.8881056639433882E-2</c:v>
                </c:pt>
                <c:pt idx="13">
                  <c:v>5.6132111637125559E-2</c:v>
                </c:pt>
                <c:pt idx="14">
                  <c:v>5.9102024778898532E-2</c:v>
                </c:pt>
                <c:pt idx="15">
                  <c:v>5.6190022817934851E-2</c:v>
                </c:pt>
                <c:pt idx="16">
                  <c:v>6.0726096861909308E-2</c:v>
                </c:pt>
                <c:pt idx="17">
                  <c:v>8.819894964473278E-2</c:v>
                </c:pt>
                <c:pt idx="18">
                  <c:v>0.13023255813953488</c:v>
                </c:pt>
                <c:pt idx="19">
                  <c:v>6.4743570461723562E-2</c:v>
                </c:pt>
                <c:pt idx="20">
                  <c:v>6.6616850448121573E-2</c:v>
                </c:pt>
                <c:pt idx="21">
                  <c:v>3.2802613457589336E-2</c:v>
                </c:pt>
                <c:pt idx="22">
                  <c:v>6.3787097623860561E-2</c:v>
                </c:pt>
                <c:pt idx="23">
                  <c:v>5.6304408158900469E-2</c:v>
                </c:pt>
                <c:pt idx="24">
                  <c:v>5.496683115655103E-2</c:v>
                </c:pt>
                <c:pt idx="25">
                  <c:v>9.8731073939622771E-2</c:v>
                </c:pt>
                <c:pt idx="26">
                  <c:v>2.7399897381326404E-2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A-4460-8F0A-070722341DA7}"/>
            </c:ext>
          </c:extLst>
        </c:ser>
        <c:ser>
          <c:idx val="2"/>
          <c:order val="2"/>
          <c:tx>
            <c:v>МойМир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'Общий лист'!$A$30:$A$57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'Общий лист'!$D$30:$D$57</c:f>
              <c:numCache>
                <c:formatCode>0.00%</c:formatCode>
                <c:ptCount val="28"/>
                <c:pt idx="0">
                  <c:v>1.0970396063563766E-2</c:v>
                </c:pt>
                <c:pt idx="1">
                  <c:v>2.288036519512331E-2</c:v>
                </c:pt>
                <c:pt idx="2">
                  <c:v>8.8124213176668069E-3</c:v>
                </c:pt>
                <c:pt idx="3">
                  <c:v>2.2181146025878003E-2</c:v>
                </c:pt>
                <c:pt idx="4">
                  <c:v>1.483560545308741E-2</c:v>
                </c:pt>
                <c:pt idx="5">
                  <c:v>6.0678325384207737E-3</c:v>
                </c:pt>
                <c:pt idx="6">
                  <c:v>4.9660437011845703E-3</c:v>
                </c:pt>
                <c:pt idx="7">
                  <c:v>1.1446968341978178E-2</c:v>
                </c:pt>
                <c:pt idx="8">
                  <c:v>4.9454846574964349E-3</c:v>
                </c:pt>
                <c:pt idx="9">
                  <c:v>5.9295682985031455E-3</c:v>
                </c:pt>
                <c:pt idx="10">
                  <c:v>5.4222287062027381E-3</c:v>
                </c:pt>
                <c:pt idx="11">
                  <c:v>4.2865890998162893E-3</c:v>
                </c:pt>
                <c:pt idx="12">
                  <c:v>4.140383350787891E-3</c:v>
                </c:pt>
                <c:pt idx="13">
                  <c:v>4.6380612418348271E-3</c:v>
                </c:pt>
                <c:pt idx="14">
                  <c:v>5.3332052082832844E-3</c:v>
                </c:pt>
                <c:pt idx="15">
                  <c:v>5.0335974567086534E-3</c:v>
                </c:pt>
                <c:pt idx="16">
                  <c:v>6.1945421061443164E-3</c:v>
                </c:pt>
                <c:pt idx="17">
                  <c:v>0</c:v>
                </c:pt>
                <c:pt idx="18">
                  <c:v>0</c:v>
                </c:pt>
                <c:pt idx="19">
                  <c:v>4.5657568238213399E-3</c:v>
                </c:pt>
                <c:pt idx="20">
                  <c:v>4.1583431856170245E-3</c:v>
                </c:pt>
                <c:pt idx="21">
                  <c:v>4.4012843605607333E-3</c:v>
                </c:pt>
                <c:pt idx="22">
                  <c:v>4.7997155724105239E-3</c:v>
                </c:pt>
                <c:pt idx="23">
                  <c:v>3.6787077501797866E-3</c:v>
                </c:pt>
                <c:pt idx="24">
                  <c:v>2.4855012427506215E-3</c:v>
                </c:pt>
                <c:pt idx="25">
                  <c:v>1.0551705081857744E-2</c:v>
                </c:pt>
                <c:pt idx="26">
                  <c:v>3.6248734713976963E-3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A-4460-8F0A-070722341DA7}"/>
            </c:ext>
          </c:extLst>
        </c:ser>
        <c:ser>
          <c:idx val="3"/>
          <c:order val="3"/>
          <c:tx>
            <c:v>ФейсбукРУ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'Общий лист'!$A$86:$A$113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'Общий лист'!$D$86:$D$113</c:f>
              <c:numCache>
                <c:formatCode>0.00%</c:formatCode>
                <c:ptCount val="28"/>
                <c:pt idx="0">
                  <c:v>3.4654037195333254E-3</c:v>
                </c:pt>
                <c:pt idx="1">
                  <c:v>1.6011363526558377E-2</c:v>
                </c:pt>
                <c:pt idx="2">
                  <c:v>7.849978194505015E-3</c:v>
                </c:pt>
                <c:pt idx="3">
                  <c:v>1.2987012987012988E-2</c:v>
                </c:pt>
                <c:pt idx="4">
                  <c:v>7.5784915193071092E-3</c:v>
                </c:pt>
                <c:pt idx="5">
                  <c:v>1.7154180592114992E-3</c:v>
                </c:pt>
                <c:pt idx="6">
                  <c:v>6.0397941488715863E-4</c:v>
                </c:pt>
                <c:pt idx="7">
                  <c:v>6.2735257214554582E-3</c:v>
                </c:pt>
                <c:pt idx="8">
                  <c:v>2.2072490706319704E-3</c:v>
                </c:pt>
                <c:pt idx="9">
                  <c:v>2.4165202108963092E-3</c:v>
                </c:pt>
                <c:pt idx="10">
                  <c:v>2.294659415962028E-3</c:v>
                </c:pt>
                <c:pt idx="11">
                  <c:v>1.4152723613033086E-3</c:v>
                </c:pt>
                <c:pt idx="12">
                  <c:v>1.9251404405731239E-3</c:v>
                </c:pt>
                <c:pt idx="13">
                  <c:v>1.7227877838684417E-3</c:v>
                </c:pt>
                <c:pt idx="14">
                  <c:v>1.7687032612405747E-3</c:v>
                </c:pt>
                <c:pt idx="15">
                  <c:v>1.877287944682582E-3</c:v>
                </c:pt>
                <c:pt idx="16">
                  <c:v>1.3106159895150721E-3</c:v>
                </c:pt>
                <c:pt idx="17">
                  <c:v>0</c:v>
                </c:pt>
                <c:pt idx="18">
                  <c:v>0</c:v>
                </c:pt>
                <c:pt idx="19">
                  <c:v>2.9217719132893496E-3</c:v>
                </c:pt>
                <c:pt idx="20">
                  <c:v>3.0429821224800305E-3</c:v>
                </c:pt>
                <c:pt idx="21">
                  <c:v>6.6424015670645334E-4</c:v>
                </c:pt>
                <c:pt idx="22">
                  <c:v>1.541589401014321E-3</c:v>
                </c:pt>
                <c:pt idx="23">
                  <c:v>1.1256619209182865E-3</c:v>
                </c:pt>
                <c:pt idx="24">
                  <c:v>1.0582943822206544E-3</c:v>
                </c:pt>
                <c:pt idx="25">
                  <c:v>4.6834464178806623E-3</c:v>
                </c:pt>
                <c:pt idx="26">
                  <c:v>6.6611002875962525E-4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A-4460-8F0A-070722341DA7}"/>
            </c:ext>
          </c:extLst>
        </c:ser>
        <c:ser>
          <c:idx val="4"/>
          <c:order val="4"/>
          <c:tx>
            <c:v>Фотострана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'Общий лист'!$A$142:$A$169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'Общий лист'!$D$142:$D$169</c:f>
              <c:numCache>
                <c:formatCode>0.00%</c:formatCode>
                <c:ptCount val="28"/>
                <c:pt idx="0">
                  <c:v>1.436794551891254E-2</c:v>
                </c:pt>
                <c:pt idx="1">
                  <c:v>1.8615482741741698E-2</c:v>
                </c:pt>
                <c:pt idx="2">
                  <c:v>1.0497696548599049E-2</c:v>
                </c:pt>
                <c:pt idx="3">
                  <c:v>1.4367016567598331E-2</c:v>
                </c:pt>
                <c:pt idx="4">
                  <c:v>7.9269516355609075E-3</c:v>
                </c:pt>
                <c:pt idx="5">
                  <c:v>6.8716001559693428E-3</c:v>
                </c:pt>
                <c:pt idx="6">
                  <c:v>9.0376673660192766E-3</c:v>
                </c:pt>
                <c:pt idx="7">
                  <c:v>1.5705240065812434E-2</c:v>
                </c:pt>
                <c:pt idx="8">
                  <c:v>1.0832618571110899E-2</c:v>
                </c:pt>
                <c:pt idx="9">
                  <c:v>1.1065051849156638E-2</c:v>
                </c:pt>
                <c:pt idx="10">
                  <c:v>1.1114668618213419E-2</c:v>
                </c:pt>
                <c:pt idx="11">
                  <c:v>1.014537821659022E-2</c:v>
                </c:pt>
                <c:pt idx="12">
                  <c:v>1.1428794320708351E-2</c:v>
                </c:pt>
                <c:pt idx="13">
                  <c:v>1.0723112751616901E-2</c:v>
                </c:pt>
                <c:pt idx="14">
                  <c:v>1.1490350716841197E-2</c:v>
                </c:pt>
                <c:pt idx="15">
                  <c:v>1.0526383850923644E-2</c:v>
                </c:pt>
                <c:pt idx="16">
                  <c:v>9.2870933841679489E-3</c:v>
                </c:pt>
                <c:pt idx="17">
                  <c:v>6.4034151547491995E-3</c:v>
                </c:pt>
                <c:pt idx="18">
                  <c:v>0</c:v>
                </c:pt>
                <c:pt idx="19">
                  <c:v>7.3044449696006188E-3</c:v>
                </c:pt>
                <c:pt idx="20">
                  <c:v>8.6599817684594356E-3</c:v>
                </c:pt>
                <c:pt idx="21">
                  <c:v>5.4138230713917041E-3</c:v>
                </c:pt>
                <c:pt idx="22">
                  <c:v>1.2501981201400529E-2</c:v>
                </c:pt>
                <c:pt idx="23">
                  <c:v>1.3474717128711991E-2</c:v>
                </c:pt>
                <c:pt idx="24">
                  <c:v>5.0672641500515234E-3</c:v>
                </c:pt>
                <c:pt idx="25">
                  <c:v>1.2830206381575499E-2</c:v>
                </c:pt>
                <c:pt idx="26">
                  <c:v>7.0369028192641741E-3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A-4460-8F0A-070722341DA7}"/>
            </c:ext>
          </c:extLst>
        </c:ser>
        <c:ser>
          <c:idx val="5"/>
          <c:order val="5"/>
          <c:tx>
            <c:v>ФейсАнг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'Общий лист'!$A$114:$A$141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'Общий лист'!$D$114:$D$141</c:f>
              <c:numCache>
                <c:formatCode>0.00%</c:formatCode>
                <c:ptCount val="28"/>
                <c:pt idx="0">
                  <c:v>1.4251781472684087E-3</c:v>
                </c:pt>
                <c:pt idx="1">
                  <c:v>7.2402558223723908E-3</c:v>
                </c:pt>
                <c:pt idx="2">
                  <c:v>3.7105751391465678E-3</c:v>
                </c:pt>
                <c:pt idx="3">
                  <c:v>0</c:v>
                </c:pt>
                <c:pt idx="4">
                  <c:v>2.9629629629629628E-3</c:v>
                </c:pt>
                <c:pt idx="5">
                  <c:v>9.4822039351146327E-4</c:v>
                </c:pt>
                <c:pt idx="6">
                  <c:v>1.514807240778611E-4</c:v>
                </c:pt>
                <c:pt idx="7">
                  <c:v>1.3783597518952446E-3</c:v>
                </c:pt>
                <c:pt idx="8">
                  <c:v>8.4638171815488788E-4</c:v>
                </c:pt>
                <c:pt idx="9">
                  <c:v>1.176470588235294E-3</c:v>
                </c:pt>
                <c:pt idx="10">
                  <c:v>5.8719906048150322E-4</c:v>
                </c:pt>
                <c:pt idx="11">
                  <c:v>1.4692918013517486E-4</c:v>
                </c:pt>
                <c:pt idx="12">
                  <c:v>4.3878894251864854E-4</c:v>
                </c:pt>
                <c:pt idx="13">
                  <c:v>5.8283549468162615E-4</c:v>
                </c:pt>
                <c:pt idx="14">
                  <c:v>7.3324534389206629E-4</c:v>
                </c:pt>
                <c:pt idx="15">
                  <c:v>1.0221962616822429E-3</c:v>
                </c:pt>
                <c:pt idx="16">
                  <c:v>5.7736720554272516E-4</c:v>
                </c:pt>
                <c:pt idx="17">
                  <c:v>0</c:v>
                </c:pt>
                <c:pt idx="18">
                  <c:v>0</c:v>
                </c:pt>
                <c:pt idx="19">
                  <c:v>7.6893502499038834E-4</c:v>
                </c:pt>
                <c:pt idx="20">
                  <c:v>7.9567154678548697E-4</c:v>
                </c:pt>
                <c:pt idx="21">
                  <c:v>2.3983371529073176E-4</c:v>
                </c:pt>
                <c:pt idx="22">
                  <c:v>6.5950009892501481E-4</c:v>
                </c:pt>
                <c:pt idx="23">
                  <c:v>2.3482446870963955E-4</c:v>
                </c:pt>
                <c:pt idx="24">
                  <c:v>4.5948843620768876E-4</c:v>
                </c:pt>
                <c:pt idx="25">
                  <c:v>1.5130818535252705E-3</c:v>
                </c:pt>
                <c:pt idx="26">
                  <c:v>2.6165595512600369E-4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A-4460-8F0A-070722341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946207"/>
        <c:axId val="1391947455"/>
      </c:lineChart>
      <c:catAx>
        <c:axId val="139194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947455"/>
        <c:crosses val="autoZero"/>
        <c:auto val="1"/>
        <c:lblAlgn val="ctr"/>
        <c:lblOffset val="100"/>
        <c:noMultiLvlLbl val="1"/>
      </c:catAx>
      <c:valAx>
        <c:axId val="139194745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946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12</xdr:col>
      <xdr:colOff>552427</xdr:colOff>
      <xdr:row>68</xdr:row>
      <xdr:rowOff>33030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8C8EDA-3FFC-4336-A75C-6F73CC4B7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554769</xdr:colOff>
      <xdr:row>34</xdr:row>
      <xdr:rowOff>102108</xdr:rowOff>
    </xdr:from>
    <xdr:to>
      <xdr:col>19</xdr:col>
      <xdr:colOff>1022833</xdr:colOff>
      <xdr:row>53</xdr:row>
      <xdr:rowOff>132626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F62D39-C7FA-4B2B-BFE6-22F2AFD322AB}"/>
            </a:ext>
          </a:extLst>
        </xdr:cNvPr>
        <xdr:cNvSpPr txBox="1"/>
      </xdr:nvSpPr>
      <xdr:spPr>
        <a:xfrm>
          <a:off x="10628178" y="5499608"/>
          <a:ext cx="5403746" cy="30467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/>
            <a:t>1. Общий </a:t>
          </a:r>
          <a:r>
            <a:rPr lang="en-US"/>
            <a:t>CTR — 3,05%, </a:t>
          </a:r>
          <a:r>
            <a:rPr lang="ru-RU"/>
            <a:t>на него сильно влияют Одноклассники. Там клики лучшие, остальные сервисы выглядят слабо, особенно </a:t>
          </a:r>
          <a:r>
            <a:rPr lang="en-US"/>
            <a:t>Facebook (</a:t>
          </a:r>
          <a:r>
            <a:rPr lang="ru-RU"/>
            <a:t>оба языка). Это можно объяснить тем, что это новый рынок, и пока он нам не знаком. Надо продолжать анализ и искать новые подходы, потому что то, что отлично работает в Одноклассниках и ВКонтакте, на </a:t>
          </a:r>
          <a:r>
            <a:rPr lang="en-US"/>
            <a:t>Facebook </a:t>
          </a:r>
          <a:r>
            <a:rPr lang="ru-RU"/>
            <a:t>не дает результата.</a:t>
          </a:r>
        </a:p>
        <a:p>
          <a:endParaRPr lang="ru-RU"/>
        </a:p>
        <a:p>
          <a:r>
            <a:rPr lang="ru-RU"/>
            <a:t>2. Мой Мир и Фотострана тоже показывают низкие результаты. В Мой Мир только в двух случаях </a:t>
          </a:r>
          <a:r>
            <a:rPr lang="en-US"/>
            <a:t>CTR </a:t>
          </a:r>
          <a:r>
            <a:rPr lang="ru-RU"/>
            <a:t>был выше 2%, и то:</a:t>
          </a:r>
        </a:p>
        <a:p>
          <a:r>
            <a:rPr lang="ru-RU"/>
            <a:t>   - В одном случае было очень мало отправлений.</a:t>
          </a:r>
        </a:p>
        <a:p>
          <a:r>
            <a:rPr lang="ru-RU"/>
            <a:t>   - В другом (тип отправки номер 2) результаты хорошие, но, например, в Одноклассниках и ВКонтакте этот же тип дал еще лучшие показатели. Нужно разобраться, какая разница между этим типом и другими, почему так резко разные результаты.</a:t>
          </a:r>
        </a:p>
        <a:p>
          <a:endParaRPr lang="ru-RU"/>
        </a:p>
        <a:p>
          <a:r>
            <a:rPr lang="ru-RU"/>
            <a:t>3. Типы отправок 2, 8, 1, 26 выглядят успешными, их стоит изучить подробнее и понять, что помогло. Тип 19 пока тестировался на слишком маленькой выборке. В следующий раз советую отправить его большему числу людей, чтобы получить более объективные результаты.</a:t>
          </a:r>
        </a:p>
        <a:p>
          <a:endParaRPr lang="ru-RU"/>
        </a:p>
      </xdr:txBody>
    </xdr:sp>
    <xdr:clientData/>
  </xdr:twoCellAnchor>
  <xdr:twoCellAnchor>
    <xdr:from>
      <xdr:col>12</xdr:col>
      <xdr:colOff>526853</xdr:colOff>
      <xdr:row>53</xdr:row>
      <xdr:rowOff>144683</xdr:rowOff>
    </xdr:from>
    <xdr:to>
      <xdr:col>19</xdr:col>
      <xdr:colOff>547679</xdr:colOff>
      <xdr:row>67</xdr:row>
      <xdr:rowOff>24114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DA8CA14-C246-42A7-A6B4-E2C68A03382A}"/>
            </a:ext>
          </a:extLst>
        </xdr:cNvPr>
        <xdr:cNvSpPr txBox="1"/>
      </xdr:nvSpPr>
      <xdr:spPr>
        <a:xfrm>
          <a:off x="10600262" y="8558433"/>
          <a:ext cx="4956508" cy="21019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Со</a:t>
          </a:r>
          <a:r>
            <a:rPr lang="ru-RU" sz="1100" baseline="0"/>
            <a:t> временем разучился делать графики в эксель</a:t>
          </a:r>
          <a:endParaRPr lang="ru-RU" sz="1100"/>
        </a:p>
        <a:p>
          <a:r>
            <a:rPr lang="ru-RU" sz="1100"/>
            <a:t>По сравнениею с </a:t>
          </a:r>
          <a:r>
            <a:rPr lang="en-US" sz="1100"/>
            <a:t>PowerBI </a:t>
          </a:r>
          <a:r>
            <a:rPr lang="ru-RU" sz="1100"/>
            <a:t>и </a:t>
          </a:r>
          <a:r>
            <a:rPr lang="en-US" sz="1100"/>
            <a:t>SuperSet</a:t>
          </a:r>
          <a:r>
            <a:rPr lang="ru-RU" sz="1100"/>
            <a:t> это непосильная задача</a:t>
          </a:r>
        </a:p>
        <a:p>
          <a:r>
            <a:rPr lang="ru-RU" sz="1100"/>
            <a:t>На данном графике я попытался показать </a:t>
          </a:r>
          <a:r>
            <a:rPr lang="en-US" sz="1100"/>
            <a:t>CTR </a:t>
          </a:r>
          <a:r>
            <a:rPr lang="ru-RU" sz="1100"/>
            <a:t>в разрезе типов отправлений и сервисов, чтобы можно было наглядно увидеть, какие типы работали лучше и использовать их чаще в будущем.</a:t>
          </a:r>
        </a:p>
        <a:p>
          <a:r>
            <a:rPr lang="ru-RU" sz="1100"/>
            <a:t>Также можно было бы показать множество интересных графиков, например, бар-чарт, где были бы метрики по количеству отправлений и кликов, а линия показывала бы процент </a:t>
          </a:r>
          <a:r>
            <a:rPr lang="en-US" sz="1100"/>
            <a:t>CTR. </a:t>
          </a:r>
          <a:r>
            <a:rPr lang="ru-RU" sz="1100"/>
            <a:t>Или даже простую круговую диаграмму, где было</a:t>
          </a:r>
          <a:r>
            <a:rPr lang="ru-RU" sz="1100" baseline="0"/>
            <a:t> бы наглядно показано разбивка по количеству кликов</a:t>
          </a:r>
          <a:endParaRPr lang="ru-RU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haylov Mikhail Alekseevich" refreshedDate="45706.769240162037" createdVersion="7" refreshedVersion="7" minRefreshableVersion="3" recordCount="168" xr:uid="{15C8488A-54FA-49B5-8C3A-426B1EF5A8AB}">
  <cacheSource type="worksheet">
    <worksheetSource ref="A1:E169" sheet="Общий лист"/>
  </cacheSource>
  <cacheFields count="6">
    <cacheField name="Type" numFmtId="0">
      <sharedItems containsSemiMixedTypes="0" containsString="0" containsNumber="1" containsInteger="1" minValue="1" maxValue="28" count="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Sent" numFmtId="1">
      <sharedItems containsSemiMixedTypes="0" containsString="0" containsNumber="1" containsInteger="1" minValue="0" maxValue="20238032"/>
    </cacheField>
    <cacheField name="Hits" numFmtId="1">
      <sharedItems containsSemiMixedTypes="0" containsString="0" containsNumber="1" containsInteger="1" minValue="0" maxValue="554520"/>
    </cacheField>
    <cacheField name="CTR" numFmtId="10">
      <sharedItems containsSemiMixedTypes="0" containsString="0" containsNumber="1" minValue="0" maxValue="0.1963507758992897"/>
    </cacheField>
    <cacheField name="Сервис" numFmtId="0">
      <sharedItems count="6">
        <s v="VK"/>
        <s v="Мой Мир"/>
        <s v="ОК"/>
        <s v="Фейсбук Ру"/>
        <s v="Фейсбук Анг"/>
        <s v="Фотострана"/>
      </sharedItems>
    </cacheField>
    <cacheField name="Поле1" numFmtId="0" formula="Hits/Se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n v="272048"/>
    <n v="9679"/>
    <n v="3.5578280303475859E-2"/>
    <x v="0"/>
  </r>
  <r>
    <x v="1"/>
    <n v="1068417"/>
    <n v="91426"/>
    <n v="8.5571457586316957E-2"/>
    <x v="0"/>
  </r>
  <r>
    <x v="2"/>
    <n v="33265"/>
    <n v="1015"/>
    <n v="3.0512550728994437E-2"/>
    <x v="0"/>
  </r>
  <r>
    <x v="3"/>
    <n v="150810"/>
    <n v="2603"/>
    <n v="1.7260128638684438E-2"/>
    <x v="0"/>
  </r>
  <r>
    <x v="4"/>
    <n v="31716"/>
    <n v="1060"/>
    <n v="3.3421616849539662E-2"/>
    <x v="0"/>
  </r>
  <r>
    <x v="5"/>
    <n v="720777"/>
    <n v="15689"/>
    <n v="2.1766787785958763E-2"/>
    <x v="0"/>
  </r>
  <r>
    <x v="6"/>
    <n v="7177239"/>
    <n v="55967"/>
    <n v="7.7978453831619651E-3"/>
    <x v="0"/>
  </r>
  <r>
    <x v="7"/>
    <n v="50521"/>
    <n v="2403"/>
    <n v="4.756437916905841E-2"/>
    <x v="0"/>
  </r>
  <r>
    <x v="8"/>
    <n v="429563"/>
    <n v="8797"/>
    <n v="2.0478951865034931E-2"/>
    <x v="0"/>
  </r>
  <r>
    <x v="9"/>
    <n v="418529"/>
    <n v="8150"/>
    <n v="1.9472963641707027E-2"/>
    <x v="0"/>
  </r>
  <r>
    <x v="10"/>
    <n v="418650"/>
    <n v="8628"/>
    <n v="2.0609100680759586E-2"/>
    <x v="0"/>
  </r>
  <r>
    <x v="11"/>
    <n v="419252"/>
    <n v="7867"/>
    <n v="1.876437083186246E-2"/>
    <x v="0"/>
  </r>
  <r>
    <x v="12"/>
    <n v="419263"/>
    <n v="8686"/>
    <n v="2.0717306320853498E-2"/>
    <x v="0"/>
  </r>
  <r>
    <x v="13"/>
    <n v="417779"/>
    <n v="7805"/>
    <n v="1.8682126195907405E-2"/>
    <x v="0"/>
  </r>
  <r>
    <x v="14"/>
    <n v="418499"/>
    <n v="8371"/>
    <n v="2.0002437281809515E-2"/>
    <x v="0"/>
  </r>
  <r>
    <x v="15"/>
    <n v="418836"/>
    <n v="8258"/>
    <n v="1.9716547765712595E-2"/>
    <x v="0"/>
  </r>
  <r>
    <x v="16"/>
    <n v="96730"/>
    <n v="1629"/>
    <n v="1.6840690582032462E-2"/>
    <x v="0"/>
  </r>
  <r>
    <x v="17"/>
    <n v="4544"/>
    <n v="17"/>
    <n v="3.7411971830985913E-3"/>
    <x v="0"/>
  </r>
  <r>
    <x v="18"/>
    <n v="66"/>
    <n v="9"/>
    <n v="0.13636363636363635"/>
    <x v="0"/>
  </r>
  <r>
    <x v="19"/>
    <n v="78151"/>
    <n v="1973"/>
    <n v="2.5245998131821729E-2"/>
    <x v="0"/>
  </r>
  <r>
    <x v="20"/>
    <n v="204114"/>
    <n v="4960"/>
    <n v="2.43001459968449E-2"/>
    <x v="0"/>
  </r>
  <r>
    <x v="21"/>
    <n v="3042474"/>
    <n v="27205"/>
    <n v="8.9417362317640182E-3"/>
    <x v="0"/>
  </r>
  <r>
    <x v="22"/>
    <n v="526373"/>
    <n v="10754"/>
    <n v="2.0430379217779026E-2"/>
    <x v="0"/>
  </r>
  <r>
    <x v="23"/>
    <n v="1913055"/>
    <n v="33714"/>
    <n v="1.762312113347499E-2"/>
    <x v="0"/>
  </r>
  <r>
    <x v="24"/>
    <n v="224406"/>
    <n v="1476"/>
    <n v="6.5773642415978186E-3"/>
    <x v="0"/>
  </r>
  <r>
    <x v="25"/>
    <n v="1687614"/>
    <n v="66273"/>
    <n v="3.9270235966281389E-2"/>
    <x v="0"/>
  </r>
  <r>
    <x v="26"/>
    <n v="15708526"/>
    <n v="42323"/>
    <n v="2.6942693413755051E-3"/>
    <x v="0"/>
  </r>
  <r>
    <x v="27"/>
    <n v="14"/>
    <n v="0"/>
    <n v="0"/>
    <x v="0"/>
  </r>
  <r>
    <x v="0"/>
    <n v="24794"/>
    <n v="272"/>
    <n v="1.0970396063563766E-2"/>
    <x v="1"/>
  </r>
  <r>
    <x v="1"/>
    <n v="89815"/>
    <n v="2055"/>
    <n v="2.288036519512331E-2"/>
    <x v="1"/>
  </r>
  <r>
    <x v="2"/>
    <n v="2383"/>
    <n v="21"/>
    <n v="8.8124213176668069E-3"/>
    <x v="1"/>
  </r>
  <r>
    <x v="3"/>
    <n v="541"/>
    <n v="12"/>
    <n v="2.2181146025878003E-2"/>
    <x v="1"/>
  </r>
  <r>
    <x v="4"/>
    <n v="2494"/>
    <n v="37"/>
    <n v="1.483560545308741E-2"/>
    <x v="1"/>
  </r>
  <r>
    <x v="5"/>
    <n v="75480"/>
    <n v="458"/>
    <n v="6.0678325384207737E-3"/>
    <x v="1"/>
  </r>
  <r>
    <x v="6"/>
    <n v="192306"/>
    <n v="955"/>
    <n v="4.9660437011845703E-3"/>
    <x v="1"/>
  </r>
  <r>
    <x v="7"/>
    <n v="5591"/>
    <n v="64"/>
    <n v="1.1446968341978178E-2"/>
    <x v="1"/>
  </r>
  <r>
    <x v="8"/>
    <n v="43474"/>
    <n v="215"/>
    <n v="4.9454846574964349E-3"/>
    <x v="1"/>
  </r>
  <r>
    <x v="9"/>
    <n v="41487"/>
    <n v="246"/>
    <n v="5.9295682985031455E-3"/>
    <x v="1"/>
  </r>
  <r>
    <x v="10"/>
    <n v="41127"/>
    <n v="223"/>
    <n v="5.4222287062027381E-3"/>
    <x v="1"/>
  </r>
  <r>
    <x v="11"/>
    <n v="40825"/>
    <n v="175"/>
    <n v="4.2865890998162893E-3"/>
    <x v="1"/>
  </r>
  <r>
    <x v="12"/>
    <n v="41059"/>
    <n v="170"/>
    <n v="4.140383350787891E-3"/>
    <x v="1"/>
  </r>
  <r>
    <x v="13"/>
    <n v="41181"/>
    <n v="191"/>
    <n v="4.6380612418348271E-3"/>
    <x v="1"/>
  </r>
  <r>
    <x v="14"/>
    <n v="41626"/>
    <n v="222"/>
    <n v="5.3332052082832844E-3"/>
    <x v="1"/>
  </r>
  <r>
    <x v="15"/>
    <n v="41521"/>
    <n v="209"/>
    <n v="5.0335974567086534E-3"/>
    <x v="1"/>
  </r>
  <r>
    <x v="16"/>
    <n v="5973"/>
    <n v="37"/>
    <n v="6.1945421061443164E-3"/>
    <x v="1"/>
  </r>
  <r>
    <x v="17"/>
    <n v="168"/>
    <n v="0"/>
    <n v="0"/>
    <x v="1"/>
  </r>
  <r>
    <x v="18"/>
    <n v="0"/>
    <n v="0"/>
    <n v="0"/>
    <x v="1"/>
  </r>
  <r>
    <x v="19"/>
    <n v="10075"/>
    <n v="46"/>
    <n v="4.5657568238213399E-3"/>
    <x v="1"/>
  </r>
  <r>
    <x v="20"/>
    <n v="24529"/>
    <n v="102"/>
    <n v="4.1583431856170245E-3"/>
    <x v="1"/>
  </r>
  <r>
    <x v="21"/>
    <n v="127690"/>
    <n v="562"/>
    <n v="4.4012843605607333E-3"/>
    <x v="1"/>
  </r>
  <r>
    <x v="22"/>
    <n v="50628"/>
    <n v="243"/>
    <n v="4.7997155724105239E-3"/>
    <x v="1"/>
  </r>
  <r>
    <x v="23"/>
    <n v="216924"/>
    <n v="798"/>
    <n v="3.6787077501797866E-3"/>
    <x v="1"/>
  </r>
  <r>
    <x v="24"/>
    <n v="33796"/>
    <n v="84"/>
    <n v="2.4855012427506215E-3"/>
    <x v="1"/>
  </r>
  <r>
    <x v="25"/>
    <n v="173716"/>
    <n v="1833"/>
    <n v="1.0551705081857744E-2"/>
    <x v="1"/>
  </r>
  <r>
    <x v="26"/>
    <n v="438636"/>
    <n v="1590"/>
    <n v="3.6248734713976963E-3"/>
    <x v="1"/>
  </r>
  <r>
    <x v="27"/>
    <n v="0"/>
    <n v="0"/>
    <n v="0"/>
    <x v="1"/>
  </r>
  <r>
    <x v="0"/>
    <n v="721243"/>
    <n v="85064"/>
    <n v="0.11794083270132258"/>
    <x v="2"/>
  </r>
  <r>
    <x v="1"/>
    <n v="2362420"/>
    <n v="463863"/>
    <n v="0.1963507758992897"/>
    <x v="2"/>
  </r>
  <r>
    <x v="2"/>
    <n v="65009"/>
    <n v="6051"/>
    <n v="9.307941977264686E-2"/>
    <x v="2"/>
  </r>
  <r>
    <x v="3"/>
    <n v="21030"/>
    <n v="2955"/>
    <n v="0.1405135520684736"/>
    <x v="2"/>
  </r>
  <r>
    <x v="4"/>
    <n v="72060"/>
    <n v="7251"/>
    <n v="0.10062447960033305"/>
    <x v="2"/>
  </r>
  <r>
    <x v="5"/>
    <n v="1496592"/>
    <n v="107362"/>
    <n v="7.1737654617958668E-2"/>
    <x v="2"/>
  </r>
  <r>
    <x v="6"/>
    <n v="9948965"/>
    <n v="240007"/>
    <n v="2.4123815894417158E-2"/>
    <x v="2"/>
  </r>
  <r>
    <x v="7"/>
    <n v="129928"/>
    <n v="15778"/>
    <n v="0.12143648790099132"/>
    <x v="2"/>
  </r>
  <r>
    <x v="8"/>
    <n v="896587"/>
    <n v="60404"/>
    <n v="6.7371041516328029E-2"/>
    <x v="2"/>
  </r>
  <r>
    <x v="9"/>
    <n v="876363"/>
    <n v="54926"/>
    <n v="6.2674941776410004E-2"/>
    <x v="2"/>
  </r>
  <r>
    <x v="10"/>
    <n v="875922"/>
    <n v="53917"/>
    <n v="6.1554567644150966E-2"/>
    <x v="2"/>
  </r>
  <r>
    <x v="11"/>
    <n v="876809"/>
    <n v="47938"/>
    <n v="5.4673252669623598E-2"/>
    <x v="2"/>
  </r>
  <r>
    <x v="12"/>
    <n v="728044"/>
    <n v="42868"/>
    <n v="5.8881056639433882E-2"/>
    <x v="2"/>
  </r>
  <r>
    <x v="13"/>
    <n v="873867"/>
    <n v="49052"/>
    <n v="5.6132111637125559E-2"/>
    <x v="2"/>
  </r>
  <r>
    <x v="14"/>
    <n v="875503"/>
    <n v="51744"/>
    <n v="5.9102024778898532E-2"/>
    <x v="2"/>
  </r>
  <r>
    <x v="15"/>
    <n v="873874"/>
    <n v="49103"/>
    <n v="5.6190022817934851E-2"/>
    <x v="2"/>
  </r>
  <r>
    <x v="16"/>
    <n v="136070"/>
    <n v="8263"/>
    <n v="6.0726096861909308E-2"/>
    <x v="2"/>
  </r>
  <r>
    <x v="17"/>
    <n v="6474"/>
    <n v="571"/>
    <n v="8.819894964473278E-2"/>
    <x v="2"/>
  </r>
  <r>
    <x v="18"/>
    <n v="215"/>
    <n v="28"/>
    <n v="0.13023255813953488"/>
    <x v="2"/>
  </r>
  <r>
    <x v="19"/>
    <n v="166225"/>
    <n v="10762"/>
    <n v="6.4743570461723562E-2"/>
    <x v="2"/>
  </r>
  <r>
    <x v="20"/>
    <n v="445638"/>
    <n v="29687"/>
    <n v="6.6616850448121573E-2"/>
    <x v="2"/>
  </r>
  <r>
    <x v="21"/>
    <n v="3214439"/>
    <n v="105442"/>
    <n v="3.2802613457589336E-2"/>
    <x v="2"/>
  </r>
  <r>
    <x v="22"/>
    <n v="1131373"/>
    <n v="72167"/>
    <n v="6.3787097623860561E-2"/>
    <x v="2"/>
  </r>
  <r>
    <x v="23"/>
    <n v="3141992"/>
    <n v="176908"/>
    <n v="5.6304408158900469E-2"/>
    <x v="2"/>
  </r>
  <r>
    <x v="24"/>
    <n v="541472"/>
    <n v="29763"/>
    <n v="5.496683115655103E-2"/>
    <x v="2"/>
  </r>
  <r>
    <x v="25"/>
    <n v="3813855"/>
    <n v="376546"/>
    <n v="9.8731073939622771E-2"/>
    <x v="2"/>
  </r>
  <r>
    <x v="26"/>
    <n v="20238032"/>
    <n v="554520"/>
    <n v="2.7399897381326404E-2"/>
    <x v="2"/>
  </r>
  <r>
    <x v="27"/>
    <n v="1"/>
    <n v="0"/>
    <n v="0"/>
    <x v="2"/>
  </r>
  <r>
    <x v="0"/>
    <n v="25971"/>
    <n v="90"/>
    <n v="3.4654037195333254E-3"/>
    <x v="3"/>
  </r>
  <r>
    <x v="1"/>
    <n v="103489"/>
    <n v="1657"/>
    <n v="1.6011363526558377E-2"/>
    <x v="3"/>
  </r>
  <r>
    <x v="2"/>
    <n v="2293"/>
    <n v="18"/>
    <n v="7.849978194505015E-3"/>
    <x v="3"/>
  </r>
  <r>
    <x v="3"/>
    <n v="1155"/>
    <n v="15"/>
    <n v="1.2987012987012988E-2"/>
    <x v="3"/>
  </r>
  <r>
    <x v="4"/>
    <n v="2771"/>
    <n v="21"/>
    <n v="7.5784915193071092E-3"/>
    <x v="3"/>
  </r>
  <r>
    <x v="5"/>
    <n v="67622"/>
    <n v="116"/>
    <n v="1.7154180592114992E-3"/>
    <x v="3"/>
  </r>
  <r>
    <x v="6"/>
    <n v="321203"/>
    <n v="194"/>
    <n v="6.0397941488715863E-4"/>
    <x v="3"/>
  </r>
  <r>
    <x v="7"/>
    <n v="5579"/>
    <n v="35"/>
    <n v="6.2735257214554582E-3"/>
    <x v="3"/>
  </r>
  <r>
    <x v="8"/>
    <n v="34432"/>
    <n v="76"/>
    <n v="2.2072490706319704E-3"/>
    <x v="3"/>
  </r>
  <r>
    <x v="9"/>
    <n v="31864"/>
    <n v="77"/>
    <n v="2.4165202108963092E-3"/>
    <x v="3"/>
  </r>
  <r>
    <x v="10"/>
    <n v="31813"/>
    <n v="73"/>
    <n v="2.294659415962028E-3"/>
    <x v="3"/>
  </r>
  <r>
    <x v="11"/>
    <n v="31796"/>
    <n v="45"/>
    <n v="1.4152723613033086E-3"/>
    <x v="3"/>
  </r>
  <r>
    <x v="12"/>
    <n v="31686"/>
    <n v="61"/>
    <n v="1.9251404405731239E-3"/>
    <x v="3"/>
  </r>
  <r>
    <x v="13"/>
    <n v="31925"/>
    <n v="55"/>
    <n v="1.7227877838684417E-3"/>
    <x v="3"/>
  </r>
  <r>
    <x v="14"/>
    <n v="32227"/>
    <n v="57"/>
    <n v="1.7687032612405747E-3"/>
    <x v="3"/>
  </r>
  <r>
    <x v="15"/>
    <n v="31961"/>
    <n v="60"/>
    <n v="1.877287944682582E-3"/>
    <x v="3"/>
  </r>
  <r>
    <x v="16"/>
    <n v="6104"/>
    <n v="8"/>
    <n v="1.3106159895150721E-3"/>
    <x v="3"/>
  </r>
  <r>
    <x v="17"/>
    <n v="608"/>
    <n v="0"/>
    <n v="0"/>
    <x v="3"/>
  </r>
  <r>
    <x v="18"/>
    <n v="4"/>
    <n v="0"/>
    <n v="0"/>
    <x v="3"/>
  </r>
  <r>
    <x v="19"/>
    <n v="10610"/>
    <n v="31"/>
    <n v="2.9217719132893496E-3"/>
    <x v="3"/>
  </r>
  <r>
    <x v="20"/>
    <n v="21032"/>
    <n v="64"/>
    <n v="3.0429821224800305E-3"/>
    <x v="3"/>
  </r>
  <r>
    <x v="21"/>
    <n v="147537"/>
    <n v="98"/>
    <n v="6.6424015670645334E-4"/>
    <x v="3"/>
  </r>
  <r>
    <x v="22"/>
    <n v="44759"/>
    <n v="69"/>
    <n v="1.541589401014321E-3"/>
    <x v="3"/>
  </r>
  <r>
    <x v="23"/>
    <n v="126148"/>
    <n v="142"/>
    <n v="1.1256619209182865E-3"/>
    <x v="3"/>
  </r>
  <r>
    <x v="24"/>
    <n v="22678"/>
    <n v="24"/>
    <n v="1.0582943822206544E-3"/>
    <x v="3"/>
  </r>
  <r>
    <x v="25"/>
    <n v="160352"/>
    <n v="751"/>
    <n v="4.6834464178806623E-3"/>
    <x v="3"/>
  </r>
  <r>
    <x v="26"/>
    <n v="538950"/>
    <n v="359"/>
    <n v="6.6611002875962525E-4"/>
    <x v="3"/>
  </r>
  <r>
    <x v="27"/>
    <n v="0"/>
    <n v="0"/>
    <n v="0"/>
    <x v="3"/>
  </r>
  <r>
    <x v="0"/>
    <n v="8420"/>
    <n v="12"/>
    <n v="1.4251781472684087E-3"/>
    <x v="4"/>
  </r>
  <r>
    <x v="1"/>
    <n v="16574"/>
    <n v="120"/>
    <n v="7.2402558223723908E-3"/>
    <x v="4"/>
  </r>
  <r>
    <x v="2"/>
    <n v="539"/>
    <n v="2"/>
    <n v="3.7105751391465678E-3"/>
    <x v="4"/>
  </r>
  <r>
    <x v="3"/>
    <n v="214"/>
    <n v="0"/>
    <n v="0"/>
    <x v="4"/>
  </r>
  <r>
    <x v="4"/>
    <n v="675"/>
    <n v="2"/>
    <n v="2.9629629629629628E-3"/>
    <x v="4"/>
  </r>
  <r>
    <x v="5"/>
    <n v="29529"/>
    <n v="28"/>
    <n v="9.4822039351146327E-4"/>
    <x v="4"/>
  </r>
  <r>
    <x v="6"/>
    <n v="52812"/>
    <n v="8"/>
    <n v="1.514807240778611E-4"/>
    <x v="4"/>
  </r>
  <r>
    <x v="7"/>
    <n v="1451"/>
    <n v="2"/>
    <n v="1.3783597518952446E-3"/>
    <x v="4"/>
  </r>
  <r>
    <x v="8"/>
    <n v="7089"/>
    <n v="6"/>
    <n v="8.4638171815488788E-4"/>
    <x v="4"/>
  </r>
  <r>
    <x v="9"/>
    <n v="6800"/>
    <n v="8"/>
    <n v="1.176470588235294E-3"/>
    <x v="4"/>
  </r>
  <r>
    <x v="10"/>
    <n v="6812"/>
    <n v="4"/>
    <n v="5.8719906048150322E-4"/>
    <x v="4"/>
  </r>
  <r>
    <x v="11"/>
    <n v="6806"/>
    <n v="1"/>
    <n v="1.4692918013517486E-4"/>
    <x v="4"/>
  </r>
  <r>
    <x v="12"/>
    <n v="6837"/>
    <n v="3"/>
    <n v="4.3878894251864854E-4"/>
    <x v="4"/>
  </r>
  <r>
    <x v="13"/>
    <n v="6863"/>
    <n v="4"/>
    <n v="5.8283549468162615E-4"/>
    <x v="4"/>
  </r>
  <r>
    <x v="14"/>
    <n v="6819"/>
    <n v="5"/>
    <n v="7.3324534389206629E-4"/>
    <x v="4"/>
  </r>
  <r>
    <x v="15"/>
    <n v="6848"/>
    <n v="7"/>
    <n v="1.0221962616822429E-3"/>
    <x v="4"/>
  </r>
  <r>
    <x v="16"/>
    <n v="1732"/>
    <n v="1"/>
    <n v="5.7736720554272516E-4"/>
    <x v="4"/>
  </r>
  <r>
    <x v="17"/>
    <n v="165"/>
    <n v="0"/>
    <n v="0"/>
    <x v="4"/>
  </r>
  <r>
    <x v="18"/>
    <n v="4"/>
    <n v="0"/>
    <n v="0"/>
    <x v="4"/>
  </r>
  <r>
    <x v="19"/>
    <n v="2601"/>
    <n v="2"/>
    <n v="7.6893502499038834E-4"/>
    <x v="4"/>
  </r>
  <r>
    <x v="20"/>
    <n v="6284"/>
    <n v="5"/>
    <n v="7.9567154678548697E-4"/>
    <x v="4"/>
  </r>
  <r>
    <x v="21"/>
    <n v="37526"/>
    <n v="9"/>
    <n v="2.3983371529073176E-4"/>
    <x v="4"/>
  </r>
  <r>
    <x v="22"/>
    <n v="15163"/>
    <n v="10"/>
    <n v="6.5950009892501481E-4"/>
    <x v="4"/>
  </r>
  <r>
    <x v="23"/>
    <n v="42585"/>
    <n v="10"/>
    <n v="2.3482446870963955E-4"/>
    <x v="4"/>
  </r>
  <r>
    <x v="24"/>
    <n v="6529"/>
    <n v="3"/>
    <n v="4.5948843620768876E-4"/>
    <x v="4"/>
  </r>
  <r>
    <x v="25"/>
    <n v="47585"/>
    <n v="72"/>
    <n v="1.5130818535252705E-3"/>
    <x v="4"/>
  </r>
  <r>
    <x v="26"/>
    <n v="122298"/>
    <n v="32"/>
    <n v="2.6165595512600369E-4"/>
    <x v="4"/>
  </r>
  <r>
    <x v="27"/>
    <n v="0"/>
    <n v="0"/>
    <n v="0"/>
    <x v="4"/>
  </r>
  <r>
    <x v="0"/>
    <n v="111011"/>
    <n v="1595"/>
    <n v="1.436794551891254E-2"/>
    <x v="5"/>
  </r>
  <r>
    <x v="1"/>
    <n v="337085"/>
    <n v="6275"/>
    <n v="1.8615482741741698E-2"/>
    <x v="5"/>
  </r>
  <r>
    <x v="2"/>
    <n v="13241"/>
    <n v="139"/>
    <n v="1.0497696548599049E-2"/>
    <x v="5"/>
  </r>
  <r>
    <x v="3"/>
    <n v="79070"/>
    <n v="1136"/>
    <n v="1.4367016567598331E-2"/>
    <x v="5"/>
  </r>
  <r>
    <x v="4"/>
    <n v="19932"/>
    <n v="158"/>
    <n v="7.9269516355609075E-3"/>
    <x v="5"/>
  </r>
  <r>
    <x v="5"/>
    <n v="312882"/>
    <n v="2150"/>
    <n v="6.8716001559693428E-3"/>
    <x v="5"/>
  </r>
  <r>
    <x v="6"/>
    <n v="2559510"/>
    <n v="23132"/>
    <n v="9.0376673660192766E-3"/>
    <x v="5"/>
  </r>
  <r>
    <x v="7"/>
    <n v="20057"/>
    <n v="315"/>
    <n v="1.5705240065812434E-2"/>
    <x v="5"/>
  </r>
  <r>
    <x v="8"/>
    <n v="157395"/>
    <n v="1705"/>
    <n v="1.0832618571110899E-2"/>
    <x v="5"/>
  </r>
  <r>
    <x v="9"/>
    <n v="153908"/>
    <n v="1703"/>
    <n v="1.1065051849156638E-2"/>
    <x v="5"/>
  </r>
  <r>
    <x v="10"/>
    <n v="153041"/>
    <n v="1701"/>
    <n v="1.1114668618213419E-2"/>
    <x v="5"/>
  </r>
  <r>
    <x v="11"/>
    <n v="154356"/>
    <n v="1566"/>
    <n v="1.014537821659022E-2"/>
    <x v="5"/>
  </r>
  <r>
    <x v="12"/>
    <n v="153822"/>
    <n v="1758"/>
    <n v="1.1428794320708351E-2"/>
    <x v="5"/>
  </r>
  <r>
    <x v="13"/>
    <n v="154153"/>
    <n v="1653"/>
    <n v="1.0723112751616901E-2"/>
    <x v="5"/>
  </r>
  <r>
    <x v="14"/>
    <n v="153172"/>
    <n v="1760"/>
    <n v="1.1490350716841197E-2"/>
    <x v="5"/>
  </r>
  <r>
    <x v="15"/>
    <n v="154659"/>
    <n v="1628"/>
    <n v="1.0526383850923644E-2"/>
    <x v="5"/>
  </r>
  <r>
    <x v="16"/>
    <n v="40917"/>
    <n v="380"/>
    <n v="9.2870933841679489E-3"/>
    <x v="5"/>
  </r>
  <r>
    <x v="17"/>
    <n v="937"/>
    <n v="6"/>
    <n v="6.4034151547491995E-3"/>
    <x v="5"/>
  </r>
  <r>
    <x v="18"/>
    <n v="52"/>
    <n v="0"/>
    <n v="0"/>
    <x v="5"/>
  </r>
  <r>
    <x v="19"/>
    <n v="46547"/>
    <n v="340"/>
    <n v="7.3044449696006188E-3"/>
    <x v="5"/>
  </r>
  <r>
    <x v="20"/>
    <n v="114088"/>
    <n v="988"/>
    <n v="8.6599817684594356E-3"/>
    <x v="5"/>
  </r>
  <r>
    <x v="21"/>
    <n v="1133395"/>
    <n v="6136"/>
    <n v="5.4138230713917041E-3"/>
    <x v="5"/>
  </r>
  <r>
    <x v="22"/>
    <n v="208207"/>
    <n v="2603"/>
    <n v="1.2501981201400529E-2"/>
    <x v="5"/>
  </r>
  <r>
    <x v="23"/>
    <n v="787549"/>
    <n v="10612"/>
    <n v="1.3474717128711991E-2"/>
    <x v="5"/>
  </r>
  <r>
    <x v="24"/>
    <n v="105777"/>
    <n v="536"/>
    <n v="5.0672641500515234E-3"/>
    <x v="5"/>
  </r>
  <r>
    <x v="25"/>
    <n v="724774"/>
    <n v="9299"/>
    <n v="1.2830206381575499E-2"/>
    <x v="5"/>
  </r>
  <r>
    <x v="26"/>
    <n v="4197159"/>
    <n v="29535"/>
    <n v="7.0369028192641741E-3"/>
    <x v="5"/>
  </r>
  <r>
    <x v="27"/>
    <n v="0"/>
    <n v="0"/>
    <n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B52F2-351B-4493-BD2A-9284050B1BDC}" name="Сводная таблица3" cacheId="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V34" firstHeaderRow="1" firstDataRow="3" firstDataCol="1"/>
  <pivotFields count="6">
    <pivotField axis="axisRow" showAll="0" sortType="descending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showAll="0"/>
    <pivotField axis="axisCol" showAll="0">
      <items count="7">
        <item x="0"/>
        <item x="1"/>
        <item x="2"/>
        <item x="4"/>
        <item x="3"/>
        <item x="5"/>
        <item t="default"/>
      </items>
    </pivotField>
    <pivotField dataField="1" dragToRow="0" dragToCol="0" dragToPage="0" showAll="0" defaultSubtotal="0"/>
  </pivotFields>
  <rowFields count="1">
    <field x="0"/>
  </rowFields>
  <rowItems count="29">
    <i>
      <x v="1"/>
    </i>
    <i>
      <x v="18"/>
    </i>
    <i>
      <x v="7"/>
    </i>
    <i>
      <x/>
    </i>
    <i>
      <x v="25"/>
    </i>
    <i>
      <x v="4"/>
    </i>
    <i>
      <x v="2"/>
    </i>
    <i>
      <x v="5"/>
    </i>
    <i>
      <x v="17"/>
    </i>
    <i>
      <x v="8"/>
    </i>
    <i>
      <x v="20"/>
    </i>
    <i>
      <x v="22"/>
    </i>
    <i>
      <x v="9"/>
    </i>
    <i>
      <x v="10"/>
    </i>
    <i>
      <x v="19"/>
    </i>
    <i>
      <x v="14"/>
    </i>
    <i>
      <x v="15"/>
    </i>
    <i>
      <x v="12"/>
    </i>
    <i>
      <x v="13"/>
    </i>
    <i>
      <x v="11"/>
    </i>
    <i>
      <x v="16"/>
    </i>
    <i>
      <x v="23"/>
    </i>
    <i>
      <x v="24"/>
    </i>
    <i>
      <x v="3"/>
    </i>
    <i>
      <x v="21"/>
    </i>
    <i>
      <x v="6"/>
    </i>
    <i>
      <x v="26"/>
    </i>
    <i>
      <x v="27"/>
    </i>
    <i t="grand">
      <x/>
    </i>
  </rowItems>
  <colFields count="2">
    <field x="4"/>
    <field x="-2"/>
  </colFields>
  <colItems count="21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Отправлено" fld="1" baseField="0" baseItem="14"/>
    <dataField name="Кликнуто" fld="2" baseField="0" baseItem="0"/>
    <dataField name="CTR " fld="5" baseField="0" baseItem="3"/>
  </dataFields>
  <formats count="7">
    <format dxfId="6">
      <pivotArea collapsedLevelsAreSubtotals="1" fieldPosition="0">
        <references count="1">
          <reference field="0" count="0"/>
        </references>
      </pivotArea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field="4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2">
      <pivotArea grandRow="1" grandCol="1"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dataOnly="0" outline="0" fieldPosition="0">
        <references count="1">
          <reference field="4294967294" count="1">
            <x v="2"/>
          </reference>
        </references>
      </pivotArea>
    </format>
    <format dxfId="0">
      <pivotArea dataOnly="0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1">
      <pivotAreas count="1">
        <pivotArea outline="0" fieldPosition="0">
          <references count="1">
            <reference field="4294967294" count="1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31"/>
  <sheetViews>
    <sheetView topLeftCell="S1" zoomScale="81" workbookViewId="0">
      <selection activeCell="U34" sqref="U34"/>
    </sheetView>
  </sheetViews>
  <sheetFormatPr defaultColWidth="12.5703125" defaultRowHeight="15.75" customHeight="1"/>
  <sheetData>
    <row r="1" spans="1:30" ht="15.75" customHeight="1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30" ht="15.75" customHeight="1">
      <c r="A2" s="30" t="s">
        <v>1</v>
      </c>
      <c r="B2" s="25" t="s">
        <v>2</v>
      </c>
      <c r="C2" s="26"/>
      <c r="D2" s="27"/>
      <c r="E2" s="1"/>
      <c r="F2" s="25" t="s">
        <v>3</v>
      </c>
      <c r="G2" s="26"/>
      <c r="H2" s="27"/>
      <c r="I2" s="1"/>
      <c r="J2" s="25" t="s">
        <v>4</v>
      </c>
      <c r="K2" s="26"/>
      <c r="L2" s="27"/>
      <c r="M2" s="1"/>
      <c r="N2" s="25" t="s">
        <v>5</v>
      </c>
      <c r="O2" s="26"/>
      <c r="P2" s="27"/>
      <c r="Q2" s="1"/>
      <c r="R2" s="25" t="s">
        <v>6</v>
      </c>
      <c r="S2" s="26"/>
      <c r="T2" s="27"/>
      <c r="U2" s="1"/>
      <c r="V2" s="25" t="s">
        <v>7</v>
      </c>
      <c r="W2" s="26"/>
      <c r="X2" s="27"/>
      <c r="Y2" s="1"/>
      <c r="Z2" s="25" t="s">
        <v>8</v>
      </c>
      <c r="AA2" s="26"/>
      <c r="AB2" s="27"/>
      <c r="AC2" s="1"/>
    </row>
    <row r="3" spans="1:30" ht="15.75" customHeight="1">
      <c r="A3" s="31"/>
      <c r="B3" s="2" t="s">
        <v>9</v>
      </c>
      <c r="C3" s="2" t="s">
        <v>10</v>
      </c>
      <c r="D3" s="2" t="s">
        <v>11</v>
      </c>
      <c r="E3" s="1"/>
      <c r="F3" s="2" t="s">
        <v>9</v>
      </c>
      <c r="G3" s="2" t="s">
        <v>10</v>
      </c>
      <c r="H3" s="2" t="s">
        <v>11</v>
      </c>
      <c r="I3" s="1"/>
      <c r="J3" s="2" t="s">
        <v>9</v>
      </c>
      <c r="K3" s="2" t="s">
        <v>10</v>
      </c>
      <c r="L3" s="2" t="s">
        <v>11</v>
      </c>
      <c r="M3" s="1"/>
      <c r="N3" s="2" t="s">
        <v>9</v>
      </c>
      <c r="O3" s="2" t="s">
        <v>10</v>
      </c>
      <c r="P3" s="2" t="s">
        <v>11</v>
      </c>
      <c r="Q3" s="1"/>
      <c r="R3" s="2" t="s">
        <v>9</v>
      </c>
      <c r="S3" s="2" t="s">
        <v>10</v>
      </c>
      <c r="T3" s="2" t="s">
        <v>11</v>
      </c>
      <c r="U3" s="1"/>
      <c r="V3" s="2" t="s">
        <v>9</v>
      </c>
      <c r="W3" s="2" t="s">
        <v>10</v>
      </c>
      <c r="X3" s="2" t="s">
        <v>11</v>
      </c>
      <c r="Y3" s="1"/>
      <c r="Z3" s="2" t="s">
        <v>9</v>
      </c>
      <c r="AA3" s="2" t="s">
        <v>10</v>
      </c>
      <c r="AB3" s="2" t="s">
        <v>11</v>
      </c>
      <c r="AC3" s="1"/>
    </row>
    <row r="4" spans="1:30" ht="15">
      <c r="A4" s="3">
        <v>1</v>
      </c>
      <c r="B4" s="3" t="s">
        <v>12</v>
      </c>
      <c r="C4" s="3" t="s">
        <v>13</v>
      </c>
      <c r="D4" s="3" t="s">
        <v>14</v>
      </c>
      <c r="E4" s="4"/>
      <c r="F4" s="3" t="s">
        <v>15</v>
      </c>
      <c r="G4" s="3">
        <v>272</v>
      </c>
      <c r="H4" s="3" t="s">
        <v>16</v>
      </c>
      <c r="I4" s="4"/>
      <c r="J4" s="3" t="s">
        <v>17</v>
      </c>
      <c r="K4" s="3" t="s">
        <v>18</v>
      </c>
      <c r="L4" s="3" t="s">
        <v>19</v>
      </c>
      <c r="M4" s="4"/>
      <c r="N4" s="3" t="s">
        <v>20</v>
      </c>
      <c r="O4" s="3">
        <v>90</v>
      </c>
      <c r="P4" s="3" t="s">
        <v>21</v>
      </c>
      <c r="Q4" s="4"/>
      <c r="R4" s="3" t="s">
        <v>22</v>
      </c>
      <c r="S4" s="3">
        <v>12</v>
      </c>
      <c r="T4" s="3" t="s">
        <v>23</v>
      </c>
      <c r="U4" s="4"/>
      <c r="V4" s="3" t="s">
        <v>24</v>
      </c>
      <c r="W4" s="3" t="s">
        <v>25</v>
      </c>
      <c r="X4" s="3" t="s">
        <v>26</v>
      </c>
      <c r="Y4" s="4"/>
      <c r="Z4" s="3" t="s">
        <v>27</v>
      </c>
      <c r="AA4" s="3" t="s">
        <v>28</v>
      </c>
      <c r="AB4" s="3" t="s">
        <v>29</v>
      </c>
      <c r="AC4" s="4"/>
      <c r="AD4">
        <f>Z4-SUM(V4+R4+N4+J4+F4+B4)</f>
        <v>68650</v>
      </c>
    </row>
    <row r="5" spans="1:30" ht="15">
      <c r="A5" s="3">
        <v>2</v>
      </c>
      <c r="B5" s="3" t="s">
        <v>30</v>
      </c>
      <c r="C5" s="3" t="s">
        <v>31</v>
      </c>
      <c r="D5" s="3" t="s">
        <v>32</v>
      </c>
      <c r="E5" s="4"/>
      <c r="F5" s="3" t="s">
        <v>33</v>
      </c>
      <c r="G5" s="3" t="s">
        <v>34</v>
      </c>
      <c r="H5" s="3" t="s">
        <v>35</v>
      </c>
      <c r="I5" s="4"/>
      <c r="J5" s="3" t="s">
        <v>36</v>
      </c>
      <c r="K5" s="3" t="s">
        <v>37</v>
      </c>
      <c r="L5" s="3" t="s">
        <v>38</v>
      </c>
      <c r="M5" s="4"/>
      <c r="N5" s="3" t="s">
        <v>39</v>
      </c>
      <c r="O5" s="3" t="s">
        <v>40</v>
      </c>
      <c r="P5" s="3" t="s">
        <v>41</v>
      </c>
      <c r="Q5" s="4"/>
      <c r="R5" s="3" t="s">
        <v>42</v>
      </c>
      <c r="S5" s="3">
        <v>120</v>
      </c>
      <c r="T5" s="3" t="s">
        <v>43</v>
      </c>
      <c r="U5" s="4"/>
      <c r="V5" s="3" t="s">
        <v>44</v>
      </c>
      <c r="W5" s="3" t="s">
        <v>45</v>
      </c>
      <c r="X5" s="3" t="s">
        <v>46</v>
      </c>
      <c r="Y5" s="4"/>
      <c r="Z5" s="3" t="s">
        <v>47</v>
      </c>
      <c r="AA5" s="3" t="s">
        <v>48</v>
      </c>
      <c r="AB5" s="3" t="s">
        <v>49</v>
      </c>
      <c r="AC5" s="4"/>
      <c r="AD5">
        <f t="shared" ref="AD5:AD31" si="0">Z5-SUM(V5+R5+N5+J5+F5+B5)</f>
        <v>420153</v>
      </c>
    </row>
    <row r="6" spans="1:30" ht="15">
      <c r="A6" s="3">
        <v>3</v>
      </c>
      <c r="B6" s="3" t="s">
        <v>50</v>
      </c>
      <c r="C6" s="3" t="s">
        <v>51</v>
      </c>
      <c r="D6" s="3" t="s">
        <v>52</v>
      </c>
      <c r="E6" s="4"/>
      <c r="F6" s="3" t="s">
        <v>53</v>
      </c>
      <c r="G6" s="3">
        <v>21</v>
      </c>
      <c r="H6" s="3" t="s">
        <v>54</v>
      </c>
      <c r="I6" s="4"/>
      <c r="J6" s="3" t="s">
        <v>55</v>
      </c>
      <c r="K6" s="3" t="s">
        <v>56</v>
      </c>
      <c r="L6" s="3" t="s">
        <v>57</v>
      </c>
      <c r="M6" s="4"/>
      <c r="N6" s="3" t="s">
        <v>58</v>
      </c>
      <c r="O6" s="3">
        <v>18</v>
      </c>
      <c r="P6" s="3" t="s">
        <v>59</v>
      </c>
      <c r="Q6" s="4"/>
      <c r="R6" s="3">
        <v>539</v>
      </c>
      <c r="S6" s="3">
        <v>2</v>
      </c>
      <c r="T6" s="3" t="s">
        <v>60</v>
      </c>
      <c r="U6" s="4"/>
      <c r="V6" s="3" t="s">
        <v>61</v>
      </c>
      <c r="W6" s="3">
        <v>139</v>
      </c>
      <c r="X6" s="3" t="s">
        <v>62</v>
      </c>
      <c r="Y6" s="4"/>
      <c r="Z6" s="3" t="s">
        <v>63</v>
      </c>
      <c r="AA6" s="3" t="s">
        <v>64</v>
      </c>
      <c r="AB6" s="3" t="s">
        <v>65</v>
      </c>
      <c r="AC6" s="4"/>
      <c r="AD6">
        <f t="shared" si="0"/>
        <v>6117</v>
      </c>
    </row>
    <row r="7" spans="1:30" ht="15">
      <c r="A7" s="3">
        <v>4</v>
      </c>
      <c r="B7" s="3" t="s">
        <v>66</v>
      </c>
      <c r="C7" s="3" t="s">
        <v>67</v>
      </c>
      <c r="D7" s="3" t="s">
        <v>68</v>
      </c>
      <c r="E7" s="4"/>
      <c r="F7" s="3">
        <v>541</v>
      </c>
      <c r="G7" s="3">
        <v>12</v>
      </c>
      <c r="H7" s="3" t="s">
        <v>69</v>
      </c>
      <c r="I7" s="4"/>
      <c r="J7" s="3" t="s">
        <v>70</v>
      </c>
      <c r="K7" s="3" t="s">
        <v>71</v>
      </c>
      <c r="L7" s="3" t="s">
        <v>72</v>
      </c>
      <c r="M7" s="4"/>
      <c r="N7" s="3" t="s">
        <v>73</v>
      </c>
      <c r="O7" s="3">
        <v>15</v>
      </c>
      <c r="P7" s="3" t="s">
        <v>74</v>
      </c>
      <c r="Q7" s="4"/>
      <c r="R7" s="3">
        <v>214</v>
      </c>
      <c r="S7" s="3">
        <v>0</v>
      </c>
      <c r="T7" s="3" t="s">
        <v>75</v>
      </c>
      <c r="U7" s="4"/>
      <c r="V7" s="3" t="s">
        <v>76</v>
      </c>
      <c r="W7" s="3" t="s">
        <v>77</v>
      </c>
      <c r="X7" s="3" t="s">
        <v>26</v>
      </c>
      <c r="Y7" s="4"/>
      <c r="Z7" s="3" t="s">
        <v>78</v>
      </c>
      <c r="AA7" s="3" t="s">
        <v>79</v>
      </c>
      <c r="AB7" s="3" t="s">
        <v>80</v>
      </c>
      <c r="AC7" s="4"/>
      <c r="AD7">
        <f t="shared" si="0"/>
        <v>2552</v>
      </c>
    </row>
    <row r="8" spans="1:30" ht="15">
      <c r="A8" s="3">
        <v>5</v>
      </c>
      <c r="B8" s="3" t="s">
        <v>81</v>
      </c>
      <c r="C8" s="3" t="s">
        <v>82</v>
      </c>
      <c r="D8" s="3" t="s">
        <v>83</v>
      </c>
      <c r="E8" s="4"/>
      <c r="F8" s="3" t="s">
        <v>84</v>
      </c>
      <c r="G8" s="3">
        <v>37</v>
      </c>
      <c r="H8" s="3" t="s">
        <v>85</v>
      </c>
      <c r="I8" s="4"/>
      <c r="J8" s="3" t="s">
        <v>86</v>
      </c>
      <c r="K8" s="3" t="s">
        <v>87</v>
      </c>
      <c r="L8" s="3" t="s">
        <v>88</v>
      </c>
      <c r="M8" s="4"/>
      <c r="N8" s="3" t="s">
        <v>89</v>
      </c>
      <c r="O8" s="3">
        <v>21</v>
      </c>
      <c r="P8" s="3" t="s">
        <v>90</v>
      </c>
      <c r="Q8" s="4"/>
      <c r="R8" s="3">
        <v>675</v>
      </c>
      <c r="S8" s="3">
        <v>2</v>
      </c>
      <c r="T8" s="3" t="s">
        <v>91</v>
      </c>
      <c r="U8" s="4"/>
      <c r="V8" s="3" t="s">
        <v>92</v>
      </c>
      <c r="W8" s="3">
        <v>158</v>
      </c>
      <c r="X8" s="3" t="s">
        <v>93</v>
      </c>
      <c r="Y8" s="4"/>
      <c r="Z8" s="3" t="s">
        <v>94</v>
      </c>
      <c r="AA8" s="3" t="s">
        <v>95</v>
      </c>
      <c r="AB8" s="3" t="s">
        <v>96</v>
      </c>
      <c r="AC8" s="4"/>
      <c r="AD8">
        <f t="shared" si="0"/>
        <v>6955</v>
      </c>
    </row>
    <row r="9" spans="1:30" ht="15">
      <c r="A9" s="3">
        <v>6</v>
      </c>
      <c r="B9" s="3" t="s">
        <v>97</v>
      </c>
      <c r="C9" s="3" t="s">
        <v>98</v>
      </c>
      <c r="D9" s="3" t="s">
        <v>99</v>
      </c>
      <c r="E9" s="4"/>
      <c r="F9" s="3" t="s">
        <v>100</v>
      </c>
      <c r="G9" s="3">
        <v>458</v>
      </c>
      <c r="H9" s="3" t="s">
        <v>101</v>
      </c>
      <c r="I9" s="4"/>
      <c r="J9" s="3" t="s">
        <v>102</v>
      </c>
      <c r="K9" s="3" t="s">
        <v>103</v>
      </c>
      <c r="L9" s="3" t="s">
        <v>104</v>
      </c>
      <c r="M9" s="4"/>
      <c r="N9" s="3" t="s">
        <v>105</v>
      </c>
      <c r="O9" s="3">
        <v>116</v>
      </c>
      <c r="P9" s="3" t="s">
        <v>106</v>
      </c>
      <c r="Q9" s="4"/>
      <c r="R9" s="3" t="s">
        <v>107</v>
      </c>
      <c r="S9" s="3">
        <v>28</v>
      </c>
      <c r="T9" s="3" t="s">
        <v>108</v>
      </c>
      <c r="U9" s="4"/>
      <c r="V9" s="3" t="s">
        <v>109</v>
      </c>
      <c r="W9" s="3" t="s">
        <v>110</v>
      </c>
      <c r="X9" s="3" t="s">
        <v>111</v>
      </c>
      <c r="Y9" s="4"/>
      <c r="Z9" s="3" t="s">
        <v>112</v>
      </c>
      <c r="AA9" s="3" t="s">
        <v>113</v>
      </c>
      <c r="AB9" s="3" t="s">
        <v>114</v>
      </c>
      <c r="AC9" s="4"/>
      <c r="AD9">
        <f t="shared" si="0"/>
        <v>189893</v>
      </c>
    </row>
    <row r="10" spans="1:30" ht="15">
      <c r="A10" s="3">
        <v>7</v>
      </c>
      <c r="B10" s="3" t="s">
        <v>115</v>
      </c>
      <c r="C10" s="3" t="s">
        <v>116</v>
      </c>
      <c r="D10" s="3" t="s">
        <v>59</v>
      </c>
      <c r="E10" s="4"/>
      <c r="F10" s="3" t="s">
        <v>117</v>
      </c>
      <c r="G10" s="3">
        <v>955</v>
      </c>
      <c r="H10" s="3" t="s">
        <v>118</v>
      </c>
      <c r="I10" s="4"/>
      <c r="J10" s="3" t="s">
        <v>119</v>
      </c>
      <c r="K10" s="3" t="s">
        <v>120</v>
      </c>
      <c r="L10" s="3" t="s">
        <v>121</v>
      </c>
      <c r="M10" s="4"/>
      <c r="N10" s="3" t="s">
        <v>122</v>
      </c>
      <c r="O10" s="3">
        <v>194</v>
      </c>
      <c r="P10" s="3" t="s">
        <v>123</v>
      </c>
      <c r="Q10" s="4"/>
      <c r="R10" s="3" t="s">
        <v>124</v>
      </c>
      <c r="S10" s="3">
        <v>8</v>
      </c>
      <c r="T10" s="3" t="s">
        <v>125</v>
      </c>
      <c r="U10" s="4"/>
      <c r="V10" s="3" t="s">
        <v>126</v>
      </c>
      <c r="W10" s="3" t="s">
        <v>127</v>
      </c>
      <c r="X10" s="3" t="s">
        <v>128</v>
      </c>
      <c r="Y10" s="4"/>
      <c r="Z10" s="3" t="s">
        <v>129</v>
      </c>
      <c r="AA10" s="3" t="s">
        <v>130</v>
      </c>
      <c r="AB10" s="3" t="s">
        <v>131</v>
      </c>
      <c r="AC10" s="4"/>
      <c r="AD10">
        <f t="shared" si="0"/>
        <v>656357</v>
      </c>
    </row>
    <row r="11" spans="1:30" ht="15">
      <c r="A11" s="3">
        <v>8</v>
      </c>
      <c r="B11" s="3" t="s">
        <v>132</v>
      </c>
      <c r="C11" s="3" t="s">
        <v>133</v>
      </c>
      <c r="D11" s="3" t="s">
        <v>134</v>
      </c>
      <c r="E11" s="4"/>
      <c r="F11" s="3" t="s">
        <v>135</v>
      </c>
      <c r="G11" s="3">
        <v>64</v>
      </c>
      <c r="H11" s="3" t="s">
        <v>136</v>
      </c>
      <c r="I11" s="4"/>
      <c r="J11" s="3" t="s">
        <v>137</v>
      </c>
      <c r="K11" s="3" t="s">
        <v>138</v>
      </c>
      <c r="L11" s="3" t="s">
        <v>139</v>
      </c>
      <c r="M11" s="4"/>
      <c r="N11" s="3" t="s">
        <v>140</v>
      </c>
      <c r="O11" s="3">
        <v>35</v>
      </c>
      <c r="P11" s="3" t="s">
        <v>141</v>
      </c>
      <c r="Q11" s="4"/>
      <c r="R11" s="3" t="s">
        <v>142</v>
      </c>
      <c r="S11" s="3">
        <v>2</v>
      </c>
      <c r="T11" s="3" t="s">
        <v>23</v>
      </c>
      <c r="U11" s="4"/>
      <c r="V11" s="3" t="s">
        <v>143</v>
      </c>
      <c r="W11" s="3">
        <v>315</v>
      </c>
      <c r="X11" s="3" t="s">
        <v>144</v>
      </c>
      <c r="Y11" s="4"/>
      <c r="Z11" s="3" t="s">
        <v>145</v>
      </c>
      <c r="AA11" s="3" t="s">
        <v>146</v>
      </c>
      <c r="AB11" s="3" t="s">
        <v>147</v>
      </c>
      <c r="AC11" s="4"/>
      <c r="AD11">
        <f t="shared" si="0"/>
        <v>17077</v>
      </c>
    </row>
    <row r="12" spans="1:30" ht="15">
      <c r="A12" s="3">
        <v>9</v>
      </c>
      <c r="B12" s="3" t="s">
        <v>148</v>
      </c>
      <c r="C12" s="3" t="s">
        <v>149</v>
      </c>
      <c r="D12" s="3" t="s">
        <v>150</v>
      </c>
      <c r="E12" s="4"/>
      <c r="F12" s="3" t="s">
        <v>151</v>
      </c>
      <c r="G12" s="3">
        <v>215</v>
      </c>
      <c r="H12" s="3" t="s">
        <v>152</v>
      </c>
      <c r="I12" s="4"/>
      <c r="J12" s="3" t="s">
        <v>153</v>
      </c>
      <c r="K12" s="3" t="s">
        <v>154</v>
      </c>
      <c r="L12" s="3" t="s">
        <v>155</v>
      </c>
      <c r="M12" s="4"/>
      <c r="N12" s="3" t="s">
        <v>156</v>
      </c>
      <c r="O12" s="3">
        <v>76</v>
      </c>
      <c r="P12" s="3" t="s">
        <v>157</v>
      </c>
      <c r="Q12" s="4"/>
      <c r="R12" s="3" t="s">
        <v>158</v>
      </c>
      <c r="S12" s="3">
        <v>6</v>
      </c>
      <c r="T12" s="3" t="s">
        <v>159</v>
      </c>
      <c r="U12" s="4"/>
      <c r="V12" s="3" t="s">
        <v>160</v>
      </c>
      <c r="W12" s="3" t="s">
        <v>161</v>
      </c>
      <c r="X12" s="3" t="s">
        <v>162</v>
      </c>
      <c r="Y12" s="4"/>
      <c r="Z12" s="3" t="s">
        <v>163</v>
      </c>
      <c r="AA12" s="3" t="s">
        <v>164</v>
      </c>
      <c r="AB12" s="3" t="s">
        <v>165</v>
      </c>
      <c r="AC12" s="4"/>
      <c r="AD12">
        <f t="shared" si="0"/>
        <v>67729</v>
      </c>
    </row>
    <row r="13" spans="1:30" ht="15">
      <c r="A13" s="3">
        <v>10</v>
      </c>
      <c r="B13" s="3" t="s">
        <v>166</v>
      </c>
      <c r="C13" s="3" t="s">
        <v>167</v>
      </c>
      <c r="D13" s="3" t="s">
        <v>168</v>
      </c>
      <c r="E13" s="4"/>
      <c r="F13" s="3" t="s">
        <v>169</v>
      </c>
      <c r="G13" s="3">
        <v>246</v>
      </c>
      <c r="H13" s="3" t="s">
        <v>170</v>
      </c>
      <c r="I13" s="4"/>
      <c r="J13" s="3" t="s">
        <v>171</v>
      </c>
      <c r="K13" s="3" t="s">
        <v>172</v>
      </c>
      <c r="L13" s="3" t="s">
        <v>173</v>
      </c>
      <c r="M13" s="4"/>
      <c r="N13" s="3" t="s">
        <v>174</v>
      </c>
      <c r="O13" s="3">
        <v>77</v>
      </c>
      <c r="P13" s="3" t="s">
        <v>175</v>
      </c>
      <c r="Q13" s="4"/>
      <c r="R13" s="3" t="s">
        <v>176</v>
      </c>
      <c r="S13" s="3">
        <v>8</v>
      </c>
      <c r="T13" s="3" t="s">
        <v>177</v>
      </c>
      <c r="U13" s="4"/>
      <c r="V13" s="3" t="s">
        <v>178</v>
      </c>
      <c r="W13" s="3" t="s">
        <v>179</v>
      </c>
      <c r="X13" s="3" t="s">
        <v>180</v>
      </c>
      <c r="Y13" s="4"/>
      <c r="Z13" s="3" t="s">
        <v>181</v>
      </c>
      <c r="AA13" s="3" t="s">
        <v>182</v>
      </c>
      <c r="AB13" s="3" t="s">
        <v>183</v>
      </c>
      <c r="AC13" s="4"/>
      <c r="AD13">
        <f t="shared" si="0"/>
        <v>60103</v>
      </c>
    </row>
    <row r="14" spans="1:30" ht="15">
      <c r="A14" s="3">
        <v>11</v>
      </c>
      <c r="B14" s="3" t="s">
        <v>184</v>
      </c>
      <c r="C14" s="3" t="s">
        <v>185</v>
      </c>
      <c r="D14" s="3" t="s">
        <v>186</v>
      </c>
      <c r="E14" s="4"/>
      <c r="F14" s="3" t="s">
        <v>187</v>
      </c>
      <c r="G14" s="3">
        <v>223</v>
      </c>
      <c r="H14" s="3" t="s">
        <v>188</v>
      </c>
      <c r="I14" s="4"/>
      <c r="J14" s="3" t="s">
        <v>189</v>
      </c>
      <c r="K14" s="3" t="s">
        <v>190</v>
      </c>
      <c r="L14" s="3" t="s">
        <v>191</v>
      </c>
      <c r="M14" s="4"/>
      <c r="N14" s="3" t="s">
        <v>192</v>
      </c>
      <c r="O14" s="3">
        <v>73</v>
      </c>
      <c r="P14" s="3" t="s">
        <v>193</v>
      </c>
      <c r="Q14" s="4"/>
      <c r="R14" s="3" t="s">
        <v>194</v>
      </c>
      <c r="S14" s="3">
        <v>4</v>
      </c>
      <c r="T14" s="3" t="s">
        <v>123</v>
      </c>
      <c r="U14" s="4"/>
      <c r="V14" s="3" t="s">
        <v>195</v>
      </c>
      <c r="W14" s="3" t="s">
        <v>196</v>
      </c>
      <c r="X14" s="3" t="s">
        <v>180</v>
      </c>
      <c r="Y14" s="4"/>
      <c r="Z14" s="3" t="s">
        <v>197</v>
      </c>
      <c r="AA14" s="3" t="s">
        <v>198</v>
      </c>
      <c r="AB14" s="3" t="s">
        <v>199</v>
      </c>
      <c r="AC14" s="4"/>
      <c r="AD14">
        <f t="shared" si="0"/>
        <v>59697</v>
      </c>
    </row>
    <row r="15" spans="1:30" ht="15">
      <c r="A15" s="3">
        <v>12</v>
      </c>
      <c r="B15" s="3" t="s">
        <v>200</v>
      </c>
      <c r="C15" s="3" t="s">
        <v>201</v>
      </c>
      <c r="D15" s="3" t="s">
        <v>202</v>
      </c>
      <c r="E15" s="4"/>
      <c r="F15" s="3" t="s">
        <v>203</v>
      </c>
      <c r="G15" s="3">
        <v>175</v>
      </c>
      <c r="H15" s="3" t="s">
        <v>204</v>
      </c>
      <c r="I15" s="4"/>
      <c r="J15" s="3" t="s">
        <v>205</v>
      </c>
      <c r="K15" s="3" t="s">
        <v>206</v>
      </c>
      <c r="L15" s="3" t="s">
        <v>207</v>
      </c>
      <c r="M15" s="4"/>
      <c r="N15" s="3" t="s">
        <v>208</v>
      </c>
      <c r="O15" s="3">
        <v>45</v>
      </c>
      <c r="P15" s="3" t="s">
        <v>23</v>
      </c>
      <c r="Q15" s="4"/>
      <c r="R15" s="3" t="s">
        <v>209</v>
      </c>
      <c r="S15" s="3">
        <v>1</v>
      </c>
      <c r="T15" s="3" t="s">
        <v>210</v>
      </c>
      <c r="U15" s="4"/>
      <c r="V15" s="3" t="s">
        <v>211</v>
      </c>
      <c r="W15" s="3" t="s">
        <v>212</v>
      </c>
      <c r="X15" s="3" t="s">
        <v>213</v>
      </c>
      <c r="Y15" s="4"/>
      <c r="Z15" s="3" t="s">
        <v>214</v>
      </c>
      <c r="AA15" s="3" t="s">
        <v>215</v>
      </c>
      <c r="AB15" s="3" t="s">
        <v>216</v>
      </c>
      <c r="AC15" s="4"/>
      <c r="AD15">
        <f t="shared" si="0"/>
        <v>60023</v>
      </c>
    </row>
    <row r="16" spans="1:30" ht="15">
      <c r="A16" s="3">
        <v>13</v>
      </c>
      <c r="B16" s="3" t="s">
        <v>217</v>
      </c>
      <c r="C16" s="3" t="s">
        <v>218</v>
      </c>
      <c r="D16" s="3" t="s">
        <v>219</v>
      </c>
      <c r="E16" s="4"/>
      <c r="F16" s="3" t="s">
        <v>220</v>
      </c>
      <c r="G16" s="3">
        <v>170</v>
      </c>
      <c r="H16" s="3" t="s">
        <v>221</v>
      </c>
      <c r="I16" s="4"/>
      <c r="J16" s="3" t="s">
        <v>222</v>
      </c>
      <c r="K16" s="3" t="s">
        <v>223</v>
      </c>
      <c r="L16" s="3" t="s">
        <v>224</v>
      </c>
      <c r="M16" s="4"/>
      <c r="N16" s="3" t="s">
        <v>225</v>
      </c>
      <c r="O16" s="3">
        <v>61</v>
      </c>
      <c r="P16" s="3" t="s">
        <v>226</v>
      </c>
      <c r="Q16" s="4"/>
      <c r="R16" s="3" t="s">
        <v>227</v>
      </c>
      <c r="S16" s="3">
        <v>3</v>
      </c>
      <c r="T16" s="3" t="s">
        <v>228</v>
      </c>
      <c r="U16" s="4"/>
      <c r="V16" s="3" t="s">
        <v>229</v>
      </c>
      <c r="W16" s="3" t="s">
        <v>230</v>
      </c>
      <c r="X16" s="3" t="s">
        <v>136</v>
      </c>
      <c r="Y16" s="4"/>
      <c r="Z16" s="3" t="s">
        <v>231</v>
      </c>
      <c r="AA16" s="3" t="s">
        <v>232</v>
      </c>
      <c r="AB16" s="3" t="s">
        <v>233</v>
      </c>
      <c r="AC16" s="4"/>
      <c r="AD16">
        <f t="shared" si="0"/>
        <v>59987</v>
      </c>
    </row>
    <row r="17" spans="1:30" ht="15">
      <c r="A17" s="3">
        <v>14</v>
      </c>
      <c r="B17" s="3" t="s">
        <v>234</v>
      </c>
      <c r="C17" s="3" t="s">
        <v>235</v>
      </c>
      <c r="D17" s="3" t="s">
        <v>236</v>
      </c>
      <c r="E17" s="4"/>
      <c r="F17" s="3" t="s">
        <v>237</v>
      </c>
      <c r="G17" s="3">
        <v>191</v>
      </c>
      <c r="H17" s="3" t="s">
        <v>238</v>
      </c>
      <c r="I17" s="4"/>
      <c r="J17" s="3" t="s">
        <v>239</v>
      </c>
      <c r="K17" s="3" t="s">
        <v>240</v>
      </c>
      <c r="L17" s="3" t="s">
        <v>241</v>
      </c>
      <c r="M17" s="4"/>
      <c r="N17" s="3" t="s">
        <v>242</v>
      </c>
      <c r="O17" s="3">
        <v>55</v>
      </c>
      <c r="P17" s="3" t="s">
        <v>106</v>
      </c>
      <c r="Q17" s="4"/>
      <c r="R17" s="3" t="s">
        <v>243</v>
      </c>
      <c r="S17" s="3">
        <v>4</v>
      </c>
      <c r="T17" s="3" t="s">
        <v>123</v>
      </c>
      <c r="U17" s="4"/>
      <c r="V17" s="3" t="s">
        <v>244</v>
      </c>
      <c r="W17" s="3" t="s">
        <v>245</v>
      </c>
      <c r="X17" s="3" t="s">
        <v>246</v>
      </c>
      <c r="Y17" s="4"/>
      <c r="Z17" s="3" t="s">
        <v>247</v>
      </c>
      <c r="AA17" s="3" t="s">
        <v>248</v>
      </c>
      <c r="AB17" s="3" t="s">
        <v>249</v>
      </c>
      <c r="AC17" s="4"/>
      <c r="AD17">
        <f t="shared" si="0"/>
        <v>59899</v>
      </c>
    </row>
    <row r="18" spans="1:30" ht="15">
      <c r="A18" s="3">
        <v>15</v>
      </c>
      <c r="B18" s="3" t="s">
        <v>250</v>
      </c>
      <c r="C18" s="3" t="s">
        <v>251</v>
      </c>
      <c r="D18" s="3" t="s">
        <v>252</v>
      </c>
      <c r="E18" s="4"/>
      <c r="F18" s="3" t="s">
        <v>253</v>
      </c>
      <c r="G18" s="3">
        <v>222</v>
      </c>
      <c r="H18" s="3" t="s">
        <v>254</v>
      </c>
      <c r="I18" s="4"/>
      <c r="J18" s="3" t="s">
        <v>255</v>
      </c>
      <c r="K18" s="3" t="s">
        <v>256</v>
      </c>
      <c r="L18" s="3" t="s">
        <v>257</v>
      </c>
      <c r="M18" s="4"/>
      <c r="N18" s="3" t="s">
        <v>258</v>
      </c>
      <c r="O18" s="3">
        <v>57</v>
      </c>
      <c r="P18" s="3" t="s">
        <v>259</v>
      </c>
      <c r="Q18" s="4"/>
      <c r="R18" s="3" t="s">
        <v>260</v>
      </c>
      <c r="S18" s="3">
        <v>5</v>
      </c>
      <c r="T18" s="3" t="s">
        <v>261</v>
      </c>
      <c r="U18" s="4"/>
      <c r="V18" s="3" t="s">
        <v>262</v>
      </c>
      <c r="W18" s="3" t="s">
        <v>263</v>
      </c>
      <c r="X18" s="3" t="s">
        <v>264</v>
      </c>
      <c r="Y18" s="4"/>
      <c r="Z18" s="3" t="s">
        <v>265</v>
      </c>
      <c r="AA18" s="3" t="s">
        <v>266</v>
      </c>
      <c r="AB18" s="3" t="s">
        <v>267</v>
      </c>
      <c r="AC18" s="4"/>
      <c r="AD18">
        <f t="shared" si="0"/>
        <v>59914</v>
      </c>
    </row>
    <row r="19" spans="1:30" ht="15">
      <c r="A19" s="3">
        <v>16</v>
      </c>
      <c r="B19" s="3" t="s">
        <v>268</v>
      </c>
      <c r="C19" s="3" t="s">
        <v>269</v>
      </c>
      <c r="D19" s="3" t="s">
        <v>270</v>
      </c>
      <c r="E19" s="4"/>
      <c r="F19" s="3" t="s">
        <v>271</v>
      </c>
      <c r="G19" s="3">
        <v>209</v>
      </c>
      <c r="H19" s="3" t="s">
        <v>118</v>
      </c>
      <c r="I19" s="4"/>
      <c r="J19" s="3" t="s">
        <v>272</v>
      </c>
      <c r="K19" s="3" t="s">
        <v>273</v>
      </c>
      <c r="L19" s="3" t="s">
        <v>274</v>
      </c>
      <c r="M19" s="4"/>
      <c r="N19" s="3" t="s">
        <v>275</v>
      </c>
      <c r="O19" s="3">
        <v>60</v>
      </c>
      <c r="P19" s="3" t="s">
        <v>226</v>
      </c>
      <c r="Q19" s="4"/>
      <c r="R19" s="3" t="s">
        <v>276</v>
      </c>
      <c r="S19" s="3">
        <v>7</v>
      </c>
      <c r="T19" s="3" t="s">
        <v>277</v>
      </c>
      <c r="U19" s="4"/>
      <c r="V19" s="3" t="s">
        <v>278</v>
      </c>
      <c r="W19" s="3" t="s">
        <v>279</v>
      </c>
      <c r="X19" s="3" t="s">
        <v>62</v>
      </c>
      <c r="Y19" s="4"/>
      <c r="Z19" s="3" t="s">
        <v>280</v>
      </c>
      <c r="AA19" s="3" t="s">
        <v>281</v>
      </c>
      <c r="AB19" s="3" t="s">
        <v>282</v>
      </c>
      <c r="AC19" s="4"/>
      <c r="AD19">
        <f t="shared" si="0"/>
        <v>59962</v>
      </c>
    </row>
    <row r="20" spans="1:30" ht="15">
      <c r="A20" s="3">
        <v>17</v>
      </c>
      <c r="B20" s="3" t="s">
        <v>283</v>
      </c>
      <c r="C20" s="3" t="s">
        <v>284</v>
      </c>
      <c r="D20" s="3" t="s">
        <v>285</v>
      </c>
      <c r="E20" s="4"/>
      <c r="F20" s="3" t="s">
        <v>286</v>
      </c>
      <c r="G20" s="3">
        <v>37</v>
      </c>
      <c r="H20" s="3" t="s">
        <v>287</v>
      </c>
      <c r="I20" s="4"/>
      <c r="J20" s="3" t="s">
        <v>288</v>
      </c>
      <c r="K20" s="3" t="s">
        <v>289</v>
      </c>
      <c r="L20" s="3" t="s">
        <v>290</v>
      </c>
      <c r="M20" s="4"/>
      <c r="N20" s="3" t="s">
        <v>291</v>
      </c>
      <c r="O20" s="3">
        <v>8</v>
      </c>
      <c r="P20" s="3" t="s">
        <v>292</v>
      </c>
      <c r="Q20" s="4"/>
      <c r="R20" s="3" t="s">
        <v>293</v>
      </c>
      <c r="S20" s="3">
        <v>1</v>
      </c>
      <c r="T20" s="3" t="s">
        <v>123</v>
      </c>
      <c r="U20" s="4"/>
      <c r="V20" s="3" t="s">
        <v>294</v>
      </c>
      <c r="W20" s="3">
        <v>380</v>
      </c>
      <c r="X20" s="3" t="s">
        <v>295</v>
      </c>
      <c r="Y20" s="4"/>
      <c r="Z20" s="3" t="s">
        <v>296</v>
      </c>
      <c r="AA20" s="3" t="s">
        <v>297</v>
      </c>
      <c r="AB20" s="3" t="s">
        <v>298</v>
      </c>
      <c r="AC20" s="4"/>
      <c r="AD20">
        <f t="shared" si="0"/>
        <v>10119</v>
      </c>
    </row>
    <row r="21" spans="1:30" ht="15">
      <c r="A21" s="3">
        <v>18</v>
      </c>
      <c r="B21" s="3" t="s">
        <v>299</v>
      </c>
      <c r="C21" s="3">
        <v>17</v>
      </c>
      <c r="D21" s="3" t="s">
        <v>60</v>
      </c>
      <c r="E21" s="4"/>
      <c r="F21" s="3">
        <v>168</v>
      </c>
      <c r="G21" s="3">
        <v>0</v>
      </c>
      <c r="H21" s="3" t="s">
        <v>75</v>
      </c>
      <c r="I21" s="4"/>
      <c r="J21" s="3" t="s">
        <v>300</v>
      </c>
      <c r="K21" s="3">
        <v>571</v>
      </c>
      <c r="L21" s="3" t="s">
        <v>301</v>
      </c>
      <c r="M21" s="4"/>
      <c r="N21" s="3">
        <v>608</v>
      </c>
      <c r="O21" s="3">
        <v>0</v>
      </c>
      <c r="P21" s="3" t="s">
        <v>75</v>
      </c>
      <c r="Q21" s="4"/>
      <c r="R21" s="3">
        <v>165</v>
      </c>
      <c r="S21" s="3">
        <v>0</v>
      </c>
      <c r="T21" s="3" t="s">
        <v>75</v>
      </c>
      <c r="U21" s="4"/>
      <c r="V21" s="3">
        <v>937</v>
      </c>
      <c r="W21" s="3">
        <v>6</v>
      </c>
      <c r="X21" s="3" t="s">
        <v>302</v>
      </c>
      <c r="Y21" s="4"/>
      <c r="Z21" s="3" t="s">
        <v>303</v>
      </c>
      <c r="AA21" s="3">
        <v>594</v>
      </c>
      <c r="AB21" s="3" t="s">
        <v>304</v>
      </c>
      <c r="AC21" s="4"/>
      <c r="AD21">
        <f t="shared" si="0"/>
        <v>1257</v>
      </c>
    </row>
    <row r="22" spans="1:30" ht="15">
      <c r="A22" s="3">
        <v>19</v>
      </c>
      <c r="B22" s="3">
        <v>66</v>
      </c>
      <c r="C22" s="3">
        <v>9</v>
      </c>
      <c r="D22" s="3" t="s">
        <v>305</v>
      </c>
      <c r="E22" s="4"/>
      <c r="F22" s="3">
        <v>0</v>
      </c>
      <c r="G22" s="3">
        <v>0</v>
      </c>
      <c r="H22" s="5">
        <v>0</v>
      </c>
      <c r="I22" s="4"/>
      <c r="J22" s="3">
        <v>215</v>
      </c>
      <c r="K22" s="3">
        <v>28</v>
      </c>
      <c r="L22" s="3" t="s">
        <v>306</v>
      </c>
      <c r="M22" s="4"/>
      <c r="N22" s="3">
        <v>4</v>
      </c>
      <c r="O22" s="3">
        <v>0</v>
      </c>
      <c r="P22" s="3" t="s">
        <v>75</v>
      </c>
      <c r="Q22" s="4"/>
      <c r="R22" s="3">
        <v>4</v>
      </c>
      <c r="S22" s="3">
        <v>0</v>
      </c>
      <c r="T22" s="3" t="s">
        <v>75</v>
      </c>
      <c r="U22" s="4"/>
      <c r="V22" s="3">
        <v>52</v>
      </c>
      <c r="W22" s="3">
        <v>0</v>
      </c>
      <c r="X22" s="3" t="s">
        <v>75</v>
      </c>
      <c r="Y22" s="4"/>
      <c r="Z22" s="3">
        <v>342</v>
      </c>
      <c r="AA22" s="3">
        <v>37</v>
      </c>
      <c r="AB22" s="3" t="s">
        <v>307</v>
      </c>
      <c r="AC22" s="4"/>
      <c r="AD22">
        <f t="shared" si="0"/>
        <v>1</v>
      </c>
    </row>
    <row r="23" spans="1:30" ht="15">
      <c r="A23" s="3">
        <v>20</v>
      </c>
      <c r="B23" s="3" t="s">
        <v>308</v>
      </c>
      <c r="C23" s="3" t="s">
        <v>309</v>
      </c>
      <c r="D23" s="3" t="s">
        <v>310</v>
      </c>
      <c r="E23" s="4"/>
      <c r="F23" s="3" t="s">
        <v>311</v>
      </c>
      <c r="G23" s="3">
        <v>46</v>
      </c>
      <c r="H23" s="3" t="s">
        <v>238</v>
      </c>
      <c r="I23" s="4"/>
      <c r="J23" s="3" t="s">
        <v>312</v>
      </c>
      <c r="K23" s="3" t="s">
        <v>313</v>
      </c>
      <c r="L23" s="3" t="s">
        <v>314</v>
      </c>
      <c r="M23" s="4"/>
      <c r="N23" s="3" t="s">
        <v>315</v>
      </c>
      <c r="O23" s="3">
        <v>31</v>
      </c>
      <c r="P23" s="3" t="s">
        <v>316</v>
      </c>
      <c r="Q23" s="4"/>
      <c r="R23" s="3" t="s">
        <v>317</v>
      </c>
      <c r="S23" s="3">
        <v>2</v>
      </c>
      <c r="T23" s="3" t="s">
        <v>159</v>
      </c>
      <c r="U23" s="4"/>
      <c r="V23" s="3" t="s">
        <v>318</v>
      </c>
      <c r="W23" s="3">
        <v>340</v>
      </c>
      <c r="X23" s="3" t="s">
        <v>319</v>
      </c>
      <c r="Y23" s="4"/>
      <c r="Z23" s="3" t="s">
        <v>320</v>
      </c>
      <c r="AA23" s="3" t="s">
        <v>321</v>
      </c>
      <c r="AB23" s="3" t="s">
        <v>322</v>
      </c>
      <c r="AC23" s="4"/>
      <c r="AD23">
        <f t="shared" si="0"/>
        <v>15311</v>
      </c>
    </row>
    <row r="24" spans="1:30" ht="15">
      <c r="A24" s="3">
        <v>21</v>
      </c>
      <c r="B24" s="3" t="s">
        <v>323</v>
      </c>
      <c r="C24" s="3" t="s">
        <v>324</v>
      </c>
      <c r="D24" s="3" t="s">
        <v>325</v>
      </c>
      <c r="E24" s="4"/>
      <c r="F24" s="3" t="s">
        <v>326</v>
      </c>
      <c r="G24" s="3">
        <v>102</v>
      </c>
      <c r="H24" s="3" t="s">
        <v>327</v>
      </c>
      <c r="I24" s="4"/>
      <c r="J24" s="3" t="s">
        <v>328</v>
      </c>
      <c r="K24" s="3" t="s">
        <v>329</v>
      </c>
      <c r="L24" s="3" t="s">
        <v>330</v>
      </c>
      <c r="M24" s="4"/>
      <c r="N24" s="3" t="s">
        <v>331</v>
      </c>
      <c r="O24" s="3">
        <v>64</v>
      </c>
      <c r="P24" s="3" t="s">
        <v>91</v>
      </c>
      <c r="Q24" s="4"/>
      <c r="R24" s="3" t="s">
        <v>332</v>
      </c>
      <c r="S24" s="3">
        <v>5</v>
      </c>
      <c r="T24" s="3" t="s">
        <v>159</v>
      </c>
      <c r="U24" s="4"/>
      <c r="V24" s="3" t="s">
        <v>333</v>
      </c>
      <c r="W24" s="3">
        <v>988</v>
      </c>
      <c r="X24" s="3" t="s">
        <v>334</v>
      </c>
      <c r="Y24" s="4"/>
      <c r="Z24" s="3" t="s">
        <v>335</v>
      </c>
      <c r="AA24" s="3" t="s">
        <v>336</v>
      </c>
      <c r="AB24" s="3" t="s">
        <v>337</v>
      </c>
      <c r="AC24" s="4"/>
      <c r="AD24">
        <f t="shared" si="0"/>
        <v>28711</v>
      </c>
    </row>
    <row r="25" spans="1:30" ht="15">
      <c r="A25" s="3">
        <v>22</v>
      </c>
      <c r="B25" s="3" t="s">
        <v>338</v>
      </c>
      <c r="C25" s="3" t="s">
        <v>339</v>
      </c>
      <c r="D25" s="3" t="s">
        <v>340</v>
      </c>
      <c r="E25" s="4"/>
      <c r="F25" s="3" t="s">
        <v>341</v>
      </c>
      <c r="G25" s="3">
        <v>562</v>
      </c>
      <c r="H25" s="3" t="s">
        <v>342</v>
      </c>
      <c r="I25" s="4"/>
      <c r="J25" s="3" t="s">
        <v>343</v>
      </c>
      <c r="K25" s="3" t="s">
        <v>344</v>
      </c>
      <c r="L25" s="3" t="s">
        <v>345</v>
      </c>
      <c r="M25" s="4"/>
      <c r="N25" s="3" t="s">
        <v>346</v>
      </c>
      <c r="O25" s="3">
        <v>98</v>
      </c>
      <c r="P25" s="3" t="s">
        <v>261</v>
      </c>
      <c r="Q25" s="4"/>
      <c r="R25" s="3" t="s">
        <v>347</v>
      </c>
      <c r="S25" s="3">
        <v>9</v>
      </c>
      <c r="T25" s="3" t="s">
        <v>125</v>
      </c>
      <c r="U25" s="4"/>
      <c r="V25" s="3" t="s">
        <v>348</v>
      </c>
      <c r="W25" s="3" t="s">
        <v>349</v>
      </c>
      <c r="X25" s="3" t="s">
        <v>188</v>
      </c>
      <c r="Y25" s="4"/>
      <c r="Z25" s="3" t="s">
        <v>350</v>
      </c>
      <c r="AA25" s="3" t="s">
        <v>351</v>
      </c>
      <c r="AB25" s="3" t="s">
        <v>352</v>
      </c>
      <c r="AC25" s="4"/>
      <c r="AD25">
        <f t="shared" si="0"/>
        <v>159915</v>
      </c>
    </row>
    <row r="26" spans="1:30" ht="15">
      <c r="A26" s="3">
        <v>23</v>
      </c>
      <c r="B26" s="3" t="s">
        <v>353</v>
      </c>
      <c r="C26" s="3" t="s">
        <v>354</v>
      </c>
      <c r="D26" s="3" t="s">
        <v>355</v>
      </c>
      <c r="E26" s="4"/>
      <c r="F26" s="3" t="s">
        <v>356</v>
      </c>
      <c r="G26" s="3">
        <v>243</v>
      </c>
      <c r="H26" s="3" t="s">
        <v>357</v>
      </c>
      <c r="I26" s="4"/>
      <c r="J26" s="3" t="s">
        <v>358</v>
      </c>
      <c r="K26" s="3" t="s">
        <v>359</v>
      </c>
      <c r="L26" s="3" t="s">
        <v>360</v>
      </c>
      <c r="M26" s="4"/>
      <c r="N26" s="3" t="s">
        <v>361</v>
      </c>
      <c r="O26" s="3">
        <v>69</v>
      </c>
      <c r="P26" s="3" t="s">
        <v>362</v>
      </c>
      <c r="Q26" s="4"/>
      <c r="R26" s="3" t="s">
        <v>363</v>
      </c>
      <c r="S26" s="3">
        <v>10</v>
      </c>
      <c r="T26" s="3" t="s">
        <v>261</v>
      </c>
      <c r="U26" s="4"/>
      <c r="V26" s="3" t="s">
        <v>364</v>
      </c>
      <c r="W26" s="3" t="s">
        <v>67</v>
      </c>
      <c r="X26" s="3" t="s">
        <v>365</v>
      </c>
      <c r="Y26" s="4"/>
      <c r="Z26" s="3" t="s">
        <v>366</v>
      </c>
      <c r="AA26" s="3" t="s">
        <v>367</v>
      </c>
      <c r="AB26" s="3" t="s">
        <v>368</v>
      </c>
      <c r="AC26" s="4"/>
      <c r="AD26">
        <f t="shared" si="0"/>
        <v>58382</v>
      </c>
    </row>
    <row r="27" spans="1:30" ht="15">
      <c r="A27" s="3">
        <v>24</v>
      </c>
      <c r="B27" s="3" t="s">
        <v>369</v>
      </c>
      <c r="C27" s="3" t="s">
        <v>370</v>
      </c>
      <c r="D27" s="3" t="s">
        <v>371</v>
      </c>
      <c r="E27" s="4"/>
      <c r="F27" s="3" t="s">
        <v>372</v>
      </c>
      <c r="G27" s="3">
        <v>798</v>
      </c>
      <c r="H27" s="3" t="s">
        <v>60</v>
      </c>
      <c r="I27" s="4"/>
      <c r="J27" s="3" t="s">
        <v>373</v>
      </c>
      <c r="K27" s="3" t="s">
        <v>374</v>
      </c>
      <c r="L27" s="3" t="s">
        <v>375</v>
      </c>
      <c r="M27" s="4"/>
      <c r="N27" s="3" t="s">
        <v>376</v>
      </c>
      <c r="O27" s="3">
        <v>142</v>
      </c>
      <c r="P27" s="3" t="s">
        <v>377</v>
      </c>
      <c r="Q27" s="4"/>
      <c r="R27" s="3" t="s">
        <v>378</v>
      </c>
      <c r="S27" s="3">
        <v>10</v>
      </c>
      <c r="T27" s="3" t="s">
        <v>125</v>
      </c>
      <c r="U27" s="4"/>
      <c r="V27" s="3" t="s">
        <v>379</v>
      </c>
      <c r="W27" s="3" t="s">
        <v>380</v>
      </c>
      <c r="X27" s="3" t="s">
        <v>381</v>
      </c>
      <c r="Y27" s="4"/>
      <c r="Z27" s="3" t="s">
        <v>382</v>
      </c>
      <c r="AA27" s="3" t="s">
        <v>383</v>
      </c>
      <c r="AB27" s="3" t="s">
        <v>384</v>
      </c>
      <c r="AC27" s="4"/>
      <c r="AD27">
        <f t="shared" si="0"/>
        <v>151975</v>
      </c>
    </row>
    <row r="28" spans="1:30" ht="15">
      <c r="A28" s="3">
        <v>25</v>
      </c>
      <c r="B28" s="3" t="s">
        <v>385</v>
      </c>
      <c r="C28" s="3" t="s">
        <v>386</v>
      </c>
      <c r="D28" s="3" t="s">
        <v>387</v>
      </c>
      <c r="E28" s="4"/>
      <c r="F28" s="3" t="s">
        <v>388</v>
      </c>
      <c r="G28" s="3">
        <v>84</v>
      </c>
      <c r="H28" s="3" t="s">
        <v>389</v>
      </c>
      <c r="I28" s="4"/>
      <c r="J28" s="3" t="s">
        <v>390</v>
      </c>
      <c r="K28" s="3" t="s">
        <v>391</v>
      </c>
      <c r="L28" s="3" t="s">
        <v>392</v>
      </c>
      <c r="M28" s="4"/>
      <c r="N28" s="3" t="s">
        <v>393</v>
      </c>
      <c r="O28" s="3">
        <v>24</v>
      </c>
      <c r="P28" s="3" t="s">
        <v>377</v>
      </c>
      <c r="Q28" s="4"/>
      <c r="R28" s="3" t="s">
        <v>394</v>
      </c>
      <c r="S28" s="3">
        <v>3</v>
      </c>
      <c r="T28" s="3" t="s">
        <v>395</v>
      </c>
      <c r="U28" s="4"/>
      <c r="V28" s="3" t="s">
        <v>396</v>
      </c>
      <c r="W28" s="3">
        <v>536</v>
      </c>
      <c r="X28" s="3" t="s">
        <v>397</v>
      </c>
      <c r="Y28" s="4"/>
      <c r="Z28" s="3" t="s">
        <v>398</v>
      </c>
      <c r="AA28" s="3" t="s">
        <v>399</v>
      </c>
      <c r="AB28" s="3" t="s">
        <v>400</v>
      </c>
      <c r="AC28" s="4"/>
      <c r="AD28">
        <f t="shared" si="0"/>
        <v>47753</v>
      </c>
    </row>
    <row r="29" spans="1:30" ht="15">
      <c r="A29" s="3">
        <v>26</v>
      </c>
      <c r="B29" s="3" t="s">
        <v>401</v>
      </c>
      <c r="C29" s="3" t="s">
        <v>402</v>
      </c>
      <c r="D29" s="3" t="s">
        <v>267</v>
      </c>
      <c r="E29" s="4"/>
      <c r="F29" s="3" t="s">
        <v>403</v>
      </c>
      <c r="G29" s="3" t="s">
        <v>404</v>
      </c>
      <c r="H29" s="3" t="s">
        <v>405</v>
      </c>
      <c r="I29" s="4"/>
      <c r="J29" s="3" t="s">
        <v>406</v>
      </c>
      <c r="K29" s="3" t="s">
        <v>407</v>
      </c>
      <c r="L29" s="3" t="s">
        <v>408</v>
      </c>
      <c r="M29" s="4"/>
      <c r="N29" s="3" t="s">
        <v>409</v>
      </c>
      <c r="O29" s="3">
        <v>751</v>
      </c>
      <c r="P29" s="3" t="s">
        <v>410</v>
      </c>
      <c r="Q29" s="4"/>
      <c r="R29" s="3" t="s">
        <v>411</v>
      </c>
      <c r="S29" s="3">
        <v>72</v>
      </c>
      <c r="T29" s="3" t="s">
        <v>362</v>
      </c>
      <c r="U29" s="4"/>
      <c r="V29" s="3" t="s">
        <v>412</v>
      </c>
      <c r="W29" s="3" t="s">
        <v>413</v>
      </c>
      <c r="X29" s="3" t="s">
        <v>414</v>
      </c>
      <c r="Y29" s="4"/>
      <c r="Z29" s="3" t="s">
        <v>415</v>
      </c>
      <c r="AA29" s="3" t="s">
        <v>416</v>
      </c>
      <c r="AB29" s="3" t="s">
        <v>417</v>
      </c>
      <c r="AC29" s="4"/>
      <c r="AD29">
        <f t="shared" si="0"/>
        <v>401168</v>
      </c>
    </row>
    <row r="30" spans="1:30" ht="15">
      <c r="A30" s="3">
        <v>27</v>
      </c>
      <c r="B30" s="3" t="s">
        <v>418</v>
      </c>
      <c r="C30" s="3" t="s">
        <v>419</v>
      </c>
      <c r="D30" s="3" t="s">
        <v>420</v>
      </c>
      <c r="E30" s="4"/>
      <c r="F30" s="3" t="s">
        <v>421</v>
      </c>
      <c r="G30" s="3" t="s">
        <v>422</v>
      </c>
      <c r="H30" s="3" t="s">
        <v>423</v>
      </c>
      <c r="I30" s="4"/>
      <c r="J30" s="3" t="s">
        <v>424</v>
      </c>
      <c r="K30" s="3" t="s">
        <v>425</v>
      </c>
      <c r="L30" s="3" t="s">
        <v>426</v>
      </c>
      <c r="M30" s="4"/>
      <c r="N30" s="3" t="s">
        <v>427</v>
      </c>
      <c r="O30" s="3">
        <v>359</v>
      </c>
      <c r="P30" s="3" t="s">
        <v>261</v>
      </c>
      <c r="Q30" s="4"/>
      <c r="R30" s="3" t="s">
        <v>428</v>
      </c>
      <c r="S30" s="3">
        <v>32</v>
      </c>
      <c r="T30" s="3" t="s">
        <v>429</v>
      </c>
      <c r="U30" s="4"/>
      <c r="V30" s="3" t="s">
        <v>430</v>
      </c>
      <c r="W30" s="3" t="s">
        <v>431</v>
      </c>
      <c r="X30" s="3" t="s">
        <v>432</v>
      </c>
      <c r="Y30" s="4"/>
      <c r="Z30" s="3" t="s">
        <v>433</v>
      </c>
      <c r="AA30" s="3" t="s">
        <v>434</v>
      </c>
      <c r="AB30" s="3" t="s">
        <v>435</v>
      </c>
      <c r="AC30" s="4"/>
      <c r="AD30">
        <f t="shared" si="0"/>
        <v>921870</v>
      </c>
    </row>
    <row r="31" spans="1:30" ht="15">
      <c r="A31" s="3">
        <v>28</v>
      </c>
      <c r="B31" s="3">
        <v>14</v>
      </c>
      <c r="C31" s="3">
        <v>0</v>
      </c>
      <c r="D31" s="3" t="s">
        <v>75</v>
      </c>
      <c r="E31" s="4"/>
      <c r="F31" s="3">
        <v>0</v>
      </c>
      <c r="G31" s="3">
        <v>0</v>
      </c>
      <c r="H31" s="5">
        <v>0</v>
      </c>
      <c r="I31" s="4"/>
      <c r="J31" s="3">
        <v>1</v>
      </c>
      <c r="K31" s="3">
        <v>0</v>
      </c>
      <c r="L31" s="3" t="s">
        <v>75</v>
      </c>
      <c r="M31" s="4"/>
      <c r="N31" s="3">
        <v>0</v>
      </c>
      <c r="O31" s="3">
        <v>0</v>
      </c>
      <c r="P31" s="5">
        <v>0</v>
      </c>
      <c r="Q31" s="4"/>
      <c r="R31" s="3">
        <v>0</v>
      </c>
      <c r="S31" s="3">
        <v>0</v>
      </c>
      <c r="T31" s="5">
        <v>0</v>
      </c>
      <c r="U31" s="4"/>
      <c r="V31" s="3">
        <v>0</v>
      </c>
      <c r="W31" s="3">
        <v>0</v>
      </c>
      <c r="X31" s="5">
        <v>0</v>
      </c>
      <c r="Y31" s="4"/>
      <c r="Z31" s="3">
        <v>20</v>
      </c>
      <c r="AA31" s="3">
        <v>0</v>
      </c>
      <c r="AB31" s="3" t="s">
        <v>75</v>
      </c>
      <c r="AC31" s="4"/>
      <c r="AD31">
        <f t="shared" si="0"/>
        <v>5</v>
      </c>
    </row>
  </sheetData>
  <mergeCells count="9">
    <mergeCell ref="V2:X2"/>
    <mergeCell ref="Z2:AB2"/>
    <mergeCell ref="A1:AC1"/>
    <mergeCell ref="A2:A3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6"/>
  <sheetViews>
    <sheetView workbookViewId="0">
      <selection activeCell="B4" sqref="B4"/>
    </sheetView>
  </sheetViews>
  <sheetFormatPr defaultColWidth="12.5703125" defaultRowHeight="15.75" customHeight="1"/>
  <sheetData>
    <row r="1" spans="1:1">
      <c r="A1" s="6" t="s">
        <v>436</v>
      </c>
    </row>
    <row r="2" spans="1:1">
      <c r="A2" s="6" t="s">
        <v>437</v>
      </c>
    </row>
    <row r="3" spans="1:1">
      <c r="A3" s="6" t="s">
        <v>438</v>
      </c>
    </row>
    <row r="4" spans="1:1">
      <c r="A4" s="6" t="s">
        <v>439</v>
      </c>
    </row>
    <row r="5" spans="1:1">
      <c r="A5" s="6" t="s">
        <v>440</v>
      </c>
    </row>
    <row r="6" spans="1:1">
      <c r="A6" s="6" t="s">
        <v>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2E82D-C0BC-4E58-BFBA-932ECFA25BE0}">
  <dimension ref="A1:E169"/>
  <sheetViews>
    <sheetView zoomScale="81" zoomScaleNormal="66" workbookViewId="0"/>
  </sheetViews>
  <sheetFormatPr defaultRowHeight="12.75"/>
  <cols>
    <col min="2" max="2" width="14.85546875" style="19" bestFit="1" customWidth="1"/>
    <col min="3" max="3" width="12.140625" style="19" bestFit="1" customWidth="1"/>
    <col min="4" max="4" width="9.85546875" style="13" bestFit="1" customWidth="1"/>
  </cols>
  <sheetData>
    <row r="1" spans="1:5" ht="15.75">
      <c r="A1" s="8" t="s">
        <v>1</v>
      </c>
      <c r="B1" s="17" t="s">
        <v>9</v>
      </c>
      <c r="C1" s="17" t="s">
        <v>10</v>
      </c>
      <c r="D1" s="2" t="s">
        <v>11</v>
      </c>
      <c r="E1" s="10" t="s">
        <v>443</v>
      </c>
    </row>
    <row r="2" spans="1:5" ht="15">
      <c r="A2" s="3">
        <v>1</v>
      </c>
      <c r="B2" s="18">
        <v>272048</v>
      </c>
      <c r="C2" s="18">
        <v>9679</v>
      </c>
      <c r="D2" s="12">
        <f>IF(B2=0,0,C2/B2)</f>
        <v>3.5578280303475859E-2</v>
      </c>
      <c r="E2" s="9" t="s">
        <v>442</v>
      </c>
    </row>
    <row r="3" spans="1:5" ht="15">
      <c r="A3" s="3">
        <v>2</v>
      </c>
      <c r="B3" s="18">
        <v>1068417</v>
      </c>
      <c r="C3" s="18">
        <v>91426</v>
      </c>
      <c r="D3" s="12">
        <f t="shared" ref="D3:D66" si="0">IF(B3=0,0,C3/B3)</f>
        <v>8.5571457586316957E-2</v>
      </c>
      <c r="E3" s="9" t="s">
        <v>442</v>
      </c>
    </row>
    <row r="4" spans="1:5" ht="15">
      <c r="A4" s="3">
        <v>3</v>
      </c>
      <c r="B4" s="18">
        <v>33265</v>
      </c>
      <c r="C4" s="18">
        <v>1015</v>
      </c>
      <c r="D4" s="12">
        <f t="shared" si="0"/>
        <v>3.0512550728994437E-2</v>
      </c>
      <c r="E4" s="9" t="s">
        <v>442</v>
      </c>
    </row>
    <row r="5" spans="1:5" ht="15">
      <c r="A5" s="3">
        <v>4</v>
      </c>
      <c r="B5" s="18">
        <v>150810</v>
      </c>
      <c r="C5" s="18">
        <v>2603</v>
      </c>
      <c r="D5" s="12">
        <f t="shared" si="0"/>
        <v>1.7260128638684438E-2</v>
      </c>
      <c r="E5" s="9" t="s">
        <v>442</v>
      </c>
    </row>
    <row r="6" spans="1:5" ht="15">
      <c r="A6" s="3">
        <v>5</v>
      </c>
      <c r="B6" s="18">
        <v>31716</v>
      </c>
      <c r="C6" s="18">
        <v>1060</v>
      </c>
      <c r="D6" s="12">
        <f t="shared" si="0"/>
        <v>3.3421616849539662E-2</v>
      </c>
      <c r="E6" s="9" t="s">
        <v>442</v>
      </c>
    </row>
    <row r="7" spans="1:5" ht="15">
      <c r="A7" s="3">
        <v>6</v>
      </c>
      <c r="B7" s="18">
        <v>720777</v>
      </c>
      <c r="C7" s="18">
        <v>15689</v>
      </c>
      <c r="D7" s="12">
        <f t="shared" si="0"/>
        <v>2.1766787785958763E-2</v>
      </c>
      <c r="E7" s="9" t="s">
        <v>442</v>
      </c>
    </row>
    <row r="8" spans="1:5" ht="15">
      <c r="A8" s="3">
        <v>7</v>
      </c>
      <c r="B8" s="18">
        <v>7177239</v>
      </c>
      <c r="C8" s="18">
        <v>55967</v>
      </c>
      <c r="D8" s="12">
        <f t="shared" si="0"/>
        <v>7.7978453831619651E-3</v>
      </c>
      <c r="E8" s="9" t="s">
        <v>442</v>
      </c>
    </row>
    <row r="9" spans="1:5" ht="15">
      <c r="A9" s="3">
        <v>8</v>
      </c>
      <c r="B9" s="18">
        <v>50521</v>
      </c>
      <c r="C9" s="18">
        <v>2403</v>
      </c>
      <c r="D9" s="12">
        <f t="shared" si="0"/>
        <v>4.756437916905841E-2</v>
      </c>
      <c r="E9" s="9" t="s">
        <v>442</v>
      </c>
    </row>
    <row r="10" spans="1:5" ht="15">
      <c r="A10" s="3">
        <v>9</v>
      </c>
      <c r="B10" s="18">
        <v>429563</v>
      </c>
      <c r="C10" s="18">
        <v>8797</v>
      </c>
      <c r="D10" s="12">
        <f t="shared" si="0"/>
        <v>2.0478951865034931E-2</v>
      </c>
      <c r="E10" s="9" t="s">
        <v>442</v>
      </c>
    </row>
    <row r="11" spans="1:5" ht="15">
      <c r="A11" s="3">
        <v>10</v>
      </c>
      <c r="B11" s="18">
        <v>418529</v>
      </c>
      <c r="C11" s="18">
        <v>8150</v>
      </c>
      <c r="D11" s="12">
        <f t="shared" si="0"/>
        <v>1.9472963641707027E-2</v>
      </c>
      <c r="E11" s="9" t="s">
        <v>442</v>
      </c>
    </row>
    <row r="12" spans="1:5" ht="15">
      <c r="A12" s="3">
        <v>11</v>
      </c>
      <c r="B12" s="18">
        <v>418650</v>
      </c>
      <c r="C12" s="18">
        <v>8628</v>
      </c>
      <c r="D12" s="12">
        <f t="shared" si="0"/>
        <v>2.0609100680759586E-2</v>
      </c>
      <c r="E12" s="9" t="s">
        <v>442</v>
      </c>
    </row>
    <row r="13" spans="1:5" ht="15">
      <c r="A13" s="3">
        <v>12</v>
      </c>
      <c r="B13" s="18">
        <v>419252</v>
      </c>
      <c r="C13" s="18">
        <v>7867</v>
      </c>
      <c r="D13" s="12">
        <f t="shared" si="0"/>
        <v>1.876437083186246E-2</v>
      </c>
      <c r="E13" s="9" t="s">
        <v>442</v>
      </c>
    </row>
    <row r="14" spans="1:5" ht="15">
      <c r="A14" s="3">
        <v>13</v>
      </c>
      <c r="B14" s="18">
        <v>419263</v>
      </c>
      <c r="C14" s="18">
        <v>8686</v>
      </c>
      <c r="D14" s="12">
        <f t="shared" si="0"/>
        <v>2.0717306320853498E-2</v>
      </c>
      <c r="E14" s="9" t="s">
        <v>442</v>
      </c>
    </row>
    <row r="15" spans="1:5" ht="15">
      <c r="A15" s="3">
        <v>14</v>
      </c>
      <c r="B15" s="18">
        <v>417779</v>
      </c>
      <c r="C15" s="18">
        <v>7805</v>
      </c>
      <c r="D15" s="12">
        <f t="shared" si="0"/>
        <v>1.8682126195907405E-2</v>
      </c>
      <c r="E15" s="9" t="s">
        <v>442</v>
      </c>
    </row>
    <row r="16" spans="1:5" ht="15">
      <c r="A16" s="3">
        <v>15</v>
      </c>
      <c r="B16" s="18">
        <v>418499</v>
      </c>
      <c r="C16" s="18">
        <v>8371</v>
      </c>
      <c r="D16" s="12">
        <f t="shared" si="0"/>
        <v>2.0002437281809515E-2</v>
      </c>
      <c r="E16" s="9" t="s">
        <v>442</v>
      </c>
    </row>
    <row r="17" spans="1:5" ht="15">
      <c r="A17" s="3">
        <v>16</v>
      </c>
      <c r="B17" s="18">
        <v>418836</v>
      </c>
      <c r="C17" s="18">
        <v>8258</v>
      </c>
      <c r="D17" s="12">
        <f t="shared" si="0"/>
        <v>1.9716547765712595E-2</v>
      </c>
      <c r="E17" s="9" t="s">
        <v>442</v>
      </c>
    </row>
    <row r="18" spans="1:5" ht="15">
      <c r="A18" s="3">
        <v>17</v>
      </c>
      <c r="B18" s="18">
        <v>96730</v>
      </c>
      <c r="C18" s="18">
        <v>1629</v>
      </c>
      <c r="D18" s="12">
        <f t="shared" si="0"/>
        <v>1.6840690582032462E-2</v>
      </c>
      <c r="E18" s="9" t="s">
        <v>442</v>
      </c>
    </row>
    <row r="19" spans="1:5" ht="15">
      <c r="A19" s="3">
        <v>18</v>
      </c>
      <c r="B19" s="18">
        <v>4544</v>
      </c>
      <c r="C19" s="18">
        <v>17</v>
      </c>
      <c r="D19" s="12">
        <f t="shared" si="0"/>
        <v>3.7411971830985913E-3</v>
      </c>
      <c r="E19" s="9" t="s">
        <v>442</v>
      </c>
    </row>
    <row r="20" spans="1:5" ht="15">
      <c r="A20" s="3">
        <v>19</v>
      </c>
      <c r="B20" s="18">
        <v>66</v>
      </c>
      <c r="C20" s="18">
        <v>9</v>
      </c>
      <c r="D20" s="12">
        <f t="shared" si="0"/>
        <v>0.13636363636363635</v>
      </c>
      <c r="E20" s="9" t="s">
        <v>442</v>
      </c>
    </row>
    <row r="21" spans="1:5" ht="15">
      <c r="A21" s="3">
        <v>20</v>
      </c>
      <c r="B21" s="18">
        <v>78151</v>
      </c>
      <c r="C21" s="18">
        <v>1973</v>
      </c>
      <c r="D21" s="12">
        <f t="shared" si="0"/>
        <v>2.5245998131821729E-2</v>
      </c>
      <c r="E21" s="9" t="s">
        <v>442</v>
      </c>
    </row>
    <row r="22" spans="1:5" ht="15">
      <c r="A22" s="3">
        <v>21</v>
      </c>
      <c r="B22" s="18">
        <v>204114</v>
      </c>
      <c r="C22" s="18">
        <v>4960</v>
      </c>
      <c r="D22" s="12">
        <f t="shared" si="0"/>
        <v>2.43001459968449E-2</v>
      </c>
      <c r="E22" s="9" t="s">
        <v>442</v>
      </c>
    </row>
    <row r="23" spans="1:5" ht="15">
      <c r="A23" s="3">
        <v>22</v>
      </c>
      <c r="B23" s="18">
        <v>3042474</v>
      </c>
      <c r="C23" s="18">
        <v>27205</v>
      </c>
      <c r="D23" s="12">
        <f t="shared" si="0"/>
        <v>8.9417362317640182E-3</v>
      </c>
      <c r="E23" s="9" t="s">
        <v>442</v>
      </c>
    </row>
    <row r="24" spans="1:5" ht="15">
      <c r="A24" s="3">
        <v>23</v>
      </c>
      <c r="B24" s="18">
        <v>526373</v>
      </c>
      <c r="C24" s="18">
        <v>10754</v>
      </c>
      <c r="D24" s="12">
        <f t="shared" si="0"/>
        <v>2.0430379217779026E-2</v>
      </c>
      <c r="E24" s="9" t="s">
        <v>442</v>
      </c>
    </row>
    <row r="25" spans="1:5" ht="15">
      <c r="A25" s="3">
        <v>24</v>
      </c>
      <c r="B25" s="18">
        <v>1913055</v>
      </c>
      <c r="C25" s="18">
        <v>33714</v>
      </c>
      <c r="D25" s="12">
        <f t="shared" si="0"/>
        <v>1.762312113347499E-2</v>
      </c>
      <c r="E25" s="9" t="s">
        <v>442</v>
      </c>
    </row>
    <row r="26" spans="1:5" ht="15">
      <c r="A26" s="3">
        <v>25</v>
      </c>
      <c r="B26" s="18">
        <v>224406</v>
      </c>
      <c r="C26" s="18">
        <v>1476</v>
      </c>
      <c r="D26" s="12">
        <f t="shared" si="0"/>
        <v>6.5773642415978186E-3</v>
      </c>
      <c r="E26" s="9" t="s">
        <v>442</v>
      </c>
    </row>
    <row r="27" spans="1:5" ht="15">
      <c r="A27" s="3">
        <v>26</v>
      </c>
      <c r="B27" s="18">
        <v>1687614</v>
      </c>
      <c r="C27" s="18">
        <v>66273</v>
      </c>
      <c r="D27" s="12">
        <f t="shared" si="0"/>
        <v>3.9270235966281389E-2</v>
      </c>
      <c r="E27" s="9" t="s">
        <v>442</v>
      </c>
    </row>
    <row r="28" spans="1:5" ht="15">
      <c r="A28" s="3">
        <v>27</v>
      </c>
      <c r="B28" s="18">
        <v>15708526</v>
      </c>
      <c r="C28" s="18">
        <v>42323</v>
      </c>
      <c r="D28" s="12">
        <f t="shared" si="0"/>
        <v>2.6942693413755051E-3</v>
      </c>
      <c r="E28" s="9" t="s">
        <v>442</v>
      </c>
    </row>
    <row r="29" spans="1:5" ht="15">
      <c r="A29" s="3">
        <v>28</v>
      </c>
      <c r="B29" s="18">
        <v>14</v>
      </c>
      <c r="C29" s="18">
        <v>0</v>
      </c>
      <c r="D29" s="12">
        <f t="shared" si="0"/>
        <v>0</v>
      </c>
      <c r="E29" s="9" t="s">
        <v>442</v>
      </c>
    </row>
    <row r="30" spans="1:5" ht="15">
      <c r="A30" s="3">
        <v>1</v>
      </c>
      <c r="B30" s="18">
        <v>24794</v>
      </c>
      <c r="C30" s="18">
        <v>272</v>
      </c>
      <c r="D30" s="12">
        <f t="shared" si="0"/>
        <v>1.0970396063563766E-2</v>
      </c>
      <c r="E30" s="9" t="s">
        <v>444</v>
      </c>
    </row>
    <row r="31" spans="1:5" ht="15">
      <c r="A31" s="3">
        <v>2</v>
      </c>
      <c r="B31" s="18">
        <v>89815</v>
      </c>
      <c r="C31" s="18">
        <v>2055</v>
      </c>
      <c r="D31" s="12">
        <f t="shared" si="0"/>
        <v>2.288036519512331E-2</v>
      </c>
      <c r="E31" s="9" t="s">
        <v>444</v>
      </c>
    </row>
    <row r="32" spans="1:5" ht="15">
      <c r="A32" s="3">
        <v>3</v>
      </c>
      <c r="B32" s="18">
        <v>2383</v>
      </c>
      <c r="C32" s="18">
        <v>21</v>
      </c>
      <c r="D32" s="12">
        <f t="shared" si="0"/>
        <v>8.8124213176668069E-3</v>
      </c>
      <c r="E32" s="9" t="s">
        <v>444</v>
      </c>
    </row>
    <row r="33" spans="1:5" ht="15">
      <c r="A33" s="3">
        <v>4</v>
      </c>
      <c r="B33" s="18">
        <v>541</v>
      </c>
      <c r="C33" s="18">
        <v>12</v>
      </c>
      <c r="D33" s="12">
        <f t="shared" si="0"/>
        <v>2.2181146025878003E-2</v>
      </c>
      <c r="E33" s="9" t="s">
        <v>444</v>
      </c>
    </row>
    <row r="34" spans="1:5" ht="15">
      <c r="A34" s="3">
        <v>5</v>
      </c>
      <c r="B34" s="18">
        <v>2494</v>
      </c>
      <c r="C34" s="18">
        <v>37</v>
      </c>
      <c r="D34" s="12">
        <f t="shared" si="0"/>
        <v>1.483560545308741E-2</v>
      </c>
      <c r="E34" s="9" t="s">
        <v>444</v>
      </c>
    </row>
    <row r="35" spans="1:5" ht="15">
      <c r="A35" s="3">
        <v>6</v>
      </c>
      <c r="B35" s="18">
        <v>75480</v>
      </c>
      <c r="C35" s="18">
        <v>458</v>
      </c>
      <c r="D35" s="12">
        <f t="shared" si="0"/>
        <v>6.0678325384207737E-3</v>
      </c>
      <c r="E35" s="9" t="s">
        <v>444</v>
      </c>
    </row>
    <row r="36" spans="1:5" ht="15">
      <c r="A36" s="3">
        <v>7</v>
      </c>
      <c r="B36" s="18">
        <v>192306</v>
      </c>
      <c r="C36" s="18">
        <v>955</v>
      </c>
      <c r="D36" s="12">
        <f t="shared" si="0"/>
        <v>4.9660437011845703E-3</v>
      </c>
      <c r="E36" s="9" t="s">
        <v>444</v>
      </c>
    </row>
    <row r="37" spans="1:5" ht="15">
      <c r="A37" s="3">
        <v>8</v>
      </c>
      <c r="B37" s="18">
        <v>5591</v>
      </c>
      <c r="C37" s="18">
        <v>64</v>
      </c>
      <c r="D37" s="12">
        <f t="shared" si="0"/>
        <v>1.1446968341978178E-2</v>
      </c>
      <c r="E37" s="9" t="s">
        <v>444</v>
      </c>
    </row>
    <row r="38" spans="1:5" ht="15">
      <c r="A38" s="3">
        <v>9</v>
      </c>
      <c r="B38" s="18">
        <v>43474</v>
      </c>
      <c r="C38" s="18">
        <v>215</v>
      </c>
      <c r="D38" s="12">
        <f t="shared" si="0"/>
        <v>4.9454846574964349E-3</v>
      </c>
      <c r="E38" s="9" t="s">
        <v>444</v>
      </c>
    </row>
    <row r="39" spans="1:5" ht="15">
      <c r="A39" s="3">
        <v>10</v>
      </c>
      <c r="B39" s="18">
        <v>41487</v>
      </c>
      <c r="C39" s="18">
        <v>246</v>
      </c>
      <c r="D39" s="12">
        <f t="shared" si="0"/>
        <v>5.9295682985031455E-3</v>
      </c>
      <c r="E39" s="9" t="s">
        <v>444</v>
      </c>
    </row>
    <row r="40" spans="1:5" ht="15">
      <c r="A40" s="3">
        <v>11</v>
      </c>
      <c r="B40" s="18">
        <v>41127</v>
      </c>
      <c r="C40" s="18">
        <v>223</v>
      </c>
      <c r="D40" s="12">
        <f t="shared" si="0"/>
        <v>5.4222287062027381E-3</v>
      </c>
      <c r="E40" s="9" t="s">
        <v>444</v>
      </c>
    </row>
    <row r="41" spans="1:5" ht="15">
      <c r="A41" s="3">
        <v>12</v>
      </c>
      <c r="B41" s="18">
        <v>40825</v>
      </c>
      <c r="C41" s="18">
        <v>175</v>
      </c>
      <c r="D41" s="12">
        <f t="shared" si="0"/>
        <v>4.2865890998162893E-3</v>
      </c>
      <c r="E41" s="9" t="s">
        <v>444</v>
      </c>
    </row>
    <row r="42" spans="1:5" ht="15">
      <c r="A42" s="3">
        <v>13</v>
      </c>
      <c r="B42" s="18">
        <v>41059</v>
      </c>
      <c r="C42" s="18">
        <v>170</v>
      </c>
      <c r="D42" s="12">
        <f t="shared" si="0"/>
        <v>4.140383350787891E-3</v>
      </c>
      <c r="E42" s="9" t="s">
        <v>444</v>
      </c>
    </row>
    <row r="43" spans="1:5" ht="15">
      <c r="A43" s="3">
        <v>14</v>
      </c>
      <c r="B43" s="18">
        <v>41181</v>
      </c>
      <c r="C43" s="18">
        <v>191</v>
      </c>
      <c r="D43" s="12">
        <f t="shared" si="0"/>
        <v>4.6380612418348271E-3</v>
      </c>
      <c r="E43" s="9" t="s">
        <v>444</v>
      </c>
    </row>
    <row r="44" spans="1:5" ht="15">
      <c r="A44" s="3">
        <v>15</v>
      </c>
      <c r="B44" s="18">
        <v>41626</v>
      </c>
      <c r="C44" s="18">
        <v>222</v>
      </c>
      <c r="D44" s="12">
        <f t="shared" si="0"/>
        <v>5.3332052082832844E-3</v>
      </c>
      <c r="E44" s="9" t="s">
        <v>444</v>
      </c>
    </row>
    <row r="45" spans="1:5" ht="15">
      <c r="A45" s="3">
        <v>16</v>
      </c>
      <c r="B45" s="18">
        <v>41521</v>
      </c>
      <c r="C45" s="18">
        <v>209</v>
      </c>
      <c r="D45" s="12">
        <f t="shared" si="0"/>
        <v>5.0335974567086534E-3</v>
      </c>
      <c r="E45" s="9" t="s">
        <v>444</v>
      </c>
    </row>
    <row r="46" spans="1:5" ht="15">
      <c r="A46" s="3">
        <v>17</v>
      </c>
      <c r="B46" s="18">
        <v>5973</v>
      </c>
      <c r="C46" s="18">
        <v>37</v>
      </c>
      <c r="D46" s="12">
        <f t="shared" si="0"/>
        <v>6.1945421061443164E-3</v>
      </c>
      <c r="E46" s="9" t="s">
        <v>444</v>
      </c>
    </row>
    <row r="47" spans="1:5" ht="15">
      <c r="A47" s="3">
        <v>18</v>
      </c>
      <c r="B47" s="18">
        <v>168</v>
      </c>
      <c r="C47" s="18">
        <v>0</v>
      </c>
      <c r="D47" s="12">
        <f t="shared" si="0"/>
        <v>0</v>
      </c>
      <c r="E47" s="9" t="s">
        <v>444</v>
      </c>
    </row>
    <row r="48" spans="1:5" ht="15">
      <c r="A48" s="3">
        <v>19</v>
      </c>
      <c r="B48" s="18">
        <v>0</v>
      </c>
      <c r="C48" s="18">
        <v>0</v>
      </c>
      <c r="D48" s="12">
        <f t="shared" si="0"/>
        <v>0</v>
      </c>
      <c r="E48" s="9" t="s">
        <v>444</v>
      </c>
    </row>
    <row r="49" spans="1:5" ht="15">
      <c r="A49" s="3">
        <v>20</v>
      </c>
      <c r="B49" s="18">
        <v>10075</v>
      </c>
      <c r="C49" s="18">
        <v>46</v>
      </c>
      <c r="D49" s="12">
        <f t="shared" si="0"/>
        <v>4.5657568238213399E-3</v>
      </c>
      <c r="E49" s="9" t="s">
        <v>444</v>
      </c>
    </row>
    <row r="50" spans="1:5" ht="15">
      <c r="A50" s="3">
        <v>21</v>
      </c>
      <c r="B50" s="18">
        <v>24529</v>
      </c>
      <c r="C50" s="18">
        <v>102</v>
      </c>
      <c r="D50" s="12">
        <f t="shared" si="0"/>
        <v>4.1583431856170245E-3</v>
      </c>
      <c r="E50" s="9" t="s">
        <v>444</v>
      </c>
    </row>
    <row r="51" spans="1:5" ht="15">
      <c r="A51" s="3">
        <v>22</v>
      </c>
      <c r="B51" s="18">
        <v>127690</v>
      </c>
      <c r="C51" s="18">
        <v>562</v>
      </c>
      <c r="D51" s="12">
        <f t="shared" si="0"/>
        <v>4.4012843605607333E-3</v>
      </c>
      <c r="E51" s="9" t="s">
        <v>444</v>
      </c>
    </row>
    <row r="52" spans="1:5" ht="15">
      <c r="A52" s="3">
        <v>23</v>
      </c>
      <c r="B52" s="18">
        <v>50628</v>
      </c>
      <c r="C52" s="18">
        <v>243</v>
      </c>
      <c r="D52" s="12">
        <f t="shared" si="0"/>
        <v>4.7997155724105239E-3</v>
      </c>
      <c r="E52" s="9" t="s">
        <v>444</v>
      </c>
    </row>
    <row r="53" spans="1:5" ht="15">
      <c r="A53" s="3">
        <v>24</v>
      </c>
      <c r="B53" s="18">
        <v>216924</v>
      </c>
      <c r="C53" s="18">
        <v>798</v>
      </c>
      <c r="D53" s="12">
        <f t="shared" si="0"/>
        <v>3.6787077501797866E-3</v>
      </c>
      <c r="E53" s="9" t="s">
        <v>444</v>
      </c>
    </row>
    <row r="54" spans="1:5" ht="15">
      <c r="A54" s="3">
        <v>25</v>
      </c>
      <c r="B54" s="18">
        <v>33796</v>
      </c>
      <c r="C54" s="18">
        <v>84</v>
      </c>
      <c r="D54" s="12">
        <f t="shared" si="0"/>
        <v>2.4855012427506215E-3</v>
      </c>
      <c r="E54" s="9" t="s">
        <v>444</v>
      </c>
    </row>
    <row r="55" spans="1:5" ht="15">
      <c r="A55" s="3">
        <v>26</v>
      </c>
      <c r="B55" s="18">
        <v>173716</v>
      </c>
      <c r="C55" s="18">
        <v>1833</v>
      </c>
      <c r="D55" s="12">
        <f t="shared" si="0"/>
        <v>1.0551705081857744E-2</v>
      </c>
      <c r="E55" s="9" t="s">
        <v>444</v>
      </c>
    </row>
    <row r="56" spans="1:5" ht="15">
      <c r="A56" s="3">
        <v>27</v>
      </c>
      <c r="B56" s="18">
        <v>438636</v>
      </c>
      <c r="C56" s="18">
        <v>1590</v>
      </c>
      <c r="D56" s="12">
        <f t="shared" si="0"/>
        <v>3.6248734713976963E-3</v>
      </c>
      <c r="E56" s="9" t="s">
        <v>444</v>
      </c>
    </row>
    <row r="57" spans="1:5" ht="15">
      <c r="A57" s="3">
        <v>28</v>
      </c>
      <c r="B57" s="18">
        <v>0</v>
      </c>
      <c r="C57" s="18">
        <v>0</v>
      </c>
      <c r="D57" s="12">
        <f t="shared" si="0"/>
        <v>0</v>
      </c>
      <c r="E57" s="9" t="s">
        <v>444</v>
      </c>
    </row>
    <row r="58" spans="1:5" ht="15">
      <c r="A58" s="3">
        <v>1</v>
      </c>
      <c r="B58" s="18">
        <v>721243</v>
      </c>
      <c r="C58" s="18">
        <v>85064</v>
      </c>
      <c r="D58" s="12">
        <f t="shared" si="0"/>
        <v>0.11794083270132258</v>
      </c>
      <c r="E58" s="9" t="s">
        <v>445</v>
      </c>
    </row>
    <row r="59" spans="1:5" ht="15">
      <c r="A59" s="3">
        <v>2</v>
      </c>
      <c r="B59" s="18">
        <v>2362420</v>
      </c>
      <c r="C59" s="18">
        <v>463863</v>
      </c>
      <c r="D59" s="12">
        <f t="shared" si="0"/>
        <v>0.1963507758992897</v>
      </c>
      <c r="E59" s="9" t="s">
        <v>445</v>
      </c>
    </row>
    <row r="60" spans="1:5" ht="15">
      <c r="A60" s="3">
        <v>3</v>
      </c>
      <c r="B60" s="18">
        <v>65009</v>
      </c>
      <c r="C60" s="18">
        <v>6051</v>
      </c>
      <c r="D60" s="12">
        <f t="shared" si="0"/>
        <v>9.307941977264686E-2</v>
      </c>
      <c r="E60" s="9" t="s">
        <v>445</v>
      </c>
    </row>
    <row r="61" spans="1:5" ht="15">
      <c r="A61" s="3">
        <v>4</v>
      </c>
      <c r="B61" s="18">
        <v>21030</v>
      </c>
      <c r="C61" s="18">
        <v>2955</v>
      </c>
      <c r="D61" s="12">
        <f t="shared" si="0"/>
        <v>0.1405135520684736</v>
      </c>
      <c r="E61" s="9" t="s">
        <v>445</v>
      </c>
    </row>
    <row r="62" spans="1:5" ht="15">
      <c r="A62" s="3">
        <v>5</v>
      </c>
      <c r="B62" s="18">
        <v>72060</v>
      </c>
      <c r="C62" s="18">
        <v>7251</v>
      </c>
      <c r="D62" s="12">
        <f t="shared" si="0"/>
        <v>0.10062447960033305</v>
      </c>
      <c r="E62" s="9" t="s">
        <v>445</v>
      </c>
    </row>
    <row r="63" spans="1:5" ht="15">
      <c r="A63" s="3">
        <v>6</v>
      </c>
      <c r="B63" s="18">
        <v>1496592</v>
      </c>
      <c r="C63" s="18">
        <v>107362</v>
      </c>
      <c r="D63" s="12">
        <f t="shared" si="0"/>
        <v>7.1737654617958668E-2</v>
      </c>
      <c r="E63" s="9" t="s">
        <v>445</v>
      </c>
    </row>
    <row r="64" spans="1:5" ht="15">
      <c r="A64" s="3">
        <v>7</v>
      </c>
      <c r="B64" s="18">
        <v>9948965</v>
      </c>
      <c r="C64" s="18">
        <v>240007</v>
      </c>
      <c r="D64" s="12">
        <f t="shared" si="0"/>
        <v>2.4123815894417158E-2</v>
      </c>
      <c r="E64" s="9" t="s">
        <v>445</v>
      </c>
    </row>
    <row r="65" spans="1:5" ht="15">
      <c r="A65" s="3">
        <v>8</v>
      </c>
      <c r="B65" s="18">
        <v>129928</v>
      </c>
      <c r="C65" s="18">
        <v>15778</v>
      </c>
      <c r="D65" s="12">
        <f t="shared" si="0"/>
        <v>0.12143648790099132</v>
      </c>
      <c r="E65" s="9" t="s">
        <v>445</v>
      </c>
    </row>
    <row r="66" spans="1:5" ht="15">
      <c r="A66" s="3">
        <v>9</v>
      </c>
      <c r="B66" s="18">
        <v>896587</v>
      </c>
      <c r="C66" s="18">
        <v>60404</v>
      </c>
      <c r="D66" s="12">
        <f t="shared" si="0"/>
        <v>6.7371041516328029E-2</v>
      </c>
      <c r="E66" s="9" t="s">
        <v>445</v>
      </c>
    </row>
    <row r="67" spans="1:5" ht="15">
      <c r="A67" s="3">
        <v>10</v>
      </c>
      <c r="B67" s="18">
        <v>876363</v>
      </c>
      <c r="C67" s="18">
        <v>54926</v>
      </c>
      <c r="D67" s="12">
        <f t="shared" ref="D67:D130" si="1">IF(B67=0,0,C67/B67)</f>
        <v>6.2674941776410004E-2</v>
      </c>
      <c r="E67" s="9" t="s">
        <v>445</v>
      </c>
    </row>
    <row r="68" spans="1:5" ht="15">
      <c r="A68" s="3">
        <v>11</v>
      </c>
      <c r="B68" s="18">
        <v>875922</v>
      </c>
      <c r="C68" s="18">
        <v>53917</v>
      </c>
      <c r="D68" s="12">
        <f t="shared" si="1"/>
        <v>6.1554567644150966E-2</v>
      </c>
      <c r="E68" s="9" t="s">
        <v>445</v>
      </c>
    </row>
    <row r="69" spans="1:5" ht="15">
      <c r="A69" s="3">
        <v>12</v>
      </c>
      <c r="B69" s="18">
        <v>876809</v>
      </c>
      <c r="C69" s="18">
        <v>47938</v>
      </c>
      <c r="D69" s="12">
        <f t="shared" si="1"/>
        <v>5.4673252669623598E-2</v>
      </c>
      <c r="E69" s="9" t="s">
        <v>445</v>
      </c>
    </row>
    <row r="70" spans="1:5" ht="15">
      <c r="A70" s="3">
        <v>13</v>
      </c>
      <c r="B70" s="18">
        <v>728044</v>
      </c>
      <c r="C70" s="18">
        <v>42868</v>
      </c>
      <c r="D70" s="12">
        <f t="shared" si="1"/>
        <v>5.8881056639433882E-2</v>
      </c>
      <c r="E70" s="9" t="s">
        <v>445</v>
      </c>
    </row>
    <row r="71" spans="1:5" ht="15">
      <c r="A71" s="3">
        <v>14</v>
      </c>
      <c r="B71" s="18">
        <v>873867</v>
      </c>
      <c r="C71" s="18">
        <v>49052</v>
      </c>
      <c r="D71" s="12">
        <f t="shared" si="1"/>
        <v>5.6132111637125559E-2</v>
      </c>
      <c r="E71" s="9" t="s">
        <v>445</v>
      </c>
    </row>
    <row r="72" spans="1:5" ht="15">
      <c r="A72" s="3">
        <v>15</v>
      </c>
      <c r="B72" s="18">
        <v>875503</v>
      </c>
      <c r="C72" s="18">
        <v>51744</v>
      </c>
      <c r="D72" s="12">
        <f t="shared" si="1"/>
        <v>5.9102024778898532E-2</v>
      </c>
      <c r="E72" s="9" t="s">
        <v>445</v>
      </c>
    </row>
    <row r="73" spans="1:5" ht="15">
      <c r="A73" s="3">
        <v>16</v>
      </c>
      <c r="B73" s="18">
        <v>873874</v>
      </c>
      <c r="C73" s="18">
        <v>49103</v>
      </c>
      <c r="D73" s="12">
        <f t="shared" si="1"/>
        <v>5.6190022817934851E-2</v>
      </c>
      <c r="E73" s="9" t="s">
        <v>445</v>
      </c>
    </row>
    <row r="74" spans="1:5" ht="15">
      <c r="A74" s="3">
        <v>17</v>
      </c>
      <c r="B74" s="18">
        <v>136070</v>
      </c>
      <c r="C74" s="18">
        <v>8263</v>
      </c>
      <c r="D74" s="12">
        <f t="shared" si="1"/>
        <v>6.0726096861909308E-2</v>
      </c>
      <c r="E74" s="9" t="s">
        <v>445</v>
      </c>
    </row>
    <row r="75" spans="1:5" ht="15">
      <c r="A75" s="3">
        <v>18</v>
      </c>
      <c r="B75" s="18">
        <v>6474</v>
      </c>
      <c r="C75" s="18">
        <v>571</v>
      </c>
      <c r="D75" s="12">
        <f t="shared" si="1"/>
        <v>8.819894964473278E-2</v>
      </c>
      <c r="E75" s="9" t="s">
        <v>445</v>
      </c>
    </row>
    <row r="76" spans="1:5" ht="15">
      <c r="A76" s="3">
        <v>19</v>
      </c>
      <c r="B76" s="18">
        <v>215</v>
      </c>
      <c r="C76" s="18">
        <v>28</v>
      </c>
      <c r="D76" s="12">
        <f t="shared" si="1"/>
        <v>0.13023255813953488</v>
      </c>
      <c r="E76" s="9" t="s">
        <v>445</v>
      </c>
    </row>
    <row r="77" spans="1:5" ht="15">
      <c r="A77" s="3">
        <v>20</v>
      </c>
      <c r="B77" s="18">
        <v>166225</v>
      </c>
      <c r="C77" s="18">
        <v>10762</v>
      </c>
      <c r="D77" s="12">
        <f t="shared" si="1"/>
        <v>6.4743570461723562E-2</v>
      </c>
      <c r="E77" s="9" t="s">
        <v>445</v>
      </c>
    </row>
    <row r="78" spans="1:5" ht="15">
      <c r="A78" s="3">
        <v>21</v>
      </c>
      <c r="B78" s="18">
        <v>445638</v>
      </c>
      <c r="C78" s="18">
        <v>29687</v>
      </c>
      <c r="D78" s="12">
        <f t="shared" si="1"/>
        <v>6.6616850448121573E-2</v>
      </c>
      <c r="E78" s="9" t="s">
        <v>445</v>
      </c>
    </row>
    <row r="79" spans="1:5" ht="15">
      <c r="A79" s="3">
        <v>22</v>
      </c>
      <c r="B79" s="18">
        <v>3214439</v>
      </c>
      <c r="C79" s="18">
        <v>105442</v>
      </c>
      <c r="D79" s="12">
        <f t="shared" si="1"/>
        <v>3.2802613457589336E-2</v>
      </c>
      <c r="E79" s="9" t="s">
        <v>445</v>
      </c>
    </row>
    <row r="80" spans="1:5" ht="15">
      <c r="A80" s="3">
        <v>23</v>
      </c>
      <c r="B80" s="18">
        <v>1131373</v>
      </c>
      <c r="C80" s="18">
        <v>72167</v>
      </c>
      <c r="D80" s="12">
        <f t="shared" si="1"/>
        <v>6.3787097623860561E-2</v>
      </c>
      <c r="E80" s="9" t="s">
        <v>445</v>
      </c>
    </row>
    <row r="81" spans="1:5" ht="15">
      <c r="A81" s="3">
        <v>24</v>
      </c>
      <c r="B81" s="18">
        <v>3141992</v>
      </c>
      <c r="C81" s="18">
        <v>176908</v>
      </c>
      <c r="D81" s="12">
        <f t="shared" si="1"/>
        <v>5.6304408158900469E-2</v>
      </c>
      <c r="E81" s="9" t="s">
        <v>445</v>
      </c>
    </row>
    <row r="82" spans="1:5" ht="15">
      <c r="A82" s="3">
        <v>25</v>
      </c>
      <c r="B82" s="18">
        <v>541472</v>
      </c>
      <c r="C82" s="18">
        <v>29763</v>
      </c>
      <c r="D82" s="12">
        <f t="shared" si="1"/>
        <v>5.496683115655103E-2</v>
      </c>
      <c r="E82" s="9" t="s">
        <v>445</v>
      </c>
    </row>
    <row r="83" spans="1:5" ht="15">
      <c r="A83" s="3">
        <v>26</v>
      </c>
      <c r="B83" s="18">
        <v>3813855</v>
      </c>
      <c r="C83" s="18">
        <v>376546</v>
      </c>
      <c r="D83" s="12">
        <f t="shared" si="1"/>
        <v>9.8731073939622771E-2</v>
      </c>
      <c r="E83" s="9" t="s">
        <v>445</v>
      </c>
    </row>
    <row r="84" spans="1:5" ht="15">
      <c r="A84" s="3">
        <v>27</v>
      </c>
      <c r="B84" s="18">
        <v>20238032</v>
      </c>
      <c r="C84" s="18">
        <v>554520</v>
      </c>
      <c r="D84" s="12">
        <f t="shared" si="1"/>
        <v>2.7399897381326404E-2</v>
      </c>
      <c r="E84" s="9" t="s">
        <v>445</v>
      </c>
    </row>
    <row r="85" spans="1:5" ht="15">
      <c r="A85" s="3">
        <v>28</v>
      </c>
      <c r="B85" s="18">
        <v>1</v>
      </c>
      <c r="C85" s="18">
        <v>0</v>
      </c>
      <c r="D85" s="12">
        <f t="shared" si="1"/>
        <v>0</v>
      </c>
      <c r="E85" s="9" t="s">
        <v>445</v>
      </c>
    </row>
    <row r="86" spans="1:5" ht="15">
      <c r="A86" s="3">
        <v>1</v>
      </c>
      <c r="B86" s="18">
        <v>25971</v>
      </c>
      <c r="C86" s="18">
        <v>90</v>
      </c>
      <c r="D86" s="12">
        <f t="shared" si="1"/>
        <v>3.4654037195333254E-3</v>
      </c>
      <c r="E86" s="9" t="s">
        <v>446</v>
      </c>
    </row>
    <row r="87" spans="1:5" ht="15">
      <c r="A87" s="3">
        <v>2</v>
      </c>
      <c r="B87" s="18">
        <v>103489</v>
      </c>
      <c r="C87" s="18">
        <v>1657</v>
      </c>
      <c r="D87" s="12">
        <f t="shared" si="1"/>
        <v>1.6011363526558377E-2</v>
      </c>
      <c r="E87" s="9" t="s">
        <v>446</v>
      </c>
    </row>
    <row r="88" spans="1:5" ht="15">
      <c r="A88" s="3">
        <v>3</v>
      </c>
      <c r="B88" s="18">
        <v>2293</v>
      </c>
      <c r="C88" s="18">
        <v>18</v>
      </c>
      <c r="D88" s="12">
        <f t="shared" si="1"/>
        <v>7.849978194505015E-3</v>
      </c>
      <c r="E88" s="9" t="s">
        <v>446</v>
      </c>
    </row>
    <row r="89" spans="1:5" ht="15">
      <c r="A89" s="3">
        <v>4</v>
      </c>
      <c r="B89" s="18">
        <v>1155</v>
      </c>
      <c r="C89" s="18">
        <v>15</v>
      </c>
      <c r="D89" s="12">
        <f t="shared" si="1"/>
        <v>1.2987012987012988E-2</v>
      </c>
      <c r="E89" s="9" t="s">
        <v>446</v>
      </c>
    </row>
    <row r="90" spans="1:5" ht="15">
      <c r="A90" s="3">
        <v>5</v>
      </c>
      <c r="B90" s="18">
        <v>2771</v>
      </c>
      <c r="C90" s="18">
        <v>21</v>
      </c>
      <c r="D90" s="12">
        <f t="shared" si="1"/>
        <v>7.5784915193071092E-3</v>
      </c>
      <c r="E90" s="9" t="s">
        <v>446</v>
      </c>
    </row>
    <row r="91" spans="1:5" ht="15">
      <c r="A91" s="3">
        <v>6</v>
      </c>
      <c r="B91" s="18">
        <v>67622</v>
      </c>
      <c r="C91" s="18">
        <v>116</v>
      </c>
      <c r="D91" s="12">
        <f t="shared" si="1"/>
        <v>1.7154180592114992E-3</v>
      </c>
      <c r="E91" s="9" t="s">
        <v>446</v>
      </c>
    </row>
    <row r="92" spans="1:5" ht="15">
      <c r="A92" s="3">
        <v>7</v>
      </c>
      <c r="B92" s="18">
        <v>321203</v>
      </c>
      <c r="C92" s="18">
        <v>194</v>
      </c>
      <c r="D92" s="12">
        <f t="shared" si="1"/>
        <v>6.0397941488715863E-4</v>
      </c>
      <c r="E92" s="9" t="s">
        <v>446</v>
      </c>
    </row>
    <row r="93" spans="1:5" ht="15">
      <c r="A93" s="3">
        <v>8</v>
      </c>
      <c r="B93" s="18">
        <v>5579</v>
      </c>
      <c r="C93" s="18">
        <v>35</v>
      </c>
      <c r="D93" s="12">
        <f t="shared" si="1"/>
        <v>6.2735257214554582E-3</v>
      </c>
      <c r="E93" s="9" t="s">
        <v>446</v>
      </c>
    </row>
    <row r="94" spans="1:5" ht="15">
      <c r="A94" s="3">
        <v>9</v>
      </c>
      <c r="B94" s="18">
        <v>34432</v>
      </c>
      <c r="C94" s="18">
        <v>76</v>
      </c>
      <c r="D94" s="12">
        <f t="shared" si="1"/>
        <v>2.2072490706319704E-3</v>
      </c>
      <c r="E94" s="9" t="s">
        <v>446</v>
      </c>
    </row>
    <row r="95" spans="1:5" ht="15">
      <c r="A95" s="3">
        <v>10</v>
      </c>
      <c r="B95" s="18">
        <v>31864</v>
      </c>
      <c r="C95" s="18">
        <v>77</v>
      </c>
      <c r="D95" s="12">
        <f t="shared" si="1"/>
        <v>2.4165202108963092E-3</v>
      </c>
      <c r="E95" s="9" t="s">
        <v>446</v>
      </c>
    </row>
    <row r="96" spans="1:5" ht="15">
      <c r="A96" s="3">
        <v>11</v>
      </c>
      <c r="B96" s="18">
        <v>31813</v>
      </c>
      <c r="C96" s="18">
        <v>73</v>
      </c>
      <c r="D96" s="12">
        <f t="shared" si="1"/>
        <v>2.294659415962028E-3</v>
      </c>
      <c r="E96" s="9" t="s">
        <v>446</v>
      </c>
    </row>
    <row r="97" spans="1:5" ht="15">
      <c r="A97" s="3">
        <v>12</v>
      </c>
      <c r="B97" s="18">
        <v>31796</v>
      </c>
      <c r="C97" s="18">
        <v>45</v>
      </c>
      <c r="D97" s="12">
        <f t="shared" si="1"/>
        <v>1.4152723613033086E-3</v>
      </c>
      <c r="E97" s="9" t="s">
        <v>446</v>
      </c>
    </row>
    <row r="98" spans="1:5" ht="15">
      <c r="A98" s="3">
        <v>13</v>
      </c>
      <c r="B98" s="18">
        <v>31686</v>
      </c>
      <c r="C98" s="18">
        <v>61</v>
      </c>
      <c r="D98" s="12">
        <f t="shared" si="1"/>
        <v>1.9251404405731239E-3</v>
      </c>
      <c r="E98" s="9" t="s">
        <v>446</v>
      </c>
    </row>
    <row r="99" spans="1:5" ht="15">
      <c r="A99" s="3">
        <v>14</v>
      </c>
      <c r="B99" s="18">
        <v>31925</v>
      </c>
      <c r="C99" s="18">
        <v>55</v>
      </c>
      <c r="D99" s="12">
        <f t="shared" si="1"/>
        <v>1.7227877838684417E-3</v>
      </c>
      <c r="E99" s="9" t="s">
        <v>446</v>
      </c>
    </row>
    <row r="100" spans="1:5" ht="15">
      <c r="A100" s="3">
        <v>15</v>
      </c>
      <c r="B100" s="18">
        <v>32227</v>
      </c>
      <c r="C100" s="18">
        <v>57</v>
      </c>
      <c r="D100" s="12">
        <f t="shared" si="1"/>
        <v>1.7687032612405747E-3</v>
      </c>
      <c r="E100" s="9" t="s">
        <v>446</v>
      </c>
    </row>
    <row r="101" spans="1:5" ht="15">
      <c r="A101" s="3">
        <v>16</v>
      </c>
      <c r="B101" s="18">
        <v>31961</v>
      </c>
      <c r="C101" s="18">
        <v>60</v>
      </c>
      <c r="D101" s="12">
        <f t="shared" si="1"/>
        <v>1.877287944682582E-3</v>
      </c>
      <c r="E101" s="9" t="s">
        <v>446</v>
      </c>
    </row>
    <row r="102" spans="1:5" ht="15">
      <c r="A102" s="3">
        <v>17</v>
      </c>
      <c r="B102" s="18">
        <v>6104</v>
      </c>
      <c r="C102" s="18">
        <v>8</v>
      </c>
      <c r="D102" s="12">
        <f t="shared" si="1"/>
        <v>1.3106159895150721E-3</v>
      </c>
      <c r="E102" s="9" t="s">
        <v>446</v>
      </c>
    </row>
    <row r="103" spans="1:5" ht="15">
      <c r="A103" s="3">
        <v>18</v>
      </c>
      <c r="B103" s="18">
        <v>608</v>
      </c>
      <c r="C103" s="18">
        <v>0</v>
      </c>
      <c r="D103" s="12">
        <f t="shared" si="1"/>
        <v>0</v>
      </c>
      <c r="E103" s="9" t="s">
        <v>446</v>
      </c>
    </row>
    <row r="104" spans="1:5" ht="15">
      <c r="A104" s="3">
        <v>19</v>
      </c>
      <c r="B104" s="18">
        <v>4</v>
      </c>
      <c r="C104" s="18">
        <v>0</v>
      </c>
      <c r="D104" s="12">
        <f t="shared" si="1"/>
        <v>0</v>
      </c>
      <c r="E104" s="9" t="s">
        <v>446</v>
      </c>
    </row>
    <row r="105" spans="1:5" ht="15">
      <c r="A105" s="3">
        <v>20</v>
      </c>
      <c r="B105" s="18">
        <v>10610</v>
      </c>
      <c r="C105" s="18">
        <v>31</v>
      </c>
      <c r="D105" s="12">
        <f t="shared" si="1"/>
        <v>2.9217719132893496E-3</v>
      </c>
      <c r="E105" s="9" t="s">
        <v>446</v>
      </c>
    </row>
    <row r="106" spans="1:5" ht="15">
      <c r="A106" s="3">
        <v>21</v>
      </c>
      <c r="B106" s="18">
        <v>21032</v>
      </c>
      <c r="C106" s="18">
        <v>64</v>
      </c>
      <c r="D106" s="12">
        <f t="shared" si="1"/>
        <v>3.0429821224800305E-3</v>
      </c>
      <c r="E106" s="9" t="s">
        <v>446</v>
      </c>
    </row>
    <row r="107" spans="1:5" ht="15">
      <c r="A107" s="3">
        <v>22</v>
      </c>
      <c r="B107" s="18">
        <v>147537</v>
      </c>
      <c r="C107" s="18">
        <v>98</v>
      </c>
      <c r="D107" s="12">
        <f t="shared" si="1"/>
        <v>6.6424015670645334E-4</v>
      </c>
      <c r="E107" s="9" t="s">
        <v>446</v>
      </c>
    </row>
    <row r="108" spans="1:5" ht="15">
      <c r="A108" s="3">
        <v>23</v>
      </c>
      <c r="B108" s="18">
        <v>44759</v>
      </c>
      <c r="C108" s="18">
        <v>69</v>
      </c>
      <c r="D108" s="12">
        <f t="shared" si="1"/>
        <v>1.541589401014321E-3</v>
      </c>
      <c r="E108" s="9" t="s">
        <v>446</v>
      </c>
    </row>
    <row r="109" spans="1:5" ht="15">
      <c r="A109" s="3">
        <v>24</v>
      </c>
      <c r="B109" s="18">
        <v>126148</v>
      </c>
      <c r="C109" s="18">
        <v>142</v>
      </c>
      <c r="D109" s="12">
        <f t="shared" si="1"/>
        <v>1.1256619209182865E-3</v>
      </c>
      <c r="E109" s="9" t="s">
        <v>446</v>
      </c>
    </row>
    <row r="110" spans="1:5" ht="15">
      <c r="A110" s="3">
        <v>25</v>
      </c>
      <c r="B110" s="18">
        <v>22678</v>
      </c>
      <c r="C110" s="18">
        <v>24</v>
      </c>
      <c r="D110" s="12">
        <f t="shared" si="1"/>
        <v>1.0582943822206544E-3</v>
      </c>
      <c r="E110" s="9" t="s">
        <v>446</v>
      </c>
    </row>
    <row r="111" spans="1:5" ht="15">
      <c r="A111" s="3">
        <v>26</v>
      </c>
      <c r="B111" s="18">
        <v>160352</v>
      </c>
      <c r="C111" s="18">
        <v>751</v>
      </c>
      <c r="D111" s="12">
        <f t="shared" si="1"/>
        <v>4.6834464178806623E-3</v>
      </c>
      <c r="E111" s="9" t="s">
        <v>446</v>
      </c>
    </row>
    <row r="112" spans="1:5" ht="15">
      <c r="A112" s="3">
        <v>27</v>
      </c>
      <c r="B112" s="18">
        <v>538950</v>
      </c>
      <c r="C112" s="18">
        <v>359</v>
      </c>
      <c r="D112" s="12">
        <f t="shared" si="1"/>
        <v>6.6611002875962525E-4</v>
      </c>
      <c r="E112" s="9" t="s">
        <v>446</v>
      </c>
    </row>
    <row r="113" spans="1:5" ht="15">
      <c r="A113" s="3">
        <v>28</v>
      </c>
      <c r="B113" s="18">
        <v>0</v>
      </c>
      <c r="C113" s="18">
        <v>0</v>
      </c>
      <c r="D113" s="12">
        <f t="shared" si="1"/>
        <v>0</v>
      </c>
      <c r="E113" s="9" t="s">
        <v>446</v>
      </c>
    </row>
    <row r="114" spans="1:5" ht="15">
      <c r="A114" s="3">
        <v>1</v>
      </c>
      <c r="B114" s="18">
        <v>8420</v>
      </c>
      <c r="C114" s="18">
        <v>12</v>
      </c>
      <c r="D114" s="12">
        <f t="shared" si="1"/>
        <v>1.4251781472684087E-3</v>
      </c>
      <c r="E114" s="9" t="s">
        <v>447</v>
      </c>
    </row>
    <row r="115" spans="1:5" ht="15">
      <c r="A115" s="3">
        <v>2</v>
      </c>
      <c r="B115" s="18">
        <v>16574</v>
      </c>
      <c r="C115" s="18">
        <v>120</v>
      </c>
      <c r="D115" s="12">
        <f t="shared" si="1"/>
        <v>7.2402558223723908E-3</v>
      </c>
      <c r="E115" s="9" t="s">
        <v>447</v>
      </c>
    </row>
    <row r="116" spans="1:5" ht="15">
      <c r="A116" s="3">
        <v>3</v>
      </c>
      <c r="B116" s="18">
        <v>539</v>
      </c>
      <c r="C116" s="18">
        <v>2</v>
      </c>
      <c r="D116" s="12">
        <f t="shared" si="1"/>
        <v>3.7105751391465678E-3</v>
      </c>
      <c r="E116" s="9" t="s">
        <v>447</v>
      </c>
    </row>
    <row r="117" spans="1:5" ht="15">
      <c r="A117" s="3">
        <v>4</v>
      </c>
      <c r="B117" s="18">
        <v>214</v>
      </c>
      <c r="C117" s="18">
        <v>0</v>
      </c>
      <c r="D117" s="12">
        <f t="shared" si="1"/>
        <v>0</v>
      </c>
      <c r="E117" s="9" t="s">
        <v>447</v>
      </c>
    </row>
    <row r="118" spans="1:5" ht="15">
      <c r="A118" s="3">
        <v>5</v>
      </c>
      <c r="B118" s="18">
        <v>675</v>
      </c>
      <c r="C118" s="18">
        <v>2</v>
      </c>
      <c r="D118" s="12">
        <f t="shared" si="1"/>
        <v>2.9629629629629628E-3</v>
      </c>
      <c r="E118" s="9" t="s">
        <v>447</v>
      </c>
    </row>
    <row r="119" spans="1:5" ht="15">
      <c r="A119" s="3">
        <v>6</v>
      </c>
      <c r="B119" s="18">
        <v>29529</v>
      </c>
      <c r="C119" s="18">
        <v>28</v>
      </c>
      <c r="D119" s="12">
        <f t="shared" si="1"/>
        <v>9.4822039351146327E-4</v>
      </c>
      <c r="E119" s="9" t="s">
        <v>447</v>
      </c>
    </row>
    <row r="120" spans="1:5" ht="15">
      <c r="A120" s="3">
        <v>7</v>
      </c>
      <c r="B120" s="18">
        <v>52812</v>
      </c>
      <c r="C120" s="18">
        <v>8</v>
      </c>
      <c r="D120" s="12">
        <f t="shared" si="1"/>
        <v>1.514807240778611E-4</v>
      </c>
      <c r="E120" s="9" t="s">
        <v>447</v>
      </c>
    </row>
    <row r="121" spans="1:5" ht="15">
      <c r="A121" s="3">
        <v>8</v>
      </c>
      <c r="B121" s="18">
        <v>1451</v>
      </c>
      <c r="C121" s="18">
        <v>2</v>
      </c>
      <c r="D121" s="12">
        <f t="shared" si="1"/>
        <v>1.3783597518952446E-3</v>
      </c>
      <c r="E121" s="9" t="s">
        <v>447</v>
      </c>
    </row>
    <row r="122" spans="1:5" ht="15">
      <c r="A122" s="3">
        <v>9</v>
      </c>
      <c r="B122" s="18">
        <v>7089</v>
      </c>
      <c r="C122" s="18">
        <v>6</v>
      </c>
      <c r="D122" s="12">
        <f t="shared" si="1"/>
        <v>8.4638171815488788E-4</v>
      </c>
      <c r="E122" s="9" t="s">
        <v>447</v>
      </c>
    </row>
    <row r="123" spans="1:5" ht="15">
      <c r="A123" s="3">
        <v>10</v>
      </c>
      <c r="B123" s="18">
        <v>6800</v>
      </c>
      <c r="C123" s="18">
        <v>8</v>
      </c>
      <c r="D123" s="12">
        <f t="shared" si="1"/>
        <v>1.176470588235294E-3</v>
      </c>
      <c r="E123" s="9" t="s">
        <v>447</v>
      </c>
    </row>
    <row r="124" spans="1:5" ht="15">
      <c r="A124" s="3">
        <v>11</v>
      </c>
      <c r="B124" s="18">
        <v>6812</v>
      </c>
      <c r="C124" s="18">
        <v>4</v>
      </c>
      <c r="D124" s="12">
        <f t="shared" si="1"/>
        <v>5.8719906048150322E-4</v>
      </c>
      <c r="E124" s="9" t="s">
        <v>447</v>
      </c>
    </row>
    <row r="125" spans="1:5" ht="15">
      <c r="A125" s="3">
        <v>12</v>
      </c>
      <c r="B125" s="18">
        <v>6806</v>
      </c>
      <c r="C125" s="18">
        <v>1</v>
      </c>
      <c r="D125" s="12">
        <f t="shared" si="1"/>
        <v>1.4692918013517486E-4</v>
      </c>
      <c r="E125" s="9" t="s">
        <v>447</v>
      </c>
    </row>
    <row r="126" spans="1:5" ht="15">
      <c r="A126" s="3">
        <v>13</v>
      </c>
      <c r="B126" s="18">
        <v>6837</v>
      </c>
      <c r="C126" s="18">
        <v>3</v>
      </c>
      <c r="D126" s="12">
        <f t="shared" si="1"/>
        <v>4.3878894251864854E-4</v>
      </c>
      <c r="E126" s="9" t="s">
        <v>447</v>
      </c>
    </row>
    <row r="127" spans="1:5" ht="15">
      <c r="A127" s="3">
        <v>14</v>
      </c>
      <c r="B127" s="18">
        <v>6863</v>
      </c>
      <c r="C127" s="18">
        <v>4</v>
      </c>
      <c r="D127" s="12">
        <f t="shared" si="1"/>
        <v>5.8283549468162615E-4</v>
      </c>
      <c r="E127" s="9" t="s">
        <v>447</v>
      </c>
    </row>
    <row r="128" spans="1:5" ht="15">
      <c r="A128" s="3">
        <v>15</v>
      </c>
      <c r="B128" s="18">
        <v>6819</v>
      </c>
      <c r="C128" s="18">
        <v>5</v>
      </c>
      <c r="D128" s="12">
        <f t="shared" si="1"/>
        <v>7.3324534389206629E-4</v>
      </c>
      <c r="E128" s="9" t="s">
        <v>447</v>
      </c>
    </row>
    <row r="129" spans="1:5" ht="15">
      <c r="A129" s="3">
        <v>16</v>
      </c>
      <c r="B129" s="18">
        <v>6848</v>
      </c>
      <c r="C129" s="18">
        <v>7</v>
      </c>
      <c r="D129" s="12">
        <f t="shared" si="1"/>
        <v>1.0221962616822429E-3</v>
      </c>
      <c r="E129" s="9" t="s">
        <v>447</v>
      </c>
    </row>
    <row r="130" spans="1:5" ht="15">
      <c r="A130" s="3">
        <v>17</v>
      </c>
      <c r="B130" s="18">
        <v>1732</v>
      </c>
      <c r="C130" s="18">
        <v>1</v>
      </c>
      <c r="D130" s="12">
        <f t="shared" si="1"/>
        <v>5.7736720554272516E-4</v>
      </c>
      <c r="E130" s="9" t="s">
        <v>447</v>
      </c>
    </row>
    <row r="131" spans="1:5" ht="15">
      <c r="A131" s="3">
        <v>18</v>
      </c>
      <c r="B131" s="18">
        <v>165</v>
      </c>
      <c r="C131" s="18">
        <v>0</v>
      </c>
      <c r="D131" s="12">
        <f t="shared" ref="D131:D169" si="2">IF(B131=0,0,C131/B131)</f>
        <v>0</v>
      </c>
      <c r="E131" s="9" t="s">
        <v>447</v>
      </c>
    </row>
    <row r="132" spans="1:5" ht="15">
      <c r="A132" s="3">
        <v>19</v>
      </c>
      <c r="B132" s="18">
        <v>4</v>
      </c>
      <c r="C132" s="18">
        <v>0</v>
      </c>
      <c r="D132" s="12">
        <f t="shared" si="2"/>
        <v>0</v>
      </c>
      <c r="E132" s="9" t="s">
        <v>447</v>
      </c>
    </row>
    <row r="133" spans="1:5" ht="15">
      <c r="A133" s="3">
        <v>20</v>
      </c>
      <c r="B133" s="18">
        <v>2601</v>
      </c>
      <c r="C133" s="18">
        <v>2</v>
      </c>
      <c r="D133" s="12">
        <f t="shared" si="2"/>
        <v>7.6893502499038834E-4</v>
      </c>
      <c r="E133" s="9" t="s">
        <v>447</v>
      </c>
    </row>
    <row r="134" spans="1:5" ht="15">
      <c r="A134" s="3">
        <v>21</v>
      </c>
      <c r="B134" s="18">
        <v>6284</v>
      </c>
      <c r="C134" s="18">
        <v>5</v>
      </c>
      <c r="D134" s="12">
        <f t="shared" si="2"/>
        <v>7.9567154678548697E-4</v>
      </c>
      <c r="E134" s="9" t="s">
        <v>447</v>
      </c>
    </row>
    <row r="135" spans="1:5" ht="15">
      <c r="A135" s="3">
        <v>22</v>
      </c>
      <c r="B135" s="18">
        <v>37526</v>
      </c>
      <c r="C135" s="18">
        <v>9</v>
      </c>
      <c r="D135" s="12">
        <f t="shared" si="2"/>
        <v>2.3983371529073176E-4</v>
      </c>
      <c r="E135" s="9" t="s">
        <v>447</v>
      </c>
    </row>
    <row r="136" spans="1:5" ht="15">
      <c r="A136" s="3">
        <v>23</v>
      </c>
      <c r="B136" s="18">
        <v>15163</v>
      </c>
      <c r="C136" s="18">
        <v>10</v>
      </c>
      <c r="D136" s="12">
        <f t="shared" si="2"/>
        <v>6.5950009892501481E-4</v>
      </c>
      <c r="E136" s="9" t="s">
        <v>447</v>
      </c>
    </row>
    <row r="137" spans="1:5" ht="15">
      <c r="A137" s="3">
        <v>24</v>
      </c>
      <c r="B137" s="18">
        <v>42585</v>
      </c>
      <c r="C137" s="18">
        <v>10</v>
      </c>
      <c r="D137" s="12">
        <f t="shared" si="2"/>
        <v>2.3482446870963955E-4</v>
      </c>
      <c r="E137" s="9" t="s">
        <v>447</v>
      </c>
    </row>
    <row r="138" spans="1:5" ht="15">
      <c r="A138" s="3">
        <v>25</v>
      </c>
      <c r="B138" s="18">
        <v>6529</v>
      </c>
      <c r="C138" s="18">
        <v>3</v>
      </c>
      <c r="D138" s="12">
        <f t="shared" si="2"/>
        <v>4.5948843620768876E-4</v>
      </c>
      <c r="E138" s="9" t="s">
        <v>447</v>
      </c>
    </row>
    <row r="139" spans="1:5" ht="15">
      <c r="A139" s="3">
        <v>26</v>
      </c>
      <c r="B139" s="18">
        <v>47585</v>
      </c>
      <c r="C139" s="18">
        <v>72</v>
      </c>
      <c r="D139" s="12">
        <f t="shared" si="2"/>
        <v>1.5130818535252705E-3</v>
      </c>
      <c r="E139" s="9" t="s">
        <v>447</v>
      </c>
    </row>
    <row r="140" spans="1:5" ht="15">
      <c r="A140" s="3">
        <v>27</v>
      </c>
      <c r="B140" s="18">
        <v>122298</v>
      </c>
      <c r="C140" s="18">
        <v>32</v>
      </c>
      <c r="D140" s="12">
        <f t="shared" si="2"/>
        <v>2.6165595512600369E-4</v>
      </c>
      <c r="E140" s="9" t="s">
        <v>447</v>
      </c>
    </row>
    <row r="141" spans="1:5" ht="15">
      <c r="A141" s="3">
        <v>28</v>
      </c>
      <c r="B141" s="18">
        <v>0</v>
      </c>
      <c r="C141" s="18">
        <v>0</v>
      </c>
      <c r="D141" s="12">
        <f t="shared" si="2"/>
        <v>0</v>
      </c>
      <c r="E141" s="9" t="s">
        <v>447</v>
      </c>
    </row>
    <row r="142" spans="1:5" ht="15">
      <c r="A142" s="3">
        <v>1</v>
      </c>
      <c r="B142" s="18">
        <v>111011</v>
      </c>
      <c r="C142" s="18">
        <v>1595</v>
      </c>
      <c r="D142" s="12">
        <f t="shared" si="2"/>
        <v>1.436794551891254E-2</v>
      </c>
      <c r="E142" s="9" t="s">
        <v>448</v>
      </c>
    </row>
    <row r="143" spans="1:5" ht="15">
      <c r="A143" s="3">
        <v>2</v>
      </c>
      <c r="B143" s="18">
        <v>337085</v>
      </c>
      <c r="C143" s="18">
        <v>6275</v>
      </c>
      <c r="D143" s="12">
        <f t="shared" si="2"/>
        <v>1.8615482741741698E-2</v>
      </c>
      <c r="E143" s="9" t="s">
        <v>448</v>
      </c>
    </row>
    <row r="144" spans="1:5" ht="15">
      <c r="A144" s="3">
        <v>3</v>
      </c>
      <c r="B144" s="18">
        <v>13241</v>
      </c>
      <c r="C144" s="18">
        <v>139</v>
      </c>
      <c r="D144" s="12">
        <f t="shared" si="2"/>
        <v>1.0497696548599049E-2</v>
      </c>
      <c r="E144" s="9" t="s">
        <v>448</v>
      </c>
    </row>
    <row r="145" spans="1:5" ht="15">
      <c r="A145" s="3">
        <v>4</v>
      </c>
      <c r="B145" s="18">
        <v>79070</v>
      </c>
      <c r="C145" s="18">
        <v>1136</v>
      </c>
      <c r="D145" s="12">
        <f t="shared" si="2"/>
        <v>1.4367016567598331E-2</v>
      </c>
      <c r="E145" s="9" t="s">
        <v>448</v>
      </c>
    </row>
    <row r="146" spans="1:5" ht="15">
      <c r="A146" s="3">
        <v>5</v>
      </c>
      <c r="B146" s="18">
        <v>19932</v>
      </c>
      <c r="C146" s="18">
        <v>158</v>
      </c>
      <c r="D146" s="12">
        <f t="shared" si="2"/>
        <v>7.9269516355609075E-3</v>
      </c>
      <c r="E146" s="9" t="s">
        <v>448</v>
      </c>
    </row>
    <row r="147" spans="1:5" ht="15">
      <c r="A147" s="3">
        <v>6</v>
      </c>
      <c r="B147" s="18">
        <v>312882</v>
      </c>
      <c r="C147" s="18">
        <v>2150</v>
      </c>
      <c r="D147" s="12">
        <f t="shared" si="2"/>
        <v>6.8716001559693428E-3</v>
      </c>
      <c r="E147" s="9" t="s">
        <v>448</v>
      </c>
    </row>
    <row r="148" spans="1:5" ht="15">
      <c r="A148" s="3">
        <v>7</v>
      </c>
      <c r="B148" s="18">
        <v>2559510</v>
      </c>
      <c r="C148" s="18">
        <v>23132</v>
      </c>
      <c r="D148" s="12">
        <f t="shared" si="2"/>
        <v>9.0376673660192766E-3</v>
      </c>
      <c r="E148" s="9" t="s">
        <v>448</v>
      </c>
    </row>
    <row r="149" spans="1:5" ht="15">
      <c r="A149" s="3">
        <v>8</v>
      </c>
      <c r="B149" s="18">
        <v>20057</v>
      </c>
      <c r="C149" s="18">
        <v>315</v>
      </c>
      <c r="D149" s="12">
        <f t="shared" si="2"/>
        <v>1.5705240065812434E-2</v>
      </c>
      <c r="E149" s="9" t="s">
        <v>448</v>
      </c>
    </row>
    <row r="150" spans="1:5" ht="15">
      <c r="A150" s="3">
        <v>9</v>
      </c>
      <c r="B150" s="18">
        <v>157395</v>
      </c>
      <c r="C150" s="18">
        <v>1705</v>
      </c>
      <c r="D150" s="12">
        <f t="shared" si="2"/>
        <v>1.0832618571110899E-2</v>
      </c>
      <c r="E150" s="9" t="s">
        <v>448</v>
      </c>
    </row>
    <row r="151" spans="1:5" ht="15">
      <c r="A151" s="3">
        <v>10</v>
      </c>
      <c r="B151" s="18">
        <v>153908</v>
      </c>
      <c r="C151" s="18">
        <v>1703</v>
      </c>
      <c r="D151" s="12">
        <f t="shared" si="2"/>
        <v>1.1065051849156638E-2</v>
      </c>
      <c r="E151" s="9" t="s">
        <v>448</v>
      </c>
    </row>
    <row r="152" spans="1:5" ht="15">
      <c r="A152" s="3">
        <v>11</v>
      </c>
      <c r="B152" s="18">
        <v>153041</v>
      </c>
      <c r="C152" s="18">
        <v>1701</v>
      </c>
      <c r="D152" s="12">
        <f t="shared" si="2"/>
        <v>1.1114668618213419E-2</v>
      </c>
      <c r="E152" s="9" t="s">
        <v>448</v>
      </c>
    </row>
    <row r="153" spans="1:5" ht="15">
      <c r="A153" s="3">
        <v>12</v>
      </c>
      <c r="B153" s="18">
        <v>154356</v>
      </c>
      <c r="C153" s="18">
        <v>1566</v>
      </c>
      <c r="D153" s="12">
        <f t="shared" si="2"/>
        <v>1.014537821659022E-2</v>
      </c>
      <c r="E153" s="9" t="s">
        <v>448</v>
      </c>
    </row>
    <row r="154" spans="1:5" ht="15">
      <c r="A154" s="3">
        <v>13</v>
      </c>
      <c r="B154" s="18">
        <v>153822</v>
      </c>
      <c r="C154" s="18">
        <v>1758</v>
      </c>
      <c r="D154" s="12">
        <f t="shared" si="2"/>
        <v>1.1428794320708351E-2</v>
      </c>
      <c r="E154" s="9" t="s">
        <v>448</v>
      </c>
    </row>
    <row r="155" spans="1:5" ht="15">
      <c r="A155" s="3">
        <v>14</v>
      </c>
      <c r="B155" s="18">
        <v>154153</v>
      </c>
      <c r="C155" s="18">
        <v>1653</v>
      </c>
      <c r="D155" s="12">
        <f t="shared" si="2"/>
        <v>1.0723112751616901E-2</v>
      </c>
      <c r="E155" s="9" t="s">
        <v>448</v>
      </c>
    </row>
    <row r="156" spans="1:5" ht="15">
      <c r="A156" s="3">
        <v>15</v>
      </c>
      <c r="B156" s="18">
        <v>153172</v>
      </c>
      <c r="C156" s="18">
        <v>1760</v>
      </c>
      <c r="D156" s="12">
        <f t="shared" si="2"/>
        <v>1.1490350716841197E-2</v>
      </c>
      <c r="E156" s="9" t="s">
        <v>448</v>
      </c>
    </row>
    <row r="157" spans="1:5" ht="15">
      <c r="A157" s="3">
        <v>16</v>
      </c>
      <c r="B157" s="18">
        <v>154659</v>
      </c>
      <c r="C157" s="18">
        <v>1628</v>
      </c>
      <c r="D157" s="12">
        <f t="shared" si="2"/>
        <v>1.0526383850923644E-2</v>
      </c>
      <c r="E157" s="9" t="s">
        <v>448</v>
      </c>
    </row>
    <row r="158" spans="1:5" ht="15">
      <c r="A158" s="3">
        <v>17</v>
      </c>
      <c r="B158" s="18">
        <v>40917</v>
      </c>
      <c r="C158" s="18">
        <v>380</v>
      </c>
      <c r="D158" s="12">
        <f t="shared" si="2"/>
        <v>9.2870933841679489E-3</v>
      </c>
      <c r="E158" s="9" t="s">
        <v>448</v>
      </c>
    </row>
    <row r="159" spans="1:5" ht="15">
      <c r="A159" s="3">
        <v>18</v>
      </c>
      <c r="B159" s="18">
        <v>937</v>
      </c>
      <c r="C159" s="18">
        <v>6</v>
      </c>
      <c r="D159" s="12">
        <f t="shared" si="2"/>
        <v>6.4034151547491995E-3</v>
      </c>
      <c r="E159" s="9" t="s">
        <v>448</v>
      </c>
    </row>
    <row r="160" spans="1:5" ht="15">
      <c r="A160" s="3">
        <v>19</v>
      </c>
      <c r="B160" s="18">
        <v>52</v>
      </c>
      <c r="C160" s="18">
        <v>0</v>
      </c>
      <c r="D160" s="12">
        <f t="shared" si="2"/>
        <v>0</v>
      </c>
      <c r="E160" s="9" t="s">
        <v>448</v>
      </c>
    </row>
    <row r="161" spans="1:5" ht="15">
      <c r="A161" s="3">
        <v>20</v>
      </c>
      <c r="B161" s="18">
        <v>46547</v>
      </c>
      <c r="C161" s="18">
        <v>340</v>
      </c>
      <c r="D161" s="12">
        <f t="shared" si="2"/>
        <v>7.3044449696006188E-3</v>
      </c>
      <c r="E161" s="9" t="s">
        <v>448</v>
      </c>
    </row>
    <row r="162" spans="1:5" ht="15">
      <c r="A162" s="3">
        <v>21</v>
      </c>
      <c r="B162" s="18">
        <v>114088</v>
      </c>
      <c r="C162" s="18">
        <v>988</v>
      </c>
      <c r="D162" s="12">
        <f t="shared" si="2"/>
        <v>8.6599817684594356E-3</v>
      </c>
      <c r="E162" s="9" t="s">
        <v>448</v>
      </c>
    </row>
    <row r="163" spans="1:5" ht="15">
      <c r="A163" s="3">
        <v>22</v>
      </c>
      <c r="B163" s="18">
        <v>1133395</v>
      </c>
      <c r="C163" s="18">
        <v>6136</v>
      </c>
      <c r="D163" s="12">
        <f t="shared" si="2"/>
        <v>5.4138230713917041E-3</v>
      </c>
      <c r="E163" s="9" t="s">
        <v>448</v>
      </c>
    </row>
    <row r="164" spans="1:5" ht="15">
      <c r="A164" s="3">
        <v>23</v>
      </c>
      <c r="B164" s="18">
        <v>208207</v>
      </c>
      <c r="C164" s="18">
        <v>2603</v>
      </c>
      <c r="D164" s="12">
        <f t="shared" si="2"/>
        <v>1.2501981201400529E-2</v>
      </c>
      <c r="E164" s="9" t="s">
        <v>448</v>
      </c>
    </row>
    <row r="165" spans="1:5" ht="15">
      <c r="A165" s="3">
        <v>24</v>
      </c>
      <c r="B165" s="18">
        <v>787549</v>
      </c>
      <c r="C165" s="18">
        <v>10612</v>
      </c>
      <c r="D165" s="12">
        <f t="shared" si="2"/>
        <v>1.3474717128711991E-2</v>
      </c>
      <c r="E165" s="9" t="s">
        <v>448</v>
      </c>
    </row>
    <row r="166" spans="1:5" ht="15">
      <c r="A166" s="3">
        <v>25</v>
      </c>
      <c r="B166" s="18">
        <v>105777</v>
      </c>
      <c r="C166" s="18">
        <v>536</v>
      </c>
      <c r="D166" s="12">
        <f t="shared" si="2"/>
        <v>5.0672641500515234E-3</v>
      </c>
      <c r="E166" s="9" t="s">
        <v>448</v>
      </c>
    </row>
    <row r="167" spans="1:5" ht="15">
      <c r="A167" s="3">
        <v>26</v>
      </c>
      <c r="B167" s="18">
        <v>724774</v>
      </c>
      <c r="C167" s="18">
        <v>9299</v>
      </c>
      <c r="D167" s="12">
        <f t="shared" si="2"/>
        <v>1.2830206381575499E-2</v>
      </c>
      <c r="E167" s="9" t="s">
        <v>448</v>
      </c>
    </row>
    <row r="168" spans="1:5" ht="15">
      <c r="A168" s="3">
        <v>27</v>
      </c>
      <c r="B168" s="18">
        <v>4197159</v>
      </c>
      <c r="C168" s="18">
        <v>29535</v>
      </c>
      <c r="D168" s="12">
        <f t="shared" si="2"/>
        <v>7.0369028192641741E-3</v>
      </c>
      <c r="E168" s="9" t="s">
        <v>448</v>
      </c>
    </row>
    <row r="169" spans="1:5" ht="15">
      <c r="A169" s="3">
        <v>28</v>
      </c>
      <c r="B169" s="18">
        <v>0</v>
      </c>
      <c r="C169" s="18">
        <v>0</v>
      </c>
      <c r="D169" s="12">
        <f t="shared" si="2"/>
        <v>0</v>
      </c>
      <c r="E169" s="9" t="s">
        <v>448</v>
      </c>
    </row>
  </sheetData>
  <autoFilter ref="A1:F1" xr:uid="{1022E82D-C0BC-4E58-BFBA-932ECFA25BE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88D7-7EC4-44C4-A663-5B5E73C283DD}">
  <sheetPr>
    <tabColor theme="9"/>
  </sheetPr>
  <dimension ref="A3:AC35"/>
  <sheetViews>
    <sheetView tabSelected="1" zoomScale="66" workbookViewId="0">
      <selection activeCell="U50" sqref="U50"/>
    </sheetView>
  </sheetViews>
  <sheetFormatPr defaultRowHeight="12.75"/>
  <cols>
    <col min="1" max="1" width="19.7109375" bestFit="1" customWidth="1"/>
    <col min="2" max="2" width="23.85546875" style="11" bestFit="1" customWidth="1"/>
    <col min="3" max="3" width="10.5703125" style="11" bestFit="1" customWidth="1"/>
    <col min="4" max="4" width="7.85546875" style="11" bestFit="1" customWidth="1"/>
    <col min="5" max="5" width="13.5703125" style="11" bestFit="1" customWidth="1"/>
    <col min="6" max="6" width="10.5703125" style="11" bestFit="1" customWidth="1"/>
    <col min="7" max="7" width="8.140625" style="11" bestFit="1" customWidth="1"/>
    <col min="8" max="8" width="13.5703125" style="11" bestFit="1" customWidth="1"/>
    <col min="9" max="9" width="10.5703125" style="11" bestFit="1" customWidth="1"/>
    <col min="10" max="10" width="7.85546875" bestFit="1" customWidth="1"/>
    <col min="11" max="11" width="14" bestFit="1" customWidth="1"/>
    <col min="12" max="12" width="10.5703125" bestFit="1" customWidth="1"/>
    <col min="13" max="13" width="9" bestFit="1" customWidth="1"/>
    <col min="14" max="14" width="13.5703125" bestFit="1" customWidth="1"/>
    <col min="15" max="15" width="10.5703125" bestFit="1" customWidth="1"/>
    <col min="16" max="16" width="8.140625" bestFit="1" customWidth="1"/>
    <col min="17" max="17" width="13.5703125" bestFit="1" customWidth="1"/>
    <col min="18" max="18" width="10.5703125" bestFit="1" customWidth="1"/>
    <col min="19" max="19" width="8.140625" bestFit="1" customWidth="1"/>
    <col min="20" max="20" width="18.5703125" style="23" bestFit="1" customWidth="1"/>
    <col min="21" max="21" width="15.7109375" style="23" bestFit="1" customWidth="1"/>
    <col min="22" max="22" width="10.5703125" bestFit="1" customWidth="1"/>
    <col min="23" max="23" width="10.140625" bestFit="1" customWidth="1"/>
    <col min="24" max="24" width="6.5703125" bestFit="1" customWidth="1"/>
    <col min="25" max="25" width="23" bestFit="1" customWidth="1"/>
    <col min="26" max="26" width="17.7109375" bestFit="1" customWidth="1"/>
    <col min="27" max="27" width="15" bestFit="1" customWidth="1"/>
    <col min="28" max="28" width="9.28515625" bestFit="1" customWidth="1"/>
    <col min="29" max="29" width="27.85546875" bestFit="1" customWidth="1"/>
  </cols>
  <sheetData>
    <row r="3" spans="1:22">
      <c r="B3" s="14" t="s">
        <v>451</v>
      </c>
      <c r="C3"/>
      <c r="D3"/>
      <c r="E3"/>
      <c r="F3"/>
      <c r="G3"/>
      <c r="H3"/>
      <c r="I3"/>
      <c r="T3"/>
      <c r="U3"/>
    </row>
    <row r="4" spans="1:22">
      <c r="B4" s="7" t="s">
        <v>442</v>
      </c>
      <c r="C4"/>
      <c r="D4"/>
      <c r="E4" s="7" t="s">
        <v>444</v>
      </c>
      <c r="F4"/>
      <c r="G4"/>
      <c r="H4" s="7" t="s">
        <v>445</v>
      </c>
      <c r="I4"/>
      <c r="K4" s="7" t="s">
        <v>447</v>
      </c>
      <c r="N4" s="7" t="s">
        <v>446</v>
      </c>
      <c r="Q4" s="7" t="s">
        <v>448</v>
      </c>
      <c r="T4" s="7" t="s">
        <v>452</v>
      </c>
      <c r="U4" s="7" t="s">
        <v>454</v>
      </c>
      <c r="V4" s="7" t="s">
        <v>456</v>
      </c>
    </row>
    <row r="5" spans="1:22">
      <c r="A5" s="14" t="s">
        <v>449</v>
      </c>
      <c r="B5" s="24" t="s">
        <v>453</v>
      </c>
      <c r="C5" s="24" t="s">
        <v>455</v>
      </c>
      <c r="D5" s="16" t="s">
        <v>457</v>
      </c>
      <c r="E5" s="24" t="s">
        <v>453</v>
      </c>
      <c r="F5" s="24" t="s">
        <v>455</v>
      </c>
      <c r="G5" s="16" t="s">
        <v>457</v>
      </c>
      <c r="H5" s="24" t="s">
        <v>453</v>
      </c>
      <c r="I5" s="24" t="s">
        <v>455</v>
      </c>
      <c r="J5" s="16" t="s">
        <v>457</v>
      </c>
      <c r="K5" s="24" t="s">
        <v>453</v>
      </c>
      <c r="L5" s="24" t="s">
        <v>455</v>
      </c>
      <c r="M5" s="16" t="s">
        <v>457</v>
      </c>
      <c r="N5" s="24" t="s">
        <v>453</v>
      </c>
      <c r="O5" s="24" t="s">
        <v>455</v>
      </c>
      <c r="P5" s="16" t="s">
        <v>457</v>
      </c>
      <c r="Q5" s="24" t="s">
        <v>453</v>
      </c>
      <c r="R5" s="24" t="s">
        <v>455</v>
      </c>
      <c r="S5" s="16" t="s">
        <v>457</v>
      </c>
      <c r="T5"/>
      <c r="U5"/>
    </row>
    <row r="6" spans="1:22">
      <c r="A6" s="15">
        <v>2</v>
      </c>
      <c r="B6" s="24">
        <v>1068417</v>
      </c>
      <c r="C6" s="24">
        <v>91426</v>
      </c>
      <c r="D6" s="16">
        <v>8.5571457586316957E-2</v>
      </c>
      <c r="E6" s="24">
        <v>89815</v>
      </c>
      <c r="F6" s="24">
        <v>2055</v>
      </c>
      <c r="G6" s="16">
        <v>2.288036519512331E-2</v>
      </c>
      <c r="H6" s="24">
        <v>2362420</v>
      </c>
      <c r="I6" s="24">
        <v>463863</v>
      </c>
      <c r="J6" s="16">
        <v>0.1963507758992897</v>
      </c>
      <c r="K6" s="24">
        <v>16574</v>
      </c>
      <c r="L6" s="24">
        <v>120</v>
      </c>
      <c r="M6" s="16">
        <v>7.2402558223723908E-3</v>
      </c>
      <c r="N6" s="24">
        <v>103489</v>
      </c>
      <c r="O6" s="24">
        <v>1657</v>
      </c>
      <c r="P6" s="16">
        <v>1.6011363526558377E-2</v>
      </c>
      <c r="Q6" s="24">
        <v>337085</v>
      </c>
      <c r="R6" s="24">
        <v>6275</v>
      </c>
      <c r="S6" s="16">
        <v>1.8615482741741698E-2</v>
      </c>
      <c r="T6" s="24">
        <v>3977800</v>
      </c>
      <c r="U6" s="24">
        <v>565396</v>
      </c>
      <c r="V6" s="16">
        <v>0.14213786515159132</v>
      </c>
    </row>
    <row r="7" spans="1:22">
      <c r="A7" s="15">
        <v>19</v>
      </c>
      <c r="B7" s="24">
        <v>66</v>
      </c>
      <c r="C7" s="24">
        <v>9</v>
      </c>
      <c r="D7" s="16">
        <v>0.13636363636363635</v>
      </c>
      <c r="E7" s="24">
        <v>0</v>
      </c>
      <c r="F7" s="24">
        <v>0</v>
      </c>
      <c r="G7" s="16" t="e">
        <v>#DIV/0!</v>
      </c>
      <c r="H7" s="24">
        <v>215</v>
      </c>
      <c r="I7" s="24">
        <v>28</v>
      </c>
      <c r="J7" s="16">
        <v>0.13023255813953488</v>
      </c>
      <c r="K7" s="24">
        <v>4</v>
      </c>
      <c r="L7" s="24">
        <v>0</v>
      </c>
      <c r="M7" s="16">
        <v>0</v>
      </c>
      <c r="N7" s="24">
        <v>4</v>
      </c>
      <c r="O7" s="24">
        <v>0</v>
      </c>
      <c r="P7" s="16">
        <v>0</v>
      </c>
      <c r="Q7" s="24">
        <v>52</v>
      </c>
      <c r="R7" s="24">
        <v>0</v>
      </c>
      <c r="S7" s="16">
        <v>0</v>
      </c>
      <c r="T7" s="24">
        <v>341</v>
      </c>
      <c r="U7" s="24">
        <v>37</v>
      </c>
      <c r="V7" s="16">
        <v>0.10850439882697947</v>
      </c>
    </row>
    <row r="8" spans="1:22">
      <c r="A8" s="15">
        <v>8</v>
      </c>
      <c r="B8" s="24">
        <v>50521</v>
      </c>
      <c r="C8" s="24">
        <v>2403</v>
      </c>
      <c r="D8" s="16">
        <v>4.756437916905841E-2</v>
      </c>
      <c r="E8" s="24">
        <v>5591</v>
      </c>
      <c r="F8" s="24">
        <v>64</v>
      </c>
      <c r="G8" s="16">
        <v>1.1446968341978178E-2</v>
      </c>
      <c r="H8" s="24">
        <v>129928</v>
      </c>
      <c r="I8" s="24">
        <v>15778</v>
      </c>
      <c r="J8" s="16">
        <v>0.12143648790099132</v>
      </c>
      <c r="K8" s="24">
        <v>1451</v>
      </c>
      <c r="L8" s="24">
        <v>2</v>
      </c>
      <c r="M8" s="16">
        <v>1.3783597518952446E-3</v>
      </c>
      <c r="N8" s="24">
        <v>5579</v>
      </c>
      <c r="O8" s="24">
        <v>35</v>
      </c>
      <c r="P8" s="16">
        <v>6.2735257214554582E-3</v>
      </c>
      <c r="Q8" s="24">
        <v>20057</v>
      </c>
      <c r="R8" s="24">
        <v>315</v>
      </c>
      <c r="S8" s="16">
        <v>1.5705240065812434E-2</v>
      </c>
      <c r="T8" s="24">
        <v>213127</v>
      </c>
      <c r="U8" s="24">
        <v>18597</v>
      </c>
      <c r="V8" s="16">
        <v>8.7257832184566009E-2</v>
      </c>
    </row>
    <row r="9" spans="1:22">
      <c r="A9" s="15">
        <v>1</v>
      </c>
      <c r="B9" s="24">
        <v>272048</v>
      </c>
      <c r="C9" s="24">
        <v>9679</v>
      </c>
      <c r="D9" s="16">
        <v>3.5578280303475859E-2</v>
      </c>
      <c r="E9" s="24">
        <v>24794</v>
      </c>
      <c r="F9" s="24">
        <v>272</v>
      </c>
      <c r="G9" s="16">
        <v>1.0970396063563766E-2</v>
      </c>
      <c r="H9" s="24">
        <v>721243</v>
      </c>
      <c r="I9" s="24">
        <v>85064</v>
      </c>
      <c r="J9" s="16">
        <v>0.11794083270132258</v>
      </c>
      <c r="K9" s="24">
        <v>8420</v>
      </c>
      <c r="L9" s="24">
        <v>12</v>
      </c>
      <c r="M9" s="16">
        <v>1.4251781472684087E-3</v>
      </c>
      <c r="N9" s="24">
        <v>25971</v>
      </c>
      <c r="O9" s="24">
        <v>90</v>
      </c>
      <c r="P9" s="16">
        <v>3.4654037195333254E-3</v>
      </c>
      <c r="Q9" s="24">
        <v>111011</v>
      </c>
      <c r="R9" s="24">
        <v>1595</v>
      </c>
      <c r="S9" s="16">
        <v>1.436794551891254E-2</v>
      </c>
      <c r="T9" s="24">
        <v>1163487</v>
      </c>
      <c r="U9" s="24">
        <v>96712</v>
      </c>
      <c r="V9" s="16">
        <v>8.3122544557867856E-2</v>
      </c>
    </row>
    <row r="10" spans="1:22">
      <c r="A10" s="15">
        <v>26</v>
      </c>
      <c r="B10" s="24">
        <v>1687614</v>
      </c>
      <c r="C10" s="24">
        <v>66273</v>
      </c>
      <c r="D10" s="16">
        <v>3.9270235966281389E-2</v>
      </c>
      <c r="E10" s="24">
        <v>173716</v>
      </c>
      <c r="F10" s="24">
        <v>1833</v>
      </c>
      <c r="G10" s="16">
        <v>1.0551705081857744E-2</v>
      </c>
      <c r="H10" s="24">
        <v>3813855</v>
      </c>
      <c r="I10" s="24">
        <v>376546</v>
      </c>
      <c r="J10" s="16">
        <v>9.8731073939622771E-2</v>
      </c>
      <c r="K10" s="24">
        <v>47585</v>
      </c>
      <c r="L10" s="24">
        <v>72</v>
      </c>
      <c r="M10" s="16">
        <v>1.5130818535252705E-3</v>
      </c>
      <c r="N10" s="24">
        <v>160352</v>
      </c>
      <c r="O10" s="24">
        <v>751</v>
      </c>
      <c r="P10" s="16">
        <v>4.6834464178806623E-3</v>
      </c>
      <c r="Q10" s="24">
        <v>724774</v>
      </c>
      <c r="R10" s="24">
        <v>9299</v>
      </c>
      <c r="S10" s="16">
        <v>1.2830206381575499E-2</v>
      </c>
      <c r="T10" s="24">
        <v>6607896</v>
      </c>
      <c r="U10" s="24">
        <v>454774</v>
      </c>
      <c r="V10" s="16">
        <v>6.882281440264798E-2</v>
      </c>
    </row>
    <row r="11" spans="1:22">
      <c r="A11" s="15">
        <v>5</v>
      </c>
      <c r="B11" s="24">
        <v>31716</v>
      </c>
      <c r="C11" s="24">
        <v>1060</v>
      </c>
      <c r="D11" s="16">
        <v>3.3421616849539662E-2</v>
      </c>
      <c r="E11" s="24">
        <v>2494</v>
      </c>
      <c r="F11" s="24">
        <v>37</v>
      </c>
      <c r="G11" s="16">
        <v>1.483560545308741E-2</v>
      </c>
      <c r="H11" s="24">
        <v>72060</v>
      </c>
      <c r="I11" s="24">
        <v>7251</v>
      </c>
      <c r="J11" s="16">
        <v>0.10062447960033305</v>
      </c>
      <c r="K11" s="24">
        <v>675</v>
      </c>
      <c r="L11" s="24">
        <v>2</v>
      </c>
      <c r="M11" s="16">
        <v>2.9629629629629628E-3</v>
      </c>
      <c r="N11" s="24">
        <v>2771</v>
      </c>
      <c r="O11" s="24">
        <v>21</v>
      </c>
      <c r="P11" s="16">
        <v>7.5784915193071092E-3</v>
      </c>
      <c r="Q11" s="24">
        <v>19932</v>
      </c>
      <c r="R11" s="24">
        <v>158</v>
      </c>
      <c r="S11" s="16">
        <v>7.9269516355609075E-3</v>
      </c>
      <c r="T11" s="24">
        <v>129648</v>
      </c>
      <c r="U11" s="24">
        <v>8529</v>
      </c>
      <c r="V11" s="16">
        <v>6.5785820066641978E-2</v>
      </c>
    </row>
    <row r="12" spans="1:22">
      <c r="A12" s="15">
        <v>3</v>
      </c>
      <c r="B12" s="24">
        <v>33265</v>
      </c>
      <c r="C12" s="24">
        <v>1015</v>
      </c>
      <c r="D12" s="16">
        <v>3.0512550728994437E-2</v>
      </c>
      <c r="E12" s="24">
        <v>2383</v>
      </c>
      <c r="F12" s="24">
        <v>21</v>
      </c>
      <c r="G12" s="16">
        <v>8.8124213176668069E-3</v>
      </c>
      <c r="H12" s="24">
        <v>65009</v>
      </c>
      <c r="I12" s="24">
        <v>6051</v>
      </c>
      <c r="J12" s="16">
        <v>9.307941977264686E-2</v>
      </c>
      <c r="K12" s="24">
        <v>539</v>
      </c>
      <c r="L12" s="24">
        <v>2</v>
      </c>
      <c r="M12" s="16">
        <v>3.7105751391465678E-3</v>
      </c>
      <c r="N12" s="24">
        <v>2293</v>
      </c>
      <c r="O12" s="24">
        <v>18</v>
      </c>
      <c r="P12" s="16">
        <v>7.849978194505015E-3</v>
      </c>
      <c r="Q12" s="24">
        <v>13241</v>
      </c>
      <c r="R12" s="24">
        <v>139</v>
      </c>
      <c r="S12" s="16">
        <v>1.0497696548599049E-2</v>
      </c>
      <c r="T12" s="24">
        <v>116730</v>
      </c>
      <c r="U12" s="24">
        <v>7246</v>
      </c>
      <c r="V12" s="16">
        <v>6.2074873640023988E-2</v>
      </c>
    </row>
    <row r="13" spans="1:22">
      <c r="A13" s="15">
        <v>6</v>
      </c>
      <c r="B13" s="24">
        <v>720777</v>
      </c>
      <c r="C13" s="24">
        <v>15689</v>
      </c>
      <c r="D13" s="16">
        <v>2.1766787785958763E-2</v>
      </c>
      <c r="E13" s="24">
        <v>75480</v>
      </c>
      <c r="F13" s="24">
        <v>458</v>
      </c>
      <c r="G13" s="16">
        <v>6.0678325384207737E-3</v>
      </c>
      <c r="H13" s="24">
        <v>1496592</v>
      </c>
      <c r="I13" s="24">
        <v>107362</v>
      </c>
      <c r="J13" s="16">
        <v>7.1737654617958668E-2</v>
      </c>
      <c r="K13" s="24">
        <v>29529</v>
      </c>
      <c r="L13" s="24">
        <v>28</v>
      </c>
      <c r="M13" s="16">
        <v>9.4822039351146327E-4</v>
      </c>
      <c r="N13" s="24">
        <v>67622</v>
      </c>
      <c r="O13" s="24">
        <v>116</v>
      </c>
      <c r="P13" s="16">
        <v>1.7154180592114992E-3</v>
      </c>
      <c r="Q13" s="24">
        <v>312882</v>
      </c>
      <c r="R13" s="24">
        <v>2150</v>
      </c>
      <c r="S13" s="16">
        <v>6.8716001559693428E-3</v>
      </c>
      <c r="T13" s="24">
        <v>2702882</v>
      </c>
      <c r="U13" s="24">
        <v>125803</v>
      </c>
      <c r="V13" s="16">
        <v>4.654402226956264E-2</v>
      </c>
    </row>
    <row r="14" spans="1:22">
      <c r="A14" s="15">
        <v>18</v>
      </c>
      <c r="B14" s="24">
        <v>4544</v>
      </c>
      <c r="C14" s="24">
        <v>17</v>
      </c>
      <c r="D14" s="16">
        <v>3.7411971830985913E-3</v>
      </c>
      <c r="E14" s="24">
        <v>168</v>
      </c>
      <c r="F14" s="24">
        <v>0</v>
      </c>
      <c r="G14" s="16">
        <v>0</v>
      </c>
      <c r="H14" s="24">
        <v>6474</v>
      </c>
      <c r="I14" s="24">
        <v>571</v>
      </c>
      <c r="J14" s="16">
        <v>8.819894964473278E-2</v>
      </c>
      <c r="K14" s="24">
        <v>165</v>
      </c>
      <c r="L14" s="24">
        <v>0</v>
      </c>
      <c r="M14" s="16">
        <v>0</v>
      </c>
      <c r="N14" s="24">
        <v>608</v>
      </c>
      <c r="O14" s="24">
        <v>0</v>
      </c>
      <c r="P14" s="16">
        <v>0</v>
      </c>
      <c r="Q14" s="24">
        <v>937</v>
      </c>
      <c r="R14" s="24">
        <v>6</v>
      </c>
      <c r="S14" s="16">
        <v>6.4034151547491995E-3</v>
      </c>
      <c r="T14" s="24">
        <v>12896</v>
      </c>
      <c r="U14" s="24">
        <v>594</v>
      </c>
      <c r="V14" s="16">
        <v>4.606079404466501E-2</v>
      </c>
    </row>
    <row r="15" spans="1:22">
      <c r="A15" s="15">
        <v>9</v>
      </c>
      <c r="B15" s="24">
        <v>429563</v>
      </c>
      <c r="C15" s="24">
        <v>8797</v>
      </c>
      <c r="D15" s="16">
        <v>2.0478951865034931E-2</v>
      </c>
      <c r="E15" s="24">
        <v>43474</v>
      </c>
      <c r="F15" s="24">
        <v>215</v>
      </c>
      <c r="G15" s="16">
        <v>4.9454846574964349E-3</v>
      </c>
      <c r="H15" s="24">
        <v>896587</v>
      </c>
      <c r="I15" s="24">
        <v>60404</v>
      </c>
      <c r="J15" s="16">
        <v>6.7371041516328029E-2</v>
      </c>
      <c r="K15" s="24">
        <v>7089</v>
      </c>
      <c r="L15" s="24">
        <v>6</v>
      </c>
      <c r="M15" s="16">
        <v>8.4638171815488788E-4</v>
      </c>
      <c r="N15" s="24">
        <v>34432</v>
      </c>
      <c r="O15" s="24">
        <v>76</v>
      </c>
      <c r="P15" s="16">
        <v>2.2072490706319704E-3</v>
      </c>
      <c r="Q15" s="24">
        <v>157395</v>
      </c>
      <c r="R15" s="24">
        <v>1705</v>
      </c>
      <c r="S15" s="16">
        <v>1.0832618571110899E-2</v>
      </c>
      <c r="T15" s="24">
        <v>1568540</v>
      </c>
      <c r="U15" s="24">
        <v>71203</v>
      </c>
      <c r="V15" s="16">
        <v>4.5394443240210643E-2</v>
      </c>
    </row>
    <row r="16" spans="1:22">
      <c r="A16" s="15">
        <v>21</v>
      </c>
      <c r="B16" s="24">
        <v>204114</v>
      </c>
      <c r="C16" s="24">
        <v>4960</v>
      </c>
      <c r="D16" s="16">
        <v>2.43001459968449E-2</v>
      </c>
      <c r="E16" s="24">
        <v>24529</v>
      </c>
      <c r="F16" s="24">
        <v>102</v>
      </c>
      <c r="G16" s="16">
        <v>4.1583431856170245E-3</v>
      </c>
      <c r="H16" s="24">
        <v>445638</v>
      </c>
      <c r="I16" s="24">
        <v>29687</v>
      </c>
      <c r="J16" s="16">
        <v>6.6616850448121573E-2</v>
      </c>
      <c r="K16" s="24">
        <v>6284</v>
      </c>
      <c r="L16" s="24">
        <v>5</v>
      </c>
      <c r="M16" s="16">
        <v>7.9567154678548697E-4</v>
      </c>
      <c r="N16" s="24">
        <v>21032</v>
      </c>
      <c r="O16" s="24">
        <v>64</v>
      </c>
      <c r="P16" s="16">
        <v>3.0429821224800305E-3</v>
      </c>
      <c r="Q16" s="24">
        <v>114088</v>
      </c>
      <c r="R16" s="24">
        <v>988</v>
      </c>
      <c r="S16" s="16">
        <v>8.6599817684594356E-3</v>
      </c>
      <c r="T16" s="24">
        <v>815685</v>
      </c>
      <c r="U16" s="24">
        <v>35806</v>
      </c>
      <c r="V16" s="16">
        <v>4.3896847434977966E-2</v>
      </c>
    </row>
    <row r="17" spans="1:22">
      <c r="A17" s="15">
        <v>23</v>
      </c>
      <c r="B17" s="24">
        <v>526373</v>
      </c>
      <c r="C17" s="24">
        <v>10754</v>
      </c>
      <c r="D17" s="16">
        <v>2.0430379217779026E-2</v>
      </c>
      <c r="E17" s="24">
        <v>50628</v>
      </c>
      <c r="F17" s="24">
        <v>243</v>
      </c>
      <c r="G17" s="16">
        <v>4.7997155724105239E-3</v>
      </c>
      <c r="H17" s="24">
        <v>1131373</v>
      </c>
      <c r="I17" s="24">
        <v>72167</v>
      </c>
      <c r="J17" s="16">
        <v>6.3787097623860561E-2</v>
      </c>
      <c r="K17" s="24">
        <v>15163</v>
      </c>
      <c r="L17" s="24">
        <v>10</v>
      </c>
      <c r="M17" s="16">
        <v>6.5950009892501481E-4</v>
      </c>
      <c r="N17" s="24">
        <v>44759</v>
      </c>
      <c r="O17" s="24">
        <v>69</v>
      </c>
      <c r="P17" s="16">
        <v>1.541589401014321E-3</v>
      </c>
      <c r="Q17" s="24">
        <v>208207</v>
      </c>
      <c r="R17" s="24">
        <v>2603</v>
      </c>
      <c r="S17" s="16">
        <v>1.2501981201400529E-2</v>
      </c>
      <c r="T17" s="24">
        <v>1976503</v>
      </c>
      <c r="U17" s="24">
        <v>85846</v>
      </c>
      <c r="V17" s="16">
        <v>4.343327584122058E-2</v>
      </c>
    </row>
    <row r="18" spans="1:22">
      <c r="A18" s="15">
        <v>10</v>
      </c>
      <c r="B18" s="24">
        <v>418529</v>
      </c>
      <c r="C18" s="24">
        <v>8150</v>
      </c>
      <c r="D18" s="16">
        <v>1.9472963641707027E-2</v>
      </c>
      <c r="E18" s="24">
        <v>41487</v>
      </c>
      <c r="F18" s="24">
        <v>246</v>
      </c>
      <c r="G18" s="16">
        <v>5.9295682985031455E-3</v>
      </c>
      <c r="H18" s="24">
        <v>876363</v>
      </c>
      <c r="I18" s="24">
        <v>54926</v>
      </c>
      <c r="J18" s="16">
        <v>6.2674941776410004E-2</v>
      </c>
      <c r="K18" s="24">
        <v>6800</v>
      </c>
      <c r="L18" s="24">
        <v>8</v>
      </c>
      <c r="M18" s="16">
        <v>1.176470588235294E-3</v>
      </c>
      <c r="N18" s="24">
        <v>31864</v>
      </c>
      <c r="O18" s="24">
        <v>77</v>
      </c>
      <c r="P18" s="16">
        <v>2.4165202108963092E-3</v>
      </c>
      <c r="Q18" s="24">
        <v>153908</v>
      </c>
      <c r="R18" s="24">
        <v>1703</v>
      </c>
      <c r="S18" s="16">
        <v>1.1065051849156638E-2</v>
      </c>
      <c r="T18" s="24">
        <v>1528951</v>
      </c>
      <c r="U18" s="24">
        <v>65110</v>
      </c>
      <c r="V18" s="16">
        <v>4.2584752552567086E-2</v>
      </c>
    </row>
    <row r="19" spans="1:22">
      <c r="A19" s="15">
        <v>11</v>
      </c>
      <c r="B19" s="24">
        <v>418650</v>
      </c>
      <c r="C19" s="24">
        <v>8628</v>
      </c>
      <c r="D19" s="16">
        <v>2.0609100680759586E-2</v>
      </c>
      <c r="E19" s="24">
        <v>41127</v>
      </c>
      <c r="F19" s="24">
        <v>223</v>
      </c>
      <c r="G19" s="16">
        <v>5.4222287062027381E-3</v>
      </c>
      <c r="H19" s="24">
        <v>875922</v>
      </c>
      <c r="I19" s="24">
        <v>53917</v>
      </c>
      <c r="J19" s="16">
        <v>6.1554567644150966E-2</v>
      </c>
      <c r="K19" s="24">
        <v>6812</v>
      </c>
      <c r="L19" s="24">
        <v>4</v>
      </c>
      <c r="M19" s="16">
        <v>5.8719906048150322E-4</v>
      </c>
      <c r="N19" s="24">
        <v>31813</v>
      </c>
      <c r="O19" s="24">
        <v>73</v>
      </c>
      <c r="P19" s="16">
        <v>2.294659415962028E-3</v>
      </c>
      <c r="Q19" s="24">
        <v>153041</v>
      </c>
      <c r="R19" s="24">
        <v>1701</v>
      </c>
      <c r="S19" s="16">
        <v>1.1114668618213419E-2</v>
      </c>
      <c r="T19" s="24">
        <v>1527365</v>
      </c>
      <c r="U19" s="24">
        <v>64546</v>
      </c>
      <c r="V19" s="16">
        <v>4.2259708714027101E-2</v>
      </c>
    </row>
    <row r="20" spans="1:22">
      <c r="A20" s="15">
        <v>20</v>
      </c>
      <c r="B20" s="24">
        <v>78151</v>
      </c>
      <c r="C20" s="24">
        <v>1973</v>
      </c>
      <c r="D20" s="16">
        <v>2.5245998131821729E-2</v>
      </c>
      <c r="E20" s="24">
        <v>10075</v>
      </c>
      <c r="F20" s="24">
        <v>46</v>
      </c>
      <c r="G20" s="16">
        <v>4.5657568238213399E-3</v>
      </c>
      <c r="H20" s="24">
        <v>166225</v>
      </c>
      <c r="I20" s="24">
        <v>10762</v>
      </c>
      <c r="J20" s="16">
        <v>6.4743570461723562E-2</v>
      </c>
      <c r="K20" s="24">
        <v>2601</v>
      </c>
      <c r="L20" s="24">
        <v>2</v>
      </c>
      <c r="M20" s="16">
        <v>7.6893502499038834E-4</v>
      </c>
      <c r="N20" s="24">
        <v>10610</v>
      </c>
      <c r="O20" s="24">
        <v>31</v>
      </c>
      <c r="P20" s="16">
        <v>2.9217719132893496E-3</v>
      </c>
      <c r="Q20" s="24">
        <v>46547</v>
      </c>
      <c r="R20" s="24">
        <v>340</v>
      </c>
      <c r="S20" s="16">
        <v>7.3044449696006188E-3</v>
      </c>
      <c r="T20" s="24">
        <v>314209</v>
      </c>
      <c r="U20" s="24">
        <v>13154</v>
      </c>
      <c r="V20" s="16">
        <v>4.186385495004917E-2</v>
      </c>
    </row>
    <row r="21" spans="1:22">
      <c r="A21" s="15">
        <v>15</v>
      </c>
      <c r="B21" s="24">
        <v>418499</v>
      </c>
      <c r="C21" s="24">
        <v>8371</v>
      </c>
      <c r="D21" s="16">
        <v>2.0002437281809515E-2</v>
      </c>
      <c r="E21" s="24">
        <v>41626</v>
      </c>
      <c r="F21" s="24">
        <v>222</v>
      </c>
      <c r="G21" s="16">
        <v>5.3332052082832844E-3</v>
      </c>
      <c r="H21" s="24">
        <v>875503</v>
      </c>
      <c r="I21" s="24">
        <v>51744</v>
      </c>
      <c r="J21" s="16">
        <v>5.9102024778898532E-2</v>
      </c>
      <c r="K21" s="24">
        <v>6819</v>
      </c>
      <c r="L21" s="24">
        <v>5</v>
      </c>
      <c r="M21" s="16">
        <v>7.3324534389206629E-4</v>
      </c>
      <c r="N21" s="24">
        <v>32227</v>
      </c>
      <c r="O21" s="24">
        <v>57</v>
      </c>
      <c r="P21" s="16">
        <v>1.7687032612405747E-3</v>
      </c>
      <c r="Q21" s="24">
        <v>153172</v>
      </c>
      <c r="R21" s="24">
        <v>1760</v>
      </c>
      <c r="S21" s="16">
        <v>1.1490350716841197E-2</v>
      </c>
      <c r="T21" s="24">
        <v>1527846</v>
      </c>
      <c r="U21" s="24">
        <v>62159</v>
      </c>
      <c r="V21" s="16">
        <v>4.0684074180251148E-2</v>
      </c>
    </row>
    <row r="22" spans="1:22">
      <c r="A22" s="15">
        <v>16</v>
      </c>
      <c r="B22" s="24">
        <v>418836</v>
      </c>
      <c r="C22" s="24">
        <v>8258</v>
      </c>
      <c r="D22" s="16">
        <v>1.9716547765712595E-2</v>
      </c>
      <c r="E22" s="24">
        <v>41521</v>
      </c>
      <c r="F22" s="24">
        <v>209</v>
      </c>
      <c r="G22" s="16">
        <v>5.0335974567086534E-3</v>
      </c>
      <c r="H22" s="24">
        <v>873874</v>
      </c>
      <c r="I22" s="24">
        <v>49103</v>
      </c>
      <c r="J22" s="16">
        <v>5.6190022817934851E-2</v>
      </c>
      <c r="K22" s="24">
        <v>6848</v>
      </c>
      <c r="L22" s="24">
        <v>7</v>
      </c>
      <c r="M22" s="16">
        <v>1.0221962616822429E-3</v>
      </c>
      <c r="N22" s="24">
        <v>31961</v>
      </c>
      <c r="O22" s="24">
        <v>60</v>
      </c>
      <c r="P22" s="16">
        <v>1.877287944682582E-3</v>
      </c>
      <c r="Q22" s="24">
        <v>154659</v>
      </c>
      <c r="R22" s="24">
        <v>1628</v>
      </c>
      <c r="S22" s="16">
        <v>1.0526383850923644E-2</v>
      </c>
      <c r="T22" s="24">
        <v>1527699</v>
      </c>
      <c r="U22" s="24">
        <v>59265</v>
      </c>
      <c r="V22" s="16">
        <v>3.8793636704612625E-2</v>
      </c>
    </row>
    <row r="23" spans="1:22">
      <c r="A23" s="15">
        <v>13</v>
      </c>
      <c r="B23" s="24">
        <v>419263</v>
      </c>
      <c r="C23" s="24">
        <v>8686</v>
      </c>
      <c r="D23" s="16">
        <v>2.0717306320853498E-2</v>
      </c>
      <c r="E23" s="24">
        <v>41059</v>
      </c>
      <c r="F23" s="24">
        <v>170</v>
      </c>
      <c r="G23" s="16">
        <v>4.140383350787891E-3</v>
      </c>
      <c r="H23" s="24">
        <v>728044</v>
      </c>
      <c r="I23" s="24">
        <v>42868</v>
      </c>
      <c r="J23" s="16">
        <v>5.8881056639433882E-2</v>
      </c>
      <c r="K23" s="24">
        <v>6837</v>
      </c>
      <c r="L23" s="24">
        <v>3</v>
      </c>
      <c r="M23" s="16">
        <v>4.3878894251864854E-4</v>
      </c>
      <c r="N23" s="24">
        <v>31686</v>
      </c>
      <c r="O23" s="24">
        <v>61</v>
      </c>
      <c r="P23" s="16">
        <v>1.9251404405731239E-3</v>
      </c>
      <c r="Q23" s="24">
        <v>153822</v>
      </c>
      <c r="R23" s="24">
        <v>1758</v>
      </c>
      <c r="S23" s="16">
        <v>1.1428794320708351E-2</v>
      </c>
      <c r="T23" s="24">
        <v>1380711</v>
      </c>
      <c r="U23" s="24">
        <v>53546</v>
      </c>
      <c r="V23" s="16">
        <v>3.87814683883883E-2</v>
      </c>
    </row>
    <row r="24" spans="1:22">
      <c r="A24" s="15">
        <v>14</v>
      </c>
      <c r="B24" s="24">
        <v>417779</v>
      </c>
      <c r="C24" s="24">
        <v>7805</v>
      </c>
      <c r="D24" s="16">
        <v>1.8682126195907405E-2</v>
      </c>
      <c r="E24" s="24">
        <v>41181</v>
      </c>
      <c r="F24" s="24">
        <v>191</v>
      </c>
      <c r="G24" s="16">
        <v>4.6380612418348271E-3</v>
      </c>
      <c r="H24" s="24">
        <v>873867</v>
      </c>
      <c r="I24" s="24">
        <v>49052</v>
      </c>
      <c r="J24" s="16">
        <v>5.6132111637125559E-2</v>
      </c>
      <c r="K24" s="24">
        <v>6863</v>
      </c>
      <c r="L24" s="24">
        <v>4</v>
      </c>
      <c r="M24" s="16">
        <v>5.8283549468162615E-4</v>
      </c>
      <c r="N24" s="24">
        <v>31925</v>
      </c>
      <c r="O24" s="24">
        <v>55</v>
      </c>
      <c r="P24" s="16">
        <v>1.7227877838684417E-3</v>
      </c>
      <c r="Q24" s="24">
        <v>154153</v>
      </c>
      <c r="R24" s="24">
        <v>1653</v>
      </c>
      <c r="S24" s="16">
        <v>1.0723112751616901E-2</v>
      </c>
      <c r="T24" s="24">
        <v>1525768</v>
      </c>
      <c r="U24" s="24">
        <v>58760</v>
      </c>
      <c r="V24" s="16">
        <v>3.8511752769752675E-2</v>
      </c>
    </row>
    <row r="25" spans="1:22">
      <c r="A25" s="15">
        <v>12</v>
      </c>
      <c r="B25" s="24">
        <v>419252</v>
      </c>
      <c r="C25" s="24">
        <v>7867</v>
      </c>
      <c r="D25" s="16">
        <v>1.876437083186246E-2</v>
      </c>
      <c r="E25" s="24">
        <v>40825</v>
      </c>
      <c r="F25" s="24">
        <v>175</v>
      </c>
      <c r="G25" s="16">
        <v>4.2865890998162893E-3</v>
      </c>
      <c r="H25" s="24">
        <v>876809</v>
      </c>
      <c r="I25" s="24">
        <v>47938</v>
      </c>
      <c r="J25" s="16">
        <v>5.4673252669623598E-2</v>
      </c>
      <c r="K25" s="24">
        <v>6806</v>
      </c>
      <c r="L25" s="24">
        <v>1</v>
      </c>
      <c r="M25" s="16">
        <v>1.4692918013517486E-4</v>
      </c>
      <c r="N25" s="24">
        <v>31796</v>
      </c>
      <c r="O25" s="24">
        <v>45</v>
      </c>
      <c r="P25" s="16">
        <v>1.4152723613033086E-3</v>
      </c>
      <c r="Q25" s="24">
        <v>154356</v>
      </c>
      <c r="R25" s="24">
        <v>1566</v>
      </c>
      <c r="S25" s="16">
        <v>1.014537821659022E-2</v>
      </c>
      <c r="T25" s="24">
        <v>1529844</v>
      </c>
      <c r="U25" s="24">
        <v>57592</v>
      </c>
      <c r="V25" s="16">
        <v>3.764566844724037E-2</v>
      </c>
    </row>
    <row r="26" spans="1:22">
      <c r="A26" s="15">
        <v>17</v>
      </c>
      <c r="B26" s="24">
        <v>96730</v>
      </c>
      <c r="C26" s="24">
        <v>1629</v>
      </c>
      <c r="D26" s="16">
        <v>1.6840690582032462E-2</v>
      </c>
      <c r="E26" s="24">
        <v>5973</v>
      </c>
      <c r="F26" s="24">
        <v>37</v>
      </c>
      <c r="G26" s="16">
        <v>6.1945421061443164E-3</v>
      </c>
      <c r="H26" s="24">
        <v>136070</v>
      </c>
      <c r="I26" s="24">
        <v>8263</v>
      </c>
      <c r="J26" s="16">
        <v>6.0726096861909308E-2</v>
      </c>
      <c r="K26" s="24">
        <v>1732</v>
      </c>
      <c r="L26" s="24">
        <v>1</v>
      </c>
      <c r="M26" s="16">
        <v>5.7736720554272516E-4</v>
      </c>
      <c r="N26" s="24">
        <v>6104</v>
      </c>
      <c r="O26" s="24">
        <v>8</v>
      </c>
      <c r="P26" s="16">
        <v>1.3106159895150721E-3</v>
      </c>
      <c r="Q26" s="24">
        <v>40917</v>
      </c>
      <c r="R26" s="24">
        <v>380</v>
      </c>
      <c r="S26" s="16">
        <v>9.2870933841679489E-3</v>
      </c>
      <c r="T26" s="24">
        <v>287526</v>
      </c>
      <c r="U26" s="24">
        <v>10318</v>
      </c>
      <c r="V26" s="16">
        <v>3.5885450359271855E-2</v>
      </c>
    </row>
    <row r="27" spans="1:22">
      <c r="A27" s="15">
        <v>24</v>
      </c>
      <c r="B27" s="24">
        <v>1913055</v>
      </c>
      <c r="C27" s="24">
        <v>33714</v>
      </c>
      <c r="D27" s="16">
        <v>1.762312113347499E-2</v>
      </c>
      <c r="E27" s="24">
        <v>216924</v>
      </c>
      <c r="F27" s="24">
        <v>798</v>
      </c>
      <c r="G27" s="16">
        <v>3.6787077501797866E-3</v>
      </c>
      <c r="H27" s="24">
        <v>3141992</v>
      </c>
      <c r="I27" s="24">
        <v>176908</v>
      </c>
      <c r="J27" s="16">
        <v>5.6304408158900469E-2</v>
      </c>
      <c r="K27" s="24">
        <v>42585</v>
      </c>
      <c r="L27" s="24">
        <v>10</v>
      </c>
      <c r="M27" s="16">
        <v>2.3482446870963955E-4</v>
      </c>
      <c r="N27" s="24">
        <v>126148</v>
      </c>
      <c r="O27" s="24">
        <v>142</v>
      </c>
      <c r="P27" s="16">
        <v>1.1256619209182865E-3</v>
      </c>
      <c r="Q27" s="24">
        <v>787549</v>
      </c>
      <c r="R27" s="24">
        <v>10612</v>
      </c>
      <c r="S27" s="16">
        <v>1.3474717128711991E-2</v>
      </c>
      <c r="T27" s="24">
        <v>6228253</v>
      </c>
      <c r="U27" s="24">
        <v>222184</v>
      </c>
      <c r="V27" s="16">
        <v>3.5673566889463222E-2</v>
      </c>
    </row>
    <row r="28" spans="1:22">
      <c r="A28" s="15">
        <v>25</v>
      </c>
      <c r="B28" s="24">
        <v>224406</v>
      </c>
      <c r="C28" s="24">
        <v>1476</v>
      </c>
      <c r="D28" s="16">
        <v>6.5773642415978186E-3</v>
      </c>
      <c r="E28" s="24">
        <v>33796</v>
      </c>
      <c r="F28" s="24">
        <v>84</v>
      </c>
      <c r="G28" s="16">
        <v>2.4855012427506215E-3</v>
      </c>
      <c r="H28" s="24">
        <v>541472</v>
      </c>
      <c r="I28" s="24">
        <v>29763</v>
      </c>
      <c r="J28" s="16">
        <v>5.496683115655103E-2</v>
      </c>
      <c r="K28" s="24">
        <v>6529</v>
      </c>
      <c r="L28" s="24">
        <v>3</v>
      </c>
      <c r="M28" s="16">
        <v>4.5948843620768876E-4</v>
      </c>
      <c r="N28" s="24">
        <v>22678</v>
      </c>
      <c r="O28" s="24">
        <v>24</v>
      </c>
      <c r="P28" s="16">
        <v>1.0582943822206544E-3</v>
      </c>
      <c r="Q28" s="24">
        <v>105777</v>
      </c>
      <c r="R28" s="24">
        <v>536</v>
      </c>
      <c r="S28" s="16">
        <v>5.0672641500515234E-3</v>
      </c>
      <c r="T28" s="24">
        <v>934658</v>
      </c>
      <c r="U28" s="24">
        <v>31886</v>
      </c>
      <c r="V28" s="16">
        <v>3.4115152280299321E-2</v>
      </c>
    </row>
    <row r="29" spans="1:22">
      <c r="A29" s="15">
        <v>4</v>
      </c>
      <c r="B29" s="24">
        <v>150810</v>
      </c>
      <c r="C29" s="24">
        <v>2603</v>
      </c>
      <c r="D29" s="16">
        <v>1.7260128638684438E-2</v>
      </c>
      <c r="E29" s="24">
        <v>541</v>
      </c>
      <c r="F29" s="24">
        <v>12</v>
      </c>
      <c r="G29" s="16">
        <v>2.2181146025878003E-2</v>
      </c>
      <c r="H29" s="24">
        <v>21030</v>
      </c>
      <c r="I29" s="24">
        <v>2955</v>
      </c>
      <c r="J29" s="16">
        <v>0.1405135520684736</v>
      </c>
      <c r="K29" s="24">
        <v>214</v>
      </c>
      <c r="L29" s="24">
        <v>0</v>
      </c>
      <c r="M29" s="16">
        <v>0</v>
      </c>
      <c r="N29" s="24">
        <v>1155</v>
      </c>
      <c r="O29" s="24">
        <v>15</v>
      </c>
      <c r="P29" s="16">
        <v>1.2987012987012988E-2</v>
      </c>
      <c r="Q29" s="24">
        <v>79070</v>
      </c>
      <c r="R29" s="24">
        <v>1136</v>
      </c>
      <c r="S29" s="16">
        <v>1.4367016567598331E-2</v>
      </c>
      <c r="T29" s="24">
        <v>252820</v>
      </c>
      <c r="U29" s="24">
        <v>6721</v>
      </c>
      <c r="V29" s="16">
        <v>2.6584131002294124E-2</v>
      </c>
    </row>
    <row r="30" spans="1:22">
      <c r="A30" s="15">
        <v>22</v>
      </c>
      <c r="B30" s="24">
        <v>3042474</v>
      </c>
      <c r="C30" s="24">
        <v>27205</v>
      </c>
      <c r="D30" s="16">
        <v>8.9417362317640182E-3</v>
      </c>
      <c r="E30" s="24">
        <v>127690</v>
      </c>
      <c r="F30" s="24">
        <v>562</v>
      </c>
      <c r="G30" s="16">
        <v>4.4012843605607333E-3</v>
      </c>
      <c r="H30" s="24">
        <v>3214439</v>
      </c>
      <c r="I30" s="24">
        <v>105442</v>
      </c>
      <c r="J30" s="16">
        <v>3.2802613457589336E-2</v>
      </c>
      <c r="K30" s="24">
        <v>37526</v>
      </c>
      <c r="L30" s="24">
        <v>9</v>
      </c>
      <c r="M30" s="16">
        <v>2.3983371529073176E-4</v>
      </c>
      <c r="N30" s="24">
        <v>147537</v>
      </c>
      <c r="O30" s="24">
        <v>98</v>
      </c>
      <c r="P30" s="16">
        <v>6.6424015670645334E-4</v>
      </c>
      <c r="Q30" s="24">
        <v>1133395</v>
      </c>
      <c r="R30" s="24">
        <v>6136</v>
      </c>
      <c r="S30" s="16">
        <v>5.4138230713917041E-3</v>
      </c>
      <c r="T30" s="24">
        <v>7703061</v>
      </c>
      <c r="U30" s="24">
        <v>139452</v>
      </c>
      <c r="V30" s="16">
        <v>1.8103452640450334E-2</v>
      </c>
    </row>
    <row r="31" spans="1:22">
      <c r="A31" s="15">
        <v>7</v>
      </c>
      <c r="B31" s="24">
        <v>7177239</v>
      </c>
      <c r="C31" s="24">
        <v>55967</v>
      </c>
      <c r="D31" s="16">
        <v>7.7978453831619651E-3</v>
      </c>
      <c r="E31" s="24">
        <v>192306</v>
      </c>
      <c r="F31" s="24">
        <v>955</v>
      </c>
      <c r="G31" s="16">
        <v>4.9660437011845703E-3</v>
      </c>
      <c r="H31" s="24">
        <v>9948965</v>
      </c>
      <c r="I31" s="24">
        <v>240007</v>
      </c>
      <c r="J31" s="16">
        <v>2.4123815894417158E-2</v>
      </c>
      <c r="K31" s="24">
        <v>52812</v>
      </c>
      <c r="L31" s="24">
        <v>8</v>
      </c>
      <c r="M31" s="16">
        <v>1.514807240778611E-4</v>
      </c>
      <c r="N31" s="24">
        <v>321203</v>
      </c>
      <c r="O31" s="24">
        <v>194</v>
      </c>
      <c r="P31" s="16">
        <v>6.0397941488715863E-4</v>
      </c>
      <c r="Q31" s="24">
        <v>2559510</v>
      </c>
      <c r="R31" s="24">
        <v>23132</v>
      </c>
      <c r="S31" s="16">
        <v>9.0376673660192766E-3</v>
      </c>
      <c r="T31" s="24">
        <v>20252035</v>
      </c>
      <c r="U31" s="24">
        <v>320263</v>
      </c>
      <c r="V31" s="16">
        <v>1.581386759404672E-2</v>
      </c>
    </row>
    <row r="32" spans="1:22">
      <c r="A32" s="15">
        <v>27</v>
      </c>
      <c r="B32" s="24">
        <v>15708526</v>
      </c>
      <c r="C32" s="24">
        <v>42323</v>
      </c>
      <c r="D32" s="16">
        <v>2.6942693413755051E-3</v>
      </c>
      <c r="E32" s="24">
        <v>438636</v>
      </c>
      <c r="F32" s="24">
        <v>1590</v>
      </c>
      <c r="G32" s="16">
        <v>3.6248734713976963E-3</v>
      </c>
      <c r="H32" s="24">
        <v>20238032</v>
      </c>
      <c r="I32" s="24">
        <v>554520</v>
      </c>
      <c r="J32" s="16">
        <v>2.7399897381326404E-2</v>
      </c>
      <c r="K32" s="24">
        <v>122298</v>
      </c>
      <c r="L32" s="24">
        <v>32</v>
      </c>
      <c r="M32" s="16">
        <v>2.6165595512600369E-4</v>
      </c>
      <c r="N32" s="24">
        <v>538950</v>
      </c>
      <c r="O32" s="24">
        <v>359</v>
      </c>
      <c r="P32" s="16">
        <v>6.6611002875962525E-4</v>
      </c>
      <c r="Q32" s="24">
        <v>4197159</v>
      </c>
      <c r="R32" s="24">
        <v>29535</v>
      </c>
      <c r="S32" s="16">
        <v>7.0369028192641741E-3</v>
      </c>
      <c r="T32" s="24">
        <v>41243601</v>
      </c>
      <c r="U32" s="24">
        <v>628359</v>
      </c>
      <c r="V32" s="16">
        <v>1.5235308866459065E-2</v>
      </c>
    </row>
    <row r="33" spans="1:29">
      <c r="A33" s="15">
        <v>28</v>
      </c>
      <c r="B33" s="24">
        <v>14</v>
      </c>
      <c r="C33" s="24">
        <v>0</v>
      </c>
      <c r="D33" s="16">
        <v>0</v>
      </c>
      <c r="E33" s="24">
        <v>0</v>
      </c>
      <c r="F33" s="24">
        <v>0</v>
      </c>
      <c r="G33" s="16" t="e">
        <v>#DIV/0!</v>
      </c>
      <c r="H33" s="24">
        <v>1</v>
      </c>
      <c r="I33" s="24">
        <v>0</v>
      </c>
      <c r="J33" s="16">
        <v>0</v>
      </c>
      <c r="K33" s="24">
        <v>0</v>
      </c>
      <c r="L33" s="24">
        <v>0</v>
      </c>
      <c r="M33" s="16" t="e">
        <v>#DIV/0!</v>
      </c>
      <c r="N33" s="24">
        <v>0</v>
      </c>
      <c r="O33" s="24">
        <v>0</v>
      </c>
      <c r="P33" s="16" t="e">
        <v>#DIV/0!</v>
      </c>
      <c r="Q33" s="24">
        <v>0</v>
      </c>
      <c r="R33" s="24">
        <v>0</v>
      </c>
      <c r="S33" s="16" t="e">
        <v>#DIV/0!</v>
      </c>
      <c r="T33" s="24">
        <v>15</v>
      </c>
      <c r="U33" s="24">
        <v>0</v>
      </c>
      <c r="V33" s="16">
        <v>0</v>
      </c>
    </row>
    <row r="34" spans="1:29" s="22" customFormat="1">
      <c r="A34" s="20" t="s">
        <v>450</v>
      </c>
      <c r="B34" s="24">
        <v>36351231</v>
      </c>
      <c r="C34" s="24">
        <v>436737</v>
      </c>
      <c r="D34" s="16">
        <v>1.2014366170983316E-2</v>
      </c>
      <c r="E34" s="24">
        <v>1807839</v>
      </c>
      <c r="F34" s="24">
        <v>10820</v>
      </c>
      <c r="G34" s="16">
        <v>5.9850462347587367E-3</v>
      </c>
      <c r="H34" s="24">
        <v>54530002</v>
      </c>
      <c r="I34" s="24">
        <v>2702940</v>
      </c>
      <c r="J34" s="16">
        <v>4.9567942432864755E-2</v>
      </c>
      <c r="K34" s="24">
        <v>447560</v>
      </c>
      <c r="L34" s="24">
        <v>356</v>
      </c>
      <c r="M34" s="16">
        <v>7.9542407721869691E-4</v>
      </c>
      <c r="N34" s="24">
        <v>1866569</v>
      </c>
      <c r="O34" s="24">
        <v>4196</v>
      </c>
      <c r="P34" s="16">
        <v>2.2479747601079842E-3</v>
      </c>
      <c r="Q34" s="24">
        <v>12046696</v>
      </c>
      <c r="R34" s="24">
        <v>108809</v>
      </c>
      <c r="S34" s="16">
        <v>9.0322690968544402E-3</v>
      </c>
      <c r="T34" s="24">
        <v>107049897</v>
      </c>
      <c r="U34" s="24">
        <v>3263858</v>
      </c>
      <c r="V34" s="16">
        <v>3.048912788771763E-2</v>
      </c>
      <c r="W34" s="21"/>
      <c r="X34" s="21"/>
      <c r="Y34" s="21"/>
      <c r="Z34" s="21"/>
      <c r="AA34" s="21"/>
      <c r="AB34" s="21"/>
      <c r="AC34" s="21"/>
    </row>
    <row r="35" spans="1:29">
      <c r="B35"/>
      <c r="C35"/>
      <c r="D35"/>
      <c r="E35"/>
      <c r="F35"/>
      <c r="G35"/>
      <c r="H35"/>
      <c r="I35"/>
    </row>
  </sheetData>
  <conditionalFormatting pivot="1" sqref="D6:D34 G6:G34 J6:J34 M6:M34 P6:P34 S6:S34 V6:V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</vt:lpstr>
      <vt:lpstr>Лист3</vt:lpstr>
      <vt:lpstr>Общий лист</vt:lpstr>
      <vt:lpstr>Сводная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Mikhaylov Mikhail Alekseevich</dc:creator>
  <cp:lastModifiedBy>Mikhaylov Mikhail Alekseevich</cp:lastModifiedBy>
  <dcterms:created xsi:type="dcterms:W3CDTF">2025-02-18T16:21:18Z</dcterms:created>
  <dcterms:modified xsi:type="dcterms:W3CDTF">2025-02-25T11:15:25Z</dcterms:modified>
</cp:coreProperties>
</file>