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marce\OneDrive\Desktop\Tesi\Codice\experimental_plots\data\clean_data\"/>
    </mc:Choice>
  </mc:AlternateContent>
  <xr:revisionPtr revIDLastSave="0" documentId="13_ncr:1_{F4DE18F7-7497-484B-8546-F570189BB6B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general_data" sheetId="1" r:id="rId1"/>
    <sheet name="foot" sheetId="2" r:id="rId2"/>
    <sheet name="han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3" l="1"/>
  <c r="I4" i="3"/>
  <c r="J4" i="3"/>
  <c r="K4" i="3"/>
  <c r="H5" i="3"/>
  <c r="I5" i="3"/>
  <c r="J5" i="3"/>
  <c r="K5" i="3"/>
  <c r="H6" i="3"/>
  <c r="I6" i="3"/>
  <c r="J6" i="3"/>
  <c r="K6" i="3"/>
  <c r="H7" i="3"/>
  <c r="I7" i="3"/>
  <c r="J7" i="3"/>
  <c r="K7" i="3"/>
  <c r="H8" i="3"/>
  <c r="I8" i="3"/>
  <c r="J8" i="3"/>
  <c r="K8" i="3"/>
  <c r="G5" i="3"/>
  <c r="G6" i="3"/>
  <c r="G7" i="3"/>
  <c r="G8" i="3"/>
  <c r="G4" i="3"/>
  <c r="I4" i="2"/>
  <c r="J4" i="2"/>
  <c r="K4" i="2"/>
  <c r="L4" i="2"/>
  <c r="I5" i="2"/>
  <c r="J5" i="2"/>
  <c r="K5" i="2"/>
  <c r="L5" i="2"/>
  <c r="I6" i="2"/>
  <c r="J6" i="2"/>
  <c r="K6" i="2"/>
  <c r="L6" i="2"/>
  <c r="I7" i="2"/>
  <c r="J7" i="2"/>
  <c r="K7" i="2"/>
  <c r="L7" i="2"/>
  <c r="I8" i="2"/>
  <c r="J8" i="2"/>
  <c r="K8" i="2"/>
  <c r="L8" i="2"/>
  <c r="I9" i="2"/>
  <c r="J9" i="2"/>
  <c r="K9" i="2"/>
  <c r="L9" i="2"/>
  <c r="I10" i="2"/>
  <c r="J10" i="2"/>
  <c r="L10" i="2"/>
  <c r="H5" i="2"/>
  <c r="H6" i="2"/>
  <c r="H7" i="2"/>
  <c r="H8" i="2"/>
  <c r="H9" i="2"/>
  <c r="H10" i="2"/>
  <c r="H4" i="2"/>
  <c r="B5" i="2"/>
  <c r="B6" i="2"/>
  <c r="B7" i="2"/>
  <c r="B8" i="2"/>
  <c r="B9" i="2"/>
  <c r="B10" i="2"/>
  <c r="B4" i="2"/>
</calcChain>
</file>

<file path=xl/sharedStrings.xml><?xml version="1.0" encoding="utf-8"?>
<sst xmlns="http://schemas.openxmlformats.org/spreadsheetml/2006/main" count="39" uniqueCount="21">
  <si>
    <t>prototype weight [g]</t>
  </si>
  <si>
    <t>bar weigth [g]</t>
  </si>
  <si>
    <t>Voltage [V]</t>
  </si>
  <si>
    <t>Current [A]</t>
  </si>
  <si>
    <t>foot start position [-]</t>
  </si>
  <si>
    <t>foot increments [-]</t>
  </si>
  <si>
    <t>foot start load [%]</t>
  </si>
  <si>
    <t>hand apparatus weight [g]</t>
  </si>
  <si>
    <t>initial load</t>
  </si>
  <si>
    <t>encoder increments</t>
  </si>
  <si>
    <t>position [mm]</t>
  </si>
  <si>
    <t>motor load [%]</t>
  </si>
  <si>
    <t>-</t>
  </si>
  <si>
    <t>encoder initial position</t>
  </si>
  <si>
    <t>initial load [%]</t>
  </si>
  <si>
    <t>11.2</t>
  </si>
  <si>
    <t>13.5</t>
  </si>
  <si>
    <t>mass [kg]</t>
  </si>
  <si>
    <t>load [%]</t>
  </si>
  <si>
    <t>Applied Torque [Nm]</t>
  </si>
  <si>
    <t>Motor Torque [Nm]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</si>
</sst>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\.mm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4" fontId="2" fillId="0" borderId="0" xfId="0" applyNumberFormat="1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2" fontId="2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1"/>
  <sheetViews>
    <sheetView workbookViewId="0"/>
  </sheetViews>
  <sheetFormatPr defaultColWidth="12.6640625" defaultRowHeight="15.75" customHeight="1" x14ac:dyDescent="0.25"/>
  <sheetData>
    <row r="1" spans="1:6" x14ac:dyDescent="0.25">
      <c r="A1" s="1" t="s">
        <v>0</v>
      </c>
      <c r="B1" s="2">
        <v>206.6</v>
      </c>
    </row>
    <row r="2" spans="1:6" x14ac:dyDescent="0.25">
      <c r="A2" s="1" t="s">
        <v>1</v>
      </c>
      <c r="B2" s="2">
        <v>262.39999999999998</v>
      </c>
    </row>
    <row r="4" spans="1:6" x14ac:dyDescent="0.25">
      <c r="A4" s="1" t="s">
        <v>2</v>
      </c>
      <c r="B4" s="2">
        <v>12</v>
      </c>
    </row>
    <row r="5" spans="1:6" x14ac:dyDescent="0.25">
      <c r="A5" s="1" t="s">
        <v>3</v>
      </c>
      <c r="B5" s="2">
        <v>1</v>
      </c>
    </row>
    <row r="7" spans="1:6" x14ac:dyDescent="0.25">
      <c r="A7" s="1" t="s">
        <v>4</v>
      </c>
      <c r="B7" s="2">
        <v>2050</v>
      </c>
    </row>
    <row r="8" spans="1:6" x14ac:dyDescent="0.25">
      <c r="A8" s="1" t="s">
        <v>5</v>
      </c>
      <c r="B8" s="2">
        <v>50</v>
      </c>
      <c r="C8" s="2">
        <v>100</v>
      </c>
      <c r="D8" s="2">
        <v>150</v>
      </c>
      <c r="E8" s="2">
        <v>200</v>
      </c>
      <c r="F8" s="2">
        <v>250</v>
      </c>
    </row>
    <row r="9" spans="1:6" x14ac:dyDescent="0.25">
      <c r="A9" s="1" t="s">
        <v>6</v>
      </c>
      <c r="B9" s="2">
        <v>0</v>
      </c>
    </row>
    <row r="11" spans="1:6" x14ac:dyDescent="0.25">
      <c r="A11" s="1" t="s">
        <v>7</v>
      </c>
      <c r="B11" s="2">
        <v>18.399999999999999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3"/>
  <sheetViews>
    <sheetView workbookViewId="0">
      <selection activeCell="K11" sqref="K11"/>
    </sheetView>
  </sheetViews>
  <sheetFormatPr defaultColWidth="12.6640625" defaultRowHeight="15.75" customHeight="1" x14ac:dyDescent="0.25"/>
  <sheetData>
    <row r="1" spans="1:12" x14ac:dyDescent="0.25">
      <c r="A1" s="1" t="s">
        <v>8</v>
      </c>
      <c r="C1" s="2">
        <v>0</v>
      </c>
      <c r="D1" s="2">
        <v>0</v>
      </c>
      <c r="E1" s="2">
        <v>0</v>
      </c>
      <c r="F1" s="2">
        <v>0</v>
      </c>
      <c r="G1" s="2">
        <v>0</v>
      </c>
    </row>
    <row r="2" spans="1:12" x14ac:dyDescent="0.25">
      <c r="A2" s="1" t="s">
        <v>9</v>
      </c>
      <c r="C2" s="2">
        <v>50</v>
      </c>
      <c r="D2" s="2">
        <v>100</v>
      </c>
      <c r="E2" s="2">
        <v>150</v>
      </c>
      <c r="F2" s="2">
        <v>200</v>
      </c>
      <c r="G2" s="2">
        <v>250</v>
      </c>
    </row>
    <row r="3" spans="1:12" x14ac:dyDescent="0.25">
      <c r="A3" s="1" t="s">
        <v>10</v>
      </c>
      <c r="B3" s="6" t="s">
        <v>19</v>
      </c>
      <c r="C3" s="1" t="s">
        <v>11</v>
      </c>
      <c r="D3" s="1" t="s">
        <v>11</v>
      </c>
      <c r="E3" s="1" t="s">
        <v>11</v>
      </c>
      <c r="F3" s="1" t="s">
        <v>11</v>
      </c>
      <c r="G3" s="1" t="s">
        <v>11</v>
      </c>
      <c r="H3" s="1" t="s">
        <v>20</v>
      </c>
      <c r="I3" s="1" t="s">
        <v>20</v>
      </c>
      <c r="J3" s="1" t="s">
        <v>20</v>
      </c>
      <c r="K3" s="1" t="s">
        <v>20</v>
      </c>
      <c r="L3" s="1" t="s">
        <v>20</v>
      </c>
    </row>
    <row r="4" spans="1:12" x14ac:dyDescent="0.25">
      <c r="A4" s="2">
        <v>20</v>
      </c>
      <c r="B4">
        <f>(9.81*0.2624)*(0.025+(A4/1000))</f>
        <v>0.11583648000000002</v>
      </c>
      <c r="C4" s="3">
        <v>8.4</v>
      </c>
      <c r="D4" s="3">
        <v>9</v>
      </c>
      <c r="E4" s="3">
        <v>6.2</v>
      </c>
      <c r="F4" s="3">
        <v>6.2</v>
      </c>
      <c r="G4" s="2">
        <v>11.2</v>
      </c>
      <c r="H4">
        <f>C4*1.21362799263351/100</f>
        <v>0.10194475138121485</v>
      </c>
      <c r="I4">
        <f t="shared" ref="I4:L10" si="0">D4*1.21362799263351/100</f>
        <v>0.10922651933701591</v>
      </c>
      <c r="J4">
        <f t="shared" si="0"/>
        <v>7.524493554327763E-2</v>
      </c>
      <c r="K4">
        <f t="shared" si="0"/>
        <v>7.524493554327763E-2</v>
      </c>
      <c r="L4">
        <f t="shared" si="0"/>
        <v>0.13592633517495312</v>
      </c>
    </row>
    <row r="5" spans="1:12" x14ac:dyDescent="0.25">
      <c r="A5" s="2">
        <v>30</v>
      </c>
      <c r="B5">
        <f t="shared" ref="B5:B10" si="1">(9.81*0.2624)*(0.025+(A5/1000))</f>
        <v>0.14157792000000002</v>
      </c>
      <c r="C5" s="3">
        <v>16.3</v>
      </c>
      <c r="D5" s="3">
        <v>11.8</v>
      </c>
      <c r="E5" s="3">
        <v>10.7</v>
      </c>
      <c r="F5" s="3">
        <v>10.7</v>
      </c>
      <c r="G5" s="3">
        <v>12.9</v>
      </c>
      <c r="H5">
        <f t="shared" ref="H5:H10" si="2">C5*1.21362799263351/100</f>
        <v>0.19782136279926213</v>
      </c>
      <c r="I5">
        <f t="shared" si="0"/>
        <v>0.14320810313075419</v>
      </c>
      <c r="J5">
        <f t="shared" si="0"/>
        <v>0.12985819521178557</v>
      </c>
      <c r="K5">
        <f t="shared" si="0"/>
        <v>0.12985819521178557</v>
      </c>
      <c r="L5">
        <f t="shared" si="0"/>
        <v>0.15655801104972281</v>
      </c>
    </row>
    <row r="6" spans="1:12" x14ac:dyDescent="0.25">
      <c r="A6" s="2">
        <v>40</v>
      </c>
      <c r="B6">
        <f t="shared" si="1"/>
        <v>0.16731936000000003</v>
      </c>
      <c r="C6" s="3">
        <v>20.3</v>
      </c>
      <c r="D6" s="3">
        <v>16.899999999999999</v>
      </c>
      <c r="E6" s="3">
        <v>16.899999999999999</v>
      </c>
      <c r="F6" s="3">
        <v>18.600000000000001</v>
      </c>
      <c r="G6" s="3">
        <v>18.600000000000001</v>
      </c>
      <c r="H6">
        <f t="shared" si="2"/>
        <v>0.24636648250460255</v>
      </c>
      <c r="I6">
        <f t="shared" si="0"/>
        <v>0.20510313075506317</v>
      </c>
      <c r="J6">
        <f t="shared" si="0"/>
        <v>0.20510313075506317</v>
      </c>
      <c r="K6">
        <f t="shared" si="0"/>
        <v>0.22573480662983289</v>
      </c>
      <c r="L6">
        <f t="shared" si="0"/>
        <v>0.22573480662983289</v>
      </c>
    </row>
    <row r="7" spans="1:12" x14ac:dyDescent="0.25">
      <c r="A7" s="2">
        <v>50</v>
      </c>
      <c r="B7">
        <f t="shared" si="1"/>
        <v>0.19306080000000006</v>
      </c>
      <c r="C7" s="3">
        <v>26.5</v>
      </c>
      <c r="D7" s="3">
        <v>24.2</v>
      </c>
      <c r="E7" s="3">
        <v>23.7</v>
      </c>
      <c r="F7" s="3">
        <v>17.5</v>
      </c>
      <c r="G7" s="3">
        <v>20.3</v>
      </c>
      <c r="H7">
        <f t="shared" si="2"/>
        <v>0.32161141804788018</v>
      </c>
      <c r="I7">
        <f t="shared" si="0"/>
        <v>0.29369797421730942</v>
      </c>
      <c r="J7">
        <f t="shared" si="0"/>
        <v>0.2876298342541419</v>
      </c>
      <c r="K7">
        <f t="shared" si="0"/>
        <v>0.21238489871086424</v>
      </c>
      <c r="L7">
        <f t="shared" si="0"/>
        <v>0.24636648250460255</v>
      </c>
    </row>
    <row r="8" spans="1:12" x14ac:dyDescent="0.25">
      <c r="A8" s="2">
        <v>60</v>
      </c>
      <c r="B8">
        <f t="shared" si="1"/>
        <v>0.21880224000000001</v>
      </c>
      <c r="C8" s="3">
        <v>28.7</v>
      </c>
      <c r="D8" s="3">
        <v>25.4</v>
      </c>
      <c r="E8" s="3">
        <v>23.3</v>
      </c>
      <c r="F8" s="3">
        <v>23.1</v>
      </c>
      <c r="G8" s="3">
        <v>25.9</v>
      </c>
      <c r="H8">
        <f t="shared" si="2"/>
        <v>0.34831123388581736</v>
      </c>
      <c r="I8">
        <f t="shared" si="0"/>
        <v>0.30826151012891151</v>
      </c>
      <c r="J8">
        <f t="shared" si="0"/>
        <v>0.28277532228360786</v>
      </c>
      <c r="K8">
        <f t="shared" si="0"/>
        <v>0.28034806629834086</v>
      </c>
      <c r="L8">
        <f t="shared" si="0"/>
        <v>0.31432965009207908</v>
      </c>
    </row>
    <row r="9" spans="1:12" x14ac:dyDescent="0.25">
      <c r="A9" s="2">
        <v>70</v>
      </c>
      <c r="B9">
        <f t="shared" si="1"/>
        <v>0.24454368000000004</v>
      </c>
      <c r="C9" s="3">
        <v>28.7</v>
      </c>
      <c r="D9" s="3">
        <v>28.2</v>
      </c>
      <c r="E9" s="3">
        <v>25.9</v>
      </c>
      <c r="F9" s="3">
        <v>25.9</v>
      </c>
      <c r="G9" s="3">
        <v>25.3</v>
      </c>
      <c r="H9">
        <f t="shared" si="2"/>
        <v>0.34831123388581736</v>
      </c>
      <c r="I9">
        <f t="shared" si="0"/>
        <v>0.34224309392264984</v>
      </c>
      <c r="J9">
        <f t="shared" si="0"/>
        <v>0.31432965009207908</v>
      </c>
      <c r="K9">
        <f t="shared" si="0"/>
        <v>0.31432965009207908</v>
      </c>
      <c r="L9">
        <f t="shared" si="0"/>
        <v>0.30704788213627804</v>
      </c>
    </row>
    <row r="10" spans="1:12" x14ac:dyDescent="0.25">
      <c r="A10" s="2">
        <v>80</v>
      </c>
      <c r="B10">
        <f t="shared" si="1"/>
        <v>0.27028512000000005</v>
      </c>
      <c r="C10" s="3">
        <v>35</v>
      </c>
      <c r="D10" s="3">
        <v>40</v>
      </c>
      <c r="E10" s="2">
        <v>37.200000000000003</v>
      </c>
      <c r="F10" s="3" t="s">
        <v>12</v>
      </c>
      <c r="G10" s="3">
        <v>33.799999999999997</v>
      </c>
      <c r="H10">
        <f t="shared" si="2"/>
        <v>0.42476979742172849</v>
      </c>
      <c r="I10">
        <f t="shared" si="0"/>
        <v>0.48545119705340406</v>
      </c>
      <c r="J10">
        <f t="shared" si="0"/>
        <v>0.45146961325966578</v>
      </c>
      <c r="K10" s="5" t="s">
        <v>12</v>
      </c>
      <c r="L10">
        <f t="shared" si="0"/>
        <v>0.41020626151012635</v>
      </c>
    </row>
    <row r="11" spans="1:12" x14ac:dyDescent="0.25">
      <c r="A11" s="2"/>
      <c r="B11" s="3"/>
      <c r="C11" s="3"/>
      <c r="D11" s="3"/>
      <c r="E11" s="3"/>
      <c r="F11" s="3"/>
      <c r="G11" s="2"/>
    </row>
    <row r="12" spans="1:12" x14ac:dyDescent="0.25">
      <c r="A12" s="2"/>
      <c r="B12" s="3"/>
      <c r="C12" s="3"/>
      <c r="D12" s="3"/>
      <c r="E12" s="3"/>
      <c r="F12" s="3"/>
      <c r="G12" s="2"/>
    </row>
    <row r="13" spans="1:12" x14ac:dyDescent="0.25">
      <c r="A13" s="2"/>
      <c r="B13" s="3"/>
      <c r="C13" s="3"/>
      <c r="D13" s="3"/>
      <c r="E13" s="3"/>
      <c r="F13" s="3"/>
      <c r="G1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1"/>
  <sheetViews>
    <sheetView tabSelected="1" workbookViewId="0">
      <selection activeCell="D9" sqref="D9"/>
    </sheetView>
  </sheetViews>
  <sheetFormatPr defaultColWidth="12.6640625" defaultRowHeight="15.75" customHeight="1" x14ac:dyDescent="0.25"/>
  <sheetData>
    <row r="1" spans="1:11" x14ac:dyDescent="0.25">
      <c r="A1" s="1" t="s">
        <v>13</v>
      </c>
      <c r="B1" s="2">
        <v>2250</v>
      </c>
      <c r="C1" s="2">
        <v>2450</v>
      </c>
      <c r="D1" s="2">
        <v>2650</v>
      </c>
      <c r="E1" s="2">
        <v>2850</v>
      </c>
      <c r="F1" s="2">
        <v>3050</v>
      </c>
    </row>
    <row r="2" spans="1:11" x14ac:dyDescent="0.25">
      <c r="A2" s="1" t="s">
        <v>14</v>
      </c>
      <c r="B2" s="2">
        <v>5.6</v>
      </c>
      <c r="C2" s="2">
        <v>5.2</v>
      </c>
      <c r="D2" s="2">
        <v>5</v>
      </c>
      <c r="E2" s="2" t="s">
        <v>15</v>
      </c>
      <c r="F2" s="2" t="s">
        <v>16</v>
      </c>
    </row>
    <row r="3" spans="1:11" x14ac:dyDescent="0.25">
      <c r="A3" s="1" t="s">
        <v>17</v>
      </c>
      <c r="B3" s="1" t="s">
        <v>18</v>
      </c>
      <c r="C3" s="1" t="s">
        <v>18</v>
      </c>
      <c r="D3" s="1" t="s">
        <v>18</v>
      </c>
      <c r="E3" s="1" t="s">
        <v>18</v>
      </c>
      <c r="F3" s="1" t="s">
        <v>18</v>
      </c>
      <c r="G3" s="1" t="s">
        <v>20</v>
      </c>
      <c r="H3" s="1" t="s">
        <v>20</v>
      </c>
      <c r="I3" s="1" t="s">
        <v>20</v>
      </c>
      <c r="J3" s="1" t="s">
        <v>20</v>
      </c>
      <c r="K3" s="1" t="s">
        <v>20</v>
      </c>
    </row>
    <row r="4" spans="1:11" x14ac:dyDescent="0.25">
      <c r="A4" s="2">
        <v>0.51839999999999997</v>
      </c>
      <c r="B4" s="2">
        <v>6.2</v>
      </c>
      <c r="C4" s="2">
        <v>6.2</v>
      </c>
      <c r="D4" s="2">
        <v>6.7</v>
      </c>
      <c r="E4" s="7">
        <v>11.2</v>
      </c>
      <c r="F4" s="2">
        <v>13.5</v>
      </c>
      <c r="G4">
        <f>B4*1.21362799263351/100</f>
        <v>7.524493554327763E-2</v>
      </c>
      <c r="H4">
        <f t="shared" ref="H4:K8" si="0">C4*1.21362799263351/100</f>
        <v>7.524493554327763E-2</v>
      </c>
      <c r="I4">
        <f t="shared" si="0"/>
        <v>8.1313075506445176E-2</v>
      </c>
      <c r="J4">
        <f t="shared" si="0"/>
        <v>0.13592633517495312</v>
      </c>
      <c r="K4">
        <f t="shared" si="0"/>
        <v>0.16383977900552385</v>
      </c>
    </row>
    <row r="5" spans="1:11" x14ac:dyDescent="0.25">
      <c r="A5" s="2">
        <v>1.0184</v>
      </c>
      <c r="B5" s="2">
        <v>7.3</v>
      </c>
      <c r="C5" s="2">
        <v>7.3</v>
      </c>
      <c r="D5" s="2">
        <v>7.8</v>
      </c>
      <c r="E5" s="2">
        <v>10.1</v>
      </c>
      <c r="F5" s="2">
        <v>12.4</v>
      </c>
      <c r="G5">
        <f t="shared" ref="G5:G8" si="1">B5*1.21362799263351/100</f>
        <v>8.859484346224622E-2</v>
      </c>
      <c r="H5">
        <f t="shared" si="0"/>
        <v>8.859484346224622E-2</v>
      </c>
      <c r="I5">
        <f t="shared" si="0"/>
        <v>9.466298342541378E-2</v>
      </c>
      <c r="J5">
        <f t="shared" si="0"/>
        <v>0.12257642725598451</v>
      </c>
      <c r="K5">
        <f t="shared" si="0"/>
        <v>0.15048987108655526</v>
      </c>
    </row>
    <row r="6" spans="1:11" x14ac:dyDescent="0.25">
      <c r="A6" s="2">
        <v>1.5184</v>
      </c>
      <c r="B6" s="2">
        <v>8.4</v>
      </c>
      <c r="C6" s="2">
        <v>9</v>
      </c>
      <c r="D6" s="2">
        <v>8.4</v>
      </c>
      <c r="E6" s="2">
        <v>10.7</v>
      </c>
      <c r="F6" s="2">
        <v>12.8</v>
      </c>
      <c r="G6">
        <f t="shared" si="1"/>
        <v>0.10194475138121485</v>
      </c>
      <c r="H6">
        <f t="shared" si="0"/>
        <v>0.10922651933701591</v>
      </c>
      <c r="I6">
        <f t="shared" si="0"/>
        <v>0.10194475138121485</v>
      </c>
      <c r="J6">
        <f t="shared" si="0"/>
        <v>0.12985819521178557</v>
      </c>
      <c r="K6">
        <f t="shared" si="0"/>
        <v>0.15534438305708931</v>
      </c>
    </row>
    <row r="7" spans="1:11" x14ac:dyDescent="0.25">
      <c r="A7" s="2">
        <v>2.0184000000000002</v>
      </c>
      <c r="B7" s="2">
        <v>10.1</v>
      </c>
      <c r="C7" s="2">
        <v>10.7</v>
      </c>
      <c r="D7" s="2">
        <v>9</v>
      </c>
      <c r="E7" s="2">
        <v>11.2</v>
      </c>
      <c r="F7" s="2">
        <v>12.9</v>
      </c>
      <c r="G7">
        <f t="shared" si="1"/>
        <v>0.12257642725598451</v>
      </c>
      <c r="H7">
        <f t="shared" si="0"/>
        <v>0.12985819521178557</v>
      </c>
      <c r="I7">
        <f t="shared" si="0"/>
        <v>0.10922651933701591</v>
      </c>
      <c r="J7">
        <f t="shared" si="0"/>
        <v>0.13592633517495312</v>
      </c>
      <c r="K7">
        <f t="shared" si="0"/>
        <v>0.15655801104972281</v>
      </c>
    </row>
    <row r="8" spans="1:11" x14ac:dyDescent="0.25">
      <c r="A8" s="2">
        <v>2.5184000000000002</v>
      </c>
      <c r="B8" s="2">
        <v>10.1</v>
      </c>
      <c r="C8" s="4">
        <v>0.52777777777777779</v>
      </c>
      <c r="D8" s="2">
        <v>9.9</v>
      </c>
      <c r="E8" s="2">
        <v>12.4</v>
      </c>
      <c r="F8" s="2">
        <v>11.2</v>
      </c>
      <c r="G8">
        <f t="shared" si="1"/>
        <v>0.12257642725598451</v>
      </c>
      <c r="H8">
        <f t="shared" si="0"/>
        <v>6.4052588500101929E-3</v>
      </c>
      <c r="I8">
        <f t="shared" si="0"/>
        <v>0.1201491712707175</v>
      </c>
      <c r="J8">
        <f t="shared" si="0"/>
        <v>0.15048987108655526</v>
      </c>
      <c r="K8">
        <f t="shared" si="0"/>
        <v>0.13592633517495312</v>
      </c>
    </row>
    <row r="9" spans="1:11" x14ac:dyDescent="0.25">
      <c r="A9" s="2"/>
      <c r="D9" s="2"/>
    </row>
    <row r="10" spans="1:11" x14ac:dyDescent="0.25">
      <c r="A10" s="2"/>
      <c r="D10" s="2"/>
    </row>
    <row r="11" spans="1:11" x14ac:dyDescent="0.25">
      <c r="A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general_data</vt:lpstr>
      <vt:lpstr>foot</vt:lpstr>
      <vt:lpstr>hand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Marcello Avoni</cp:lastModifiedBy>
  <dcterms:modified xsi:type="dcterms:W3CDTF">2025-04-03T09:59:56Z</dcterms:modified>
</cp:coreProperties>
</file>