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735" firstSheet="2" activeTab="2"/>
  </bookViews>
  <sheets>
    <sheet name="Tipps" sheetId="21" state="hidden" r:id="rId1"/>
    <sheet name="Einnahmen" sheetId="4" state="hidden" r:id="rId2"/>
    <sheet name="Leistungsverzeichnis" sheetId="5" r:id="rId3"/>
    <sheet name="Bilanz" sheetId="7" state="hidden" r:id="rId4"/>
    <sheet name="Rechnung" sheetId="9" state="hidden" r:id="rId5"/>
    <sheet name="Artikel" sheetId="15" state="hidden" r:id="rId6"/>
    <sheet name="Kassazettel 1" sheetId="10" state="hidden" r:id="rId7"/>
    <sheet name="Kassazettel 2" sheetId="11" state="hidden" r:id="rId8"/>
    <sheet name="Dichte" sheetId="18" r:id="rId9"/>
    <sheet name="Überstunden" sheetId="6" state="hidden" r:id="rId10"/>
    <sheet name="Benzinverbrauch" sheetId="12" r:id="rId11"/>
    <sheet name="Hotelrechnung" sheetId="14" r:id="rId12"/>
    <sheet name="Umsatz" sheetId="19" state="hidden" r:id="rId13"/>
    <sheet name="Erfolg" sheetId="20" state="hidden" r:id="rId14"/>
    <sheet name="Fehler" sheetId="22" r:id="rId15"/>
  </sheets>
  <calcPr calcId="145621"/>
</workbook>
</file>

<file path=xl/calcChain.xml><?xml version="1.0" encoding="utf-8"?>
<calcChain xmlns="http://schemas.openxmlformats.org/spreadsheetml/2006/main">
  <c r="D26" i="22" l="1"/>
  <c r="D25" i="22"/>
  <c r="D24" i="22"/>
  <c r="D23" i="22"/>
  <c r="D22" i="22"/>
  <c r="D21" i="22"/>
  <c r="D13" i="22"/>
  <c r="D14" i="22"/>
  <c r="D15" i="22"/>
  <c r="D16" i="22"/>
  <c r="D12" i="22"/>
  <c r="D7" i="22"/>
  <c r="D8" i="22"/>
  <c r="D6" i="22"/>
  <c r="D17" i="22"/>
</calcChain>
</file>

<file path=xl/comments1.xml><?xml version="1.0" encoding="utf-8"?>
<comments xmlns="http://schemas.openxmlformats.org/spreadsheetml/2006/main">
  <authors>
    <author>user</author>
  </authors>
  <commentList>
    <comment ref="F3" authorId="0">
      <text>
        <r>
          <rPr>
            <b/>
            <sz val="8"/>
            <color indexed="81"/>
            <rFont val="Tahoma"/>
          </rPr>
          <t>laufendes Jahr - Budget</t>
        </r>
      </text>
    </comment>
    <comment ref="G3" authorId="0">
      <text>
        <r>
          <rPr>
            <b/>
            <sz val="8"/>
            <color indexed="81"/>
            <rFont val="Tahoma"/>
          </rPr>
          <t>Abweichung dividiert durch Budget</t>
        </r>
      </text>
    </comment>
    <comment ref="B16" authorId="0">
      <text>
        <r>
          <rPr>
            <b/>
            <sz val="10"/>
            <color indexed="81"/>
            <rFont val="Tahoma"/>
            <family val="2"/>
          </rPr>
          <t>Einnahmen minus Ausgaben</t>
        </r>
      </text>
    </comment>
  </commentList>
</comments>
</file>

<file path=xl/sharedStrings.xml><?xml version="1.0" encoding="utf-8"?>
<sst xmlns="http://schemas.openxmlformats.org/spreadsheetml/2006/main" count="241" uniqueCount="183">
  <si>
    <t>Lohn</t>
  </si>
  <si>
    <t>Überstunden</t>
  </si>
  <si>
    <t>Urlaubsgeld</t>
  </si>
  <si>
    <t>Gesamteinnahmen</t>
  </si>
  <si>
    <t>Ausgaben</t>
  </si>
  <si>
    <t>Miete</t>
  </si>
  <si>
    <t>Auto</t>
  </si>
  <si>
    <t>Kredite</t>
  </si>
  <si>
    <t>Lebensmittel</t>
  </si>
  <si>
    <t>Kleidung</t>
  </si>
  <si>
    <t>Kultur</t>
  </si>
  <si>
    <t>Sonstiges</t>
  </si>
  <si>
    <t>Gesamtausgaben</t>
  </si>
  <si>
    <t>Gesamtergebnis</t>
  </si>
  <si>
    <t>Leistungsverzeichnis</t>
  </si>
  <si>
    <t>Maß</t>
  </si>
  <si>
    <t>Leistungsart</t>
  </si>
  <si>
    <t>Einzelpreis</t>
  </si>
  <si>
    <t>Preis</t>
  </si>
  <si>
    <t>m²</t>
  </si>
  <si>
    <t>Zaun entfernen</t>
  </si>
  <si>
    <t>Summe</t>
  </si>
  <si>
    <t>Januar</t>
  </si>
  <si>
    <t>Stunden</t>
  </si>
  <si>
    <t>Februar</t>
  </si>
  <si>
    <t>März</t>
  </si>
  <si>
    <t>Gesamtstunden</t>
  </si>
  <si>
    <t>Stundensatz</t>
  </si>
  <si>
    <t>Jahr</t>
  </si>
  <si>
    <t>Export</t>
  </si>
  <si>
    <t>Import</t>
  </si>
  <si>
    <t>Bilanz</t>
  </si>
  <si>
    <t>Weitere Aufgaben:</t>
  </si>
  <si>
    <t>Rechnung</t>
  </si>
  <si>
    <t>Produkt</t>
  </si>
  <si>
    <t>Stück</t>
  </si>
  <si>
    <t>Single-CD</t>
  </si>
  <si>
    <t>CD</t>
  </si>
  <si>
    <t>Doppel-CD</t>
  </si>
  <si>
    <t>MC</t>
  </si>
  <si>
    <t>Musik-Video</t>
  </si>
  <si>
    <t>Summe:</t>
  </si>
  <si>
    <t>Preisberechnung</t>
  </si>
  <si>
    <t>Menge</t>
  </si>
  <si>
    <t>K A S S A - Z E T T E L</t>
  </si>
  <si>
    <t>Frischwurst</t>
  </si>
  <si>
    <t>Hartwurst</t>
  </si>
  <si>
    <t>Reinigungsmittel</t>
  </si>
  <si>
    <t>SUMME</t>
  </si>
  <si>
    <t>GEGEBEN</t>
  </si>
  <si>
    <t>Berechnung des Benzinverbrauchs auf 100 km</t>
  </si>
  <si>
    <t>Gefahrene Kilometer</t>
  </si>
  <si>
    <t>Getanktes Benzin in Liter</t>
  </si>
  <si>
    <t>Verbrauch auf 1 Kilometer</t>
  </si>
  <si>
    <t>Verbrauch auf 100 Kilometer</t>
  </si>
  <si>
    <t>Hotelrechnung</t>
  </si>
  <si>
    <t>Preis pro Zimmer</t>
  </si>
  <si>
    <t>Gesamtpreis</t>
  </si>
  <si>
    <t>Treue-Rabatt</t>
  </si>
  <si>
    <t>Rabatt in €</t>
  </si>
  <si>
    <t>Rechnungsbetrag</t>
  </si>
  <si>
    <t>Artikel</t>
  </si>
  <si>
    <t>Verkaufsübersicht</t>
  </si>
  <si>
    <t>Gesamt</t>
  </si>
  <si>
    <t>Hose</t>
  </si>
  <si>
    <t>Jacken</t>
  </si>
  <si>
    <t>Anzahl</t>
  </si>
  <si>
    <t>ArtNr.</t>
  </si>
  <si>
    <t>Untergrund vorbereiten</t>
  </si>
  <si>
    <t>Platten legen</t>
  </si>
  <si>
    <t>Aushub</t>
  </si>
  <si>
    <t>Zaun neu setzen</t>
  </si>
  <si>
    <r>
      <t xml:space="preserve">Gib die Formel für die Außenhandelsbilanz ein: </t>
    </r>
    <r>
      <rPr>
        <b/>
        <sz val="10"/>
        <color indexed="48"/>
        <rFont val="Arial"/>
        <family val="2"/>
      </rPr>
      <t>Export - Import</t>
    </r>
  </si>
  <si>
    <t>Gestalte die Überschrift größer und mit Farbe!</t>
  </si>
  <si>
    <t>Füge ein passendes Clipart-Bild ein!</t>
  </si>
  <si>
    <t>Trage in die Spalte Preis und Summe die entsprechenden Formeln ein.</t>
  </si>
  <si>
    <t>Formatiere die Beträge als Währung!</t>
  </si>
  <si>
    <t>Berechne die Preise und die Summe!</t>
  </si>
  <si>
    <t>Restgeld</t>
  </si>
  <si>
    <t>Gib in D11 eine Formel für das Restgeld ein!</t>
  </si>
  <si>
    <t>Berechne die Summe!</t>
  </si>
  <si>
    <t>Gib in D10 einen entsprechenden Betrag ein!</t>
  </si>
  <si>
    <t>Formatiere die Beträge als Währung in Euro!</t>
  </si>
  <si>
    <t xml:space="preserve">Berechne den Verbrauch! </t>
  </si>
  <si>
    <t>Finde ein passendes Bild zur Tabelle (z.B. ein Auto)</t>
  </si>
  <si>
    <t>Tage mal Zimmerpreis</t>
  </si>
  <si>
    <t>Gesamtpreis mal Treue-Rabatt</t>
  </si>
  <si>
    <t>Gesamtpreis minus Rabatt in €</t>
  </si>
  <si>
    <t>Aufenthaltsdauer (Tage)</t>
  </si>
  <si>
    <t>Einnahmen</t>
  </si>
  <si>
    <t>Einnahmen minus Ausgaben!</t>
  </si>
  <si>
    <t>Außenhandel Österreichs in Mrd. €</t>
  </si>
  <si>
    <t>Gib in die Spalte Stück (grün!) beliebige Zahlen ein.</t>
  </si>
  <si>
    <t>Summen</t>
  </si>
  <si>
    <t>Gesamtbetrag</t>
  </si>
  <si>
    <t>Bevölkerungsdichte europäischer Länder</t>
  </si>
  <si>
    <t>Land</t>
  </si>
  <si>
    <t>Einwohner</t>
  </si>
  <si>
    <t>in km²</t>
  </si>
  <si>
    <t>Belgien</t>
  </si>
  <si>
    <t>B</t>
  </si>
  <si>
    <t>Bulgarien</t>
  </si>
  <si>
    <t>BG</t>
  </si>
  <si>
    <t>Deutschland</t>
  </si>
  <si>
    <t>D</t>
  </si>
  <si>
    <t>Finnland</t>
  </si>
  <si>
    <t>SF</t>
  </si>
  <si>
    <t>Frankreich</t>
  </si>
  <si>
    <t>F</t>
  </si>
  <si>
    <t>Griechenland</t>
  </si>
  <si>
    <t>GR</t>
  </si>
  <si>
    <t>Italien</t>
  </si>
  <si>
    <t>I</t>
  </si>
  <si>
    <t>Österreich</t>
  </si>
  <si>
    <t>A</t>
  </si>
  <si>
    <t>Schweiz</t>
  </si>
  <si>
    <t>CH</t>
  </si>
  <si>
    <t>Ungarn</t>
  </si>
  <si>
    <t>H</t>
  </si>
  <si>
    <r>
      <t xml:space="preserve">Dichte
</t>
    </r>
    <r>
      <rPr>
        <sz val="9"/>
        <rFont val="Arial"/>
        <family val="2"/>
      </rPr>
      <t>Einw./km²</t>
    </r>
  </si>
  <si>
    <t>Nettoumsätze</t>
  </si>
  <si>
    <t>Jänner</t>
  </si>
  <si>
    <t>Huber</t>
  </si>
  <si>
    <t>Schneider</t>
  </si>
  <si>
    <t>Ranftl</t>
  </si>
  <si>
    <t>Nettosumme</t>
  </si>
  <si>
    <t>Brutto</t>
  </si>
  <si>
    <t>Bilde die Summe der Nettobeträge</t>
  </si>
  <si>
    <t>Berechne den Mehrwertsteueranteil mit der Formel: Nettosumme mal 20%</t>
  </si>
  <si>
    <t xml:space="preserve">Berechne den Bruttobetrag mit der Formel Nettosumme + Mehrwertsteueranteil </t>
  </si>
  <si>
    <t>Anzahl bestellt</t>
  </si>
  <si>
    <t>RZY-A</t>
  </si>
  <si>
    <t>URZ</t>
  </si>
  <si>
    <t>BACA</t>
  </si>
  <si>
    <t>RKKY</t>
  </si>
  <si>
    <t>NY-12</t>
  </si>
  <si>
    <t>UV-22</t>
  </si>
  <si>
    <t>UV-4a</t>
  </si>
  <si>
    <t>RS-TT</t>
  </si>
  <si>
    <t>UXW-3</t>
  </si>
  <si>
    <t>RKKT</t>
  </si>
  <si>
    <t>grau</t>
  </si>
  <si>
    <t>Jean blau</t>
  </si>
  <si>
    <t>Jean schwarz</t>
  </si>
  <si>
    <t>Mod. Winter</t>
  </si>
  <si>
    <t>Mod. Elegance</t>
  </si>
  <si>
    <t>Mod. Macho</t>
  </si>
  <si>
    <t>Mod. Paris</t>
  </si>
  <si>
    <t>Fleisch divers.</t>
  </si>
  <si>
    <t>Füge noch zwei beliebige Artikel mit Preis ein.</t>
  </si>
  <si>
    <r>
      <t xml:space="preserve">Berechne die Bevölkerungsdichte mit der Formel </t>
    </r>
    <r>
      <rPr>
        <b/>
        <sz val="10"/>
        <rFont val="Arial"/>
        <family val="2"/>
      </rPr>
      <t>Einwohner dividiert durch km²</t>
    </r>
  </si>
  <si>
    <t>in % v.Budget</t>
  </si>
  <si>
    <t>Gruppe A</t>
  </si>
  <si>
    <t>Gruppe B</t>
  </si>
  <si>
    <t>Waren</t>
  </si>
  <si>
    <t>Personal</t>
  </si>
  <si>
    <t>Raum</t>
  </si>
  <si>
    <t>Reingewinn</t>
  </si>
  <si>
    <t>Vorjahr</t>
  </si>
  <si>
    <t>Budget</t>
  </si>
  <si>
    <t>laufendes Jahr</t>
  </si>
  <si>
    <t>Abweichung
vom Budget</t>
  </si>
  <si>
    <t>Erfolgsrechnung</t>
  </si>
  <si>
    <t>Setze die richtigen Formeln ein (Hinweise als Kommentare!)</t>
  </si>
  <si>
    <t>Formatiere Beträge als Währung und die Prozentangaben!</t>
  </si>
  <si>
    <t>Sonstige</t>
  </si>
  <si>
    <t>Du kannst es hier ausprobieren:</t>
  </si>
  <si>
    <r>
      <t>E</t>
    </r>
    <r>
      <rPr>
        <b/>
        <sz val="14"/>
        <color indexed="30"/>
        <rFont val="Tahoma"/>
        <family val="2"/>
      </rPr>
      <t>AS</t>
    </r>
    <r>
      <rPr>
        <b/>
        <sz val="14"/>
        <color indexed="24"/>
        <rFont val="Tahoma"/>
        <family val="2"/>
      </rPr>
      <t>Y</t>
    </r>
    <r>
      <rPr>
        <b/>
        <sz val="14"/>
        <color indexed="14"/>
        <rFont val="Tahoma"/>
        <family val="2"/>
      </rPr>
      <t>4</t>
    </r>
    <r>
      <rPr>
        <b/>
        <sz val="14"/>
        <color indexed="52"/>
        <rFont val="Tahoma"/>
        <family val="2"/>
      </rPr>
      <t>M</t>
    </r>
    <r>
      <rPr>
        <b/>
        <sz val="14"/>
        <color indexed="10"/>
        <rFont val="Tahoma"/>
        <family val="2"/>
      </rPr>
      <t>E</t>
    </r>
  </si>
  <si>
    <r>
      <t>Wenn das Ergebnis richtig ist, bekommt die Zelle einen</t>
    </r>
    <r>
      <rPr>
        <sz val="12"/>
        <color indexed="17"/>
        <rFont val="Arial"/>
        <family val="2"/>
      </rPr>
      <t xml:space="preserve"> </t>
    </r>
    <r>
      <rPr>
        <b/>
        <sz val="12"/>
        <color indexed="17"/>
        <rFont val="Arial"/>
        <family val="2"/>
      </rPr>
      <t>grünen Hintergrund!</t>
    </r>
  </si>
  <si>
    <t>Formeln verwenden</t>
  </si>
  <si>
    <t>Setze auf den folgenden Arbeitsblättern die richtigen Formeln ein!</t>
  </si>
  <si>
    <t>+</t>
  </si>
  <si>
    <t>Formatiere die Preise als Euro!</t>
  </si>
  <si>
    <t>Gesamtstunden x Stundensatz</t>
  </si>
  <si>
    <t>Mehrwertsteueranteil 20%</t>
  </si>
  <si>
    <t>Nettosumme mal 20%</t>
  </si>
  <si>
    <t>Nettosumme + Mehrwertsteueranteil</t>
  </si>
  <si>
    <t>Liter / gefahrene Kilometer</t>
  </si>
  <si>
    <t>So viele Fehler!</t>
  </si>
  <si>
    <t>Kannst du alle ausbessern?</t>
  </si>
  <si>
    <t>4 Stk.</t>
  </si>
  <si>
    <t>3 Stk.</t>
  </si>
  <si>
    <t>7 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</si>
</sst>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_-* #,##0.00\ &quot;DM&quot;_-;\-* #,##0.00\ &quot;DM&quot;_-;_-* &quot;-&quot;??\ &quot;DM&quot;_-;_-@_-"/>
    <numFmt numFmtId="168" formatCode="0.0\ &quot;Std&quot;"/>
    <numFmt numFmtId="169" formatCode="#,##0.00\ &quot;DM&quot;;[Red]\-#,##0.00\ &quot;DM&quot;"/>
    <numFmt numFmtId="170" formatCode="#,##0.0"/>
    <numFmt numFmtId="171" formatCode="0.000"/>
    <numFmt numFmtId="172" formatCode="_(* #,##0_);_(* \(#,##0\);_(* &quot;-&quot;??_);_(@_)"/>
    <numFmt numFmtId="173" formatCode="0%\ &quot; &quot;"/>
  </numFmts>
  <fonts count="3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CG Times"/>
      <family val="1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48"/>
      <name val="Arial"/>
      <family val="2"/>
    </font>
    <font>
      <i/>
      <sz val="10"/>
      <color indexed="12"/>
      <name val="Arial"/>
      <family val="2"/>
    </font>
    <font>
      <sz val="10"/>
      <color indexed="12"/>
      <name val="Arial"/>
    </font>
    <font>
      <sz val="9"/>
      <name val="Arial"/>
      <family val="2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12"/>
      <name val="Arial"/>
    </font>
    <font>
      <sz val="8"/>
      <name val="Arial"/>
    </font>
    <font>
      <b/>
      <sz val="28"/>
      <color indexed="23"/>
      <name val="Tahoma"/>
      <family val="2"/>
    </font>
    <font>
      <b/>
      <sz val="14"/>
      <color indexed="30"/>
      <name val="Tahoma"/>
      <family val="2"/>
    </font>
    <font>
      <b/>
      <sz val="14"/>
      <color indexed="24"/>
      <name val="Tahoma"/>
      <family val="2"/>
    </font>
    <font>
      <b/>
      <sz val="14"/>
      <color indexed="14"/>
      <name val="Tahoma"/>
      <family val="2"/>
    </font>
    <font>
      <b/>
      <sz val="14"/>
      <color indexed="52"/>
      <name val="Tahoma"/>
      <family val="2"/>
    </font>
    <font>
      <b/>
      <sz val="14"/>
      <color indexed="10"/>
      <name val="Tahoma"/>
      <family val="2"/>
    </font>
    <font>
      <b/>
      <sz val="14"/>
      <color indexed="56"/>
      <name val="Tahoma"/>
      <family val="2"/>
    </font>
    <font>
      <sz val="12"/>
      <color indexed="18"/>
      <name val="Arial"/>
    </font>
    <font>
      <sz val="12"/>
      <color indexed="17"/>
      <name val="Arial"/>
      <family val="2"/>
    </font>
    <font>
      <b/>
      <sz val="12"/>
      <color indexed="17"/>
      <name val="Arial"/>
      <family val="2"/>
    </font>
    <font>
      <b/>
      <sz val="12"/>
      <name val="Arial"/>
    </font>
    <font>
      <i/>
      <sz val="10"/>
      <color indexed="18"/>
      <name val="Times New Roman"/>
      <family val="1"/>
    </font>
    <font>
      <i/>
      <sz val="10"/>
      <color indexed="48"/>
      <name val="Times New Roman"/>
      <family val="1"/>
    </font>
    <font>
      <b/>
      <sz val="12"/>
      <name val="Arial"/>
      <family val="2"/>
    </font>
    <font>
      <sz val="22"/>
      <color indexed="62"/>
      <name val="Arial"/>
    </font>
    <font>
      <b/>
      <sz val="10"/>
      <color indexed="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23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" fillId="2" borderId="1"/>
    <xf numFmtId="165" fontId="1" fillId="0" borderId="0" applyFont="0" applyFill="0" applyBorder="0" applyAlignment="0" applyProtection="0"/>
    <xf numFmtId="167" fontId="2" fillId="2" borderId="3">
      <alignment horizontal="center" vertical="top" wrapText="1"/>
    </xf>
    <xf numFmtId="167" fontId="5" fillId="2" borderId="3"/>
  </cellStyleXfs>
  <cellXfs count="166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3" borderId="4" xfId="0" applyNumberFormat="1" applyFill="1" applyBorder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2" fillId="3" borderId="4" xfId="2" applyNumberFormat="1" applyFont="1" applyFill="1" applyBorder="1"/>
    <xf numFmtId="166" fontId="2" fillId="3" borderId="4" xfId="2" applyFont="1" applyFill="1" applyBorder="1"/>
    <xf numFmtId="0" fontId="3" fillId="0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0" xfId="0" applyFill="1"/>
    <xf numFmtId="0" fontId="0" fillId="0" borderId="5" xfId="0" applyBorder="1"/>
    <xf numFmtId="0" fontId="7" fillId="0" borderId="0" xfId="0" applyFont="1"/>
    <xf numFmtId="0" fontId="7" fillId="0" borderId="0" xfId="0" applyFont="1" applyProtection="1">
      <protection locked="0"/>
    </xf>
    <xf numFmtId="0" fontId="8" fillId="0" borderId="0" xfId="0" applyFont="1"/>
    <xf numFmtId="0" fontId="0" fillId="0" borderId="5" xfId="0" applyFont="1" applyFill="1" applyBorder="1" applyAlignment="1"/>
    <xf numFmtId="0" fontId="0" fillId="0" borderId="5" xfId="0" applyNumberFormat="1" applyFont="1" applyFill="1" applyBorder="1" applyAlignment="1"/>
    <xf numFmtId="0" fontId="0" fillId="0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NumberFormat="1" applyBorder="1"/>
    <xf numFmtId="0" fontId="0" fillId="0" borderId="5" xfId="0" applyBorder="1" applyAlignment="1">
      <alignment horizontal="right"/>
    </xf>
    <xf numFmtId="0" fontId="2" fillId="4" borderId="5" xfId="0" applyFont="1" applyFill="1" applyBorder="1"/>
    <xf numFmtId="171" fontId="0" fillId="3" borderId="5" xfId="0" applyNumberFormat="1" applyFill="1" applyBorder="1"/>
    <xf numFmtId="171" fontId="0" fillId="3" borderId="5" xfId="0" applyNumberFormat="1" applyFill="1" applyBorder="1" applyProtection="1">
      <protection locked="0"/>
    </xf>
    <xf numFmtId="0" fontId="0" fillId="0" borderId="4" xfId="0" applyBorder="1"/>
    <xf numFmtId="164" fontId="1" fillId="3" borderId="4" xfId="1" applyFill="1" applyBorder="1"/>
    <xf numFmtId="164" fontId="1" fillId="0" borderId="4" xfId="1" applyBorder="1"/>
    <xf numFmtId="0" fontId="3" fillId="0" borderId="0" xfId="0" applyFont="1"/>
    <xf numFmtId="166" fontId="3" fillId="0" borderId="0" xfId="3" applyFont="1"/>
    <xf numFmtId="165" fontId="3" fillId="0" borderId="0" xfId="6" applyFont="1"/>
    <xf numFmtId="0" fontId="2" fillId="0" borderId="6" xfId="0" applyFont="1" applyBorder="1"/>
    <xf numFmtId="0" fontId="0" fillId="0" borderId="6" xfId="0" applyBorder="1"/>
    <xf numFmtId="0" fontId="1" fillId="0" borderId="0" xfId="6" applyNumberFormat="1"/>
    <xf numFmtId="166" fontId="1" fillId="0" borderId="0" xfId="3"/>
    <xf numFmtId="166" fontId="1" fillId="3" borderId="4" xfId="3" applyFill="1" applyBorder="1"/>
    <xf numFmtId="166" fontId="1" fillId="0" borderId="5" xfId="2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0" borderId="12" xfId="0" applyBorder="1"/>
    <xf numFmtId="0" fontId="0" fillId="0" borderId="13" xfId="0" applyBorder="1"/>
    <xf numFmtId="0" fontId="11" fillId="0" borderId="0" xfId="0" applyFont="1"/>
    <xf numFmtId="0" fontId="12" fillId="0" borderId="0" xfId="0" applyNumberFormat="1" applyFont="1" applyAlignment="1"/>
    <xf numFmtId="166" fontId="12" fillId="0" borderId="0" xfId="2" applyFont="1" applyAlignment="1"/>
    <xf numFmtId="1" fontId="0" fillId="5" borderId="5" xfId="0" applyNumberFormat="1" applyFont="1" applyFill="1" applyBorder="1" applyAlignment="1" applyProtection="1">
      <protection locked="0"/>
    </xf>
    <xf numFmtId="166" fontId="0" fillId="3" borderId="5" xfId="2" applyFont="1" applyFill="1" applyBorder="1" applyAlignment="1" applyProtection="1">
      <protection locked="0"/>
    </xf>
    <xf numFmtId="166" fontId="0" fillId="4" borderId="5" xfId="2" applyFont="1" applyFill="1" applyBorder="1" applyAlignment="1" applyProtection="1">
      <protection locked="0"/>
    </xf>
    <xf numFmtId="0" fontId="3" fillId="3" borderId="10" xfId="5" applyNumberFormat="1" applyFont="1" applyFill="1" applyBorder="1"/>
    <xf numFmtId="14" fontId="0" fillId="0" borderId="14" xfId="0" applyNumberFormat="1" applyBorder="1"/>
    <xf numFmtId="0" fontId="0" fillId="0" borderId="14" xfId="0" applyBorder="1"/>
    <xf numFmtId="0" fontId="2" fillId="0" borderId="4" xfId="0" applyFont="1" applyFill="1" applyBorder="1" applyAlignment="1">
      <alignment horizontal="right"/>
    </xf>
    <xf numFmtId="3" fontId="1" fillId="0" borderId="4" xfId="1" applyNumberFormat="1" applyFill="1" applyBorder="1"/>
    <xf numFmtId="9" fontId="0" fillId="0" borderId="0" xfId="0" applyNumberFormat="1"/>
    <xf numFmtId="164" fontId="0" fillId="0" borderId="0" xfId="1" applyFont="1"/>
    <xf numFmtId="164" fontId="2" fillId="3" borderId="4" xfId="1" applyFont="1" applyFill="1" applyBorder="1"/>
    <xf numFmtId="0" fontId="0" fillId="0" borderId="0" xfId="0" applyAlignment="1">
      <alignment horizontal="left" indent="1"/>
    </xf>
    <xf numFmtId="0" fontId="2" fillId="0" borderId="0" xfId="0" applyFont="1" applyAlignment="1" applyProtection="1">
      <alignment horizontal="left"/>
    </xf>
    <xf numFmtId="0" fontId="3" fillId="0" borderId="0" xfId="0" applyFont="1" applyProtection="1"/>
    <xf numFmtId="0" fontId="18" fillId="0" borderId="0" xfId="0" applyFont="1" applyBorder="1" applyAlignment="1">
      <alignment horizontal="left"/>
    </xf>
    <xf numFmtId="0" fontId="24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 indent="1"/>
    </xf>
    <xf numFmtId="0" fontId="0" fillId="0" borderId="0" xfId="0" applyBorder="1"/>
    <xf numFmtId="0" fontId="0" fillId="0" borderId="19" xfId="0" applyBorder="1"/>
    <xf numFmtId="0" fontId="25" fillId="0" borderId="18" xfId="0" applyFont="1" applyBorder="1" applyAlignment="1">
      <alignment horizontal="left" indent="1"/>
    </xf>
    <xf numFmtId="0" fontId="0" fillId="0" borderId="18" xfId="0" applyBorder="1"/>
    <xf numFmtId="0" fontId="16" fillId="0" borderId="4" xfId="0" applyFont="1" applyBorder="1"/>
    <xf numFmtId="0" fontId="0" fillId="0" borderId="18" xfId="0" applyBorder="1" applyAlignment="1">
      <alignment horizontal="left" indent="2"/>
    </xf>
    <xf numFmtId="0" fontId="16" fillId="0" borderId="20" xfId="0" applyFont="1" applyBorder="1"/>
    <xf numFmtId="0" fontId="4" fillId="0" borderId="18" xfId="0" applyFont="1" applyBorder="1" applyAlignment="1">
      <alignment horizontal="left" indent="2"/>
    </xf>
    <xf numFmtId="0" fontId="28" fillId="3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quotePrefix="1" applyBorder="1" applyAlignment="1">
      <alignment horizontal="right"/>
    </xf>
    <xf numFmtId="166" fontId="3" fillId="3" borderId="4" xfId="2" applyFont="1" applyFill="1" applyBorder="1"/>
    <xf numFmtId="166" fontId="0" fillId="3" borderId="5" xfId="0" applyNumberFormat="1" applyFill="1" applyBorder="1"/>
    <xf numFmtId="0" fontId="3" fillId="0" borderId="4" xfId="0" applyFont="1" applyBorder="1" applyAlignment="1">
      <alignment horizontal="right"/>
    </xf>
    <xf numFmtId="170" fontId="0" fillId="0" borderId="4" xfId="0" applyNumberFormat="1" applyBorder="1"/>
    <xf numFmtId="170" fontId="2" fillId="3" borderId="4" xfId="0" applyNumberFormat="1" applyFont="1" applyFill="1" applyBorder="1"/>
    <xf numFmtId="0" fontId="0" fillId="3" borderId="5" xfId="2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28" xfId="0" applyFont="1" applyBorder="1" applyAlignment="1">
      <alignment horizontal="left" indent="1"/>
    </xf>
    <xf numFmtId="0" fontId="0" fillId="0" borderId="29" xfId="0" applyBorder="1"/>
    <xf numFmtId="0" fontId="0" fillId="0" borderId="30" xfId="0" applyBorder="1"/>
    <xf numFmtId="0" fontId="0" fillId="0" borderId="2" xfId="0" applyBorder="1"/>
    <xf numFmtId="0" fontId="0" fillId="0" borderId="31" xfId="0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7" fillId="6" borderId="28" xfId="0" applyFont="1" applyFill="1" applyBorder="1" applyAlignment="1">
      <alignment horizontal="left" indent="1"/>
    </xf>
    <xf numFmtId="0" fontId="0" fillId="6" borderId="0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2" xfId="0" applyFill="1" applyBorder="1"/>
    <xf numFmtId="0" fontId="0" fillId="6" borderId="31" xfId="0" applyFill="1" applyBorder="1"/>
    <xf numFmtId="0" fontId="0" fillId="0" borderId="28" xfId="0" applyBorder="1" applyAlignment="1">
      <alignment horizontal="left" indent="1"/>
    </xf>
    <xf numFmtId="166" fontId="3" fillId="3" borderId="4" xfId="0" applyNumberFormat="1" applyFont="1" applyFill="1" applyBorder="1"/>
    <xf numFmtId="0" fontId="1" fillId="3" borderId="32" xfId="0" applyFont="1" applyFill="1" applyBorder="1"/>
    <xf numFmtId="0" fontId="0" fillId="0" borderId="4" xfId="0" applyFill="1" applyBorder="1"/>
    <xf numFmtId="0" fontId="2" fillId="3" borderId="4" xfId="1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3" fillId="7" borderId="4" xfId="5" applyNumberFormat="1" applyFont="1" applyFill="1" applyBorder="1"/>
    <xf numFmtId="0" fontId="3" fillId="7" borderId="20" xfId="5" applyNumberFormat="1" applyFont="1" applyFill="1" applyBorder="1"/>
    <xf numFmtId="0" fontId="29" fillId="0" borderId="0" xfId="0" applyFont="1"/>
    <xf numFmtId="0" fontId="0" fillId="0" borderId="0" xfId="0" applyFill="1" applyAlignment="1">
      <alignment horizontal="left" indent="1"/>
    </xf>
    <xf numFmtId="0" fontId="0" fillId="6" borderId="25" xfId="0" applyFill="1" applyBorder="1" applyAlignment="1">
      <alignment horizontal="left" indent="1"/>
    </xf>
    <xf numFmtId="0" fontId="0" fillId="6" borderId="26" xfId="0" applyFill="1" applyBorder="1" applyAlignment="1">
      <alignment horizontal="left" indent="1"/>
    </xf>
    <xf numFmtId="0" fontId="0" fillId="6" borderId="27" xfId="0" applyFill="1" applyBorder="1" applyAlignment="1">
      <alignment horizontal="left" indent="1"/>
    </xf>
    <xf numFmtId="0" fontId="0" fillId="6" borderId="28" xfId="0" applyFill="1" applyBorder="1" applyAlignment="1">
      <alignment horizontal="left" indent="1"/>
    </xf>
    <xf numFmtId="0" fontId="0" fillId="6" borderId="0" xfId="0" applyFill="1" applyBorder="1" applyAlignment="1">
      <alignment horizontal="left" indent="1"/>
    </xf>
    <xf numFmtId="0" fontId="0" fillId="6" borderId="29" xfId="0" applyFill="1" applyBorder="1" applyAlignment="1">
      <alignment horizontal="left" indent="1"/>
    </xf>
    <xf numFmtId="0" fontId="0" fillId="6" borderId="30" xfId="0" applyFill="1" applyBorder="1" applyAlignment="1">
      <alignment horizontal="left" indent="1"/>
    </xf>
    <xf numFmtId="0" fontId="0" fillId="6" borderId="2" xfId="0" applyFill="1" applyBorder="1" applyAlignment="1">
      <alignment horizontal="left" indent="1"/>
    </xf>
    <xf numFmtId="0" fontId="0" fillId="6" borderId="31" xfId="0" applyFill="1" applyBorder="1" applyAlignment="1">
      <alignment horizontal="left" indent="1"/>
    </xf>
    <xf numFmtId="0" fontId="30" fillId="0" borderId="0" xfId="0" applyFont="1"/>
    <xf numFmtId="0" fontId="3" fillId="0" borderId="0" xfId="0" applyFont="1" applyBorder="1" applyProtection="1"/>
    <xf numFmtId="0" fontId="2" fillId="0" borderId="33" xfId="0" applyFont="1" applyBorder="1" applyAlignment="1" applyProtection="1">
      <alignment horizontal="left"/>
    </xf>
    <xf numFmtId="0" fontId="3" fillId="0" borderId="4" xfId="0" applyFont="1" applyBorder="1" applyProtection="1"/>
    <xf numFmtId="0" fontId="2" fillId="0" borderId="4" xfId="0" applyFont="1" applyBorder="1" applyAlignment="1" applyProtection="1">
      <alignment horizontal="left"/>
    </xf>
    <xf numFmtId="0" fontId="2" fillId="4" borderId="0" xfId="0" applyFont="1" applyFill="1" applyAlignment="1" applyProtection="1">
      <alignment horizontal="left"/>
    </xf>
    <xf numFmtId="0" fontId="2" fillId="3" borderId="34" xfId="0" applyFont="1" applyFill="1" applyBorder="1" applyAlignment="1" applyProtection="1">
      <alignment horizontal="right"/>
    </xf>
    <xf numFmtId="0" fontId="8" fillId="0" borderId="10" xfId="0" applyFont="1" applyFill="1" applyBorder="1" applyAlignment="1" applyProtection="1">
      <alignment horizontal="right"/>
    </xf>
    <xf numFmtId="10" fontId="8" fillId="0" borderId="10" xfId="4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>
      <alignment horizontal="right"/>
    </xf>
    <xf numFmtId="0" fontId="2" fillId="3" borderId="4" xfId="0" applyFont="1" applyFill="1" applyBorder="1" applyAlignment="1" applyProtection="1">
      <alignment horizontal="right"/>
    </xf>
    <xf numFmtId="0" fontId="7" fillId="6" borderId="28" xfId="0" applyFont="1" applyFill="1" applyBorder="1" applyAlignment="1" applyProtection="1">
      <alignment horizontal="left" indent="1"/>
      <protection locked="0"/>
    </xf>
    <xf numFmtId="169" fontId="8" fillId="0" borderId="0" xfId="0" applyNumberFormat="1" applyFont="1"/>
    <xf numFmtId="166" fontId="2" fillId="7" borderId="4" xfId="2" applyFont="1" applyFill="1" applyBorder="1"/>
    <xf numFmtId="172" fontId="1" fillId="7" borderId="4" xfId="1" applyNumberFormat="1" applyFill="1" applyBorder="1"/>
    <xf numFmtId="164" fontId="1" fillId="3" borderId="10" xfId="1" applyFill="1" applyBorder="1"/>
    <xf numFmtId="0" fontId="0" fillId="0" borderId="14" xfId="0" applyBorder="1" applyAlignment="1">
      <alignment horizontal="right"/>
    </xf>
    <xf numFmtId="164" fontId="1" fillId="7" borderId="20" xfId="1" applyFill="1" applyBorder="1"/>
    <xf numFmtId="173" fontId="1" fillId="7" borderId="4" xfId="4" applyNumberFormat="1" applyFill="1" applyBorder="1" applyAlignment="1">
      <alignment horizontal="right"/>
    </xf>
    <xf numFmtId="164" fontId="0" fillId="0" borderId="0" xfId="0" applyNumberFormat="1"/>
    <xf numFmtId="0" fontId="2" fillId="7" borderId="4" xfId="0" applyFont="1" applyFill="1" applyBorder="1" applyAlignment="1" applyProtection="1">
      <alignment horizontal="center" wrapText="1"/>
    </xf>
    <xf numFmtId="0" fontId="2" fillId="3" borderId="10" xfId="0" applyFont="1" applyFill="1" applyBorder="1" applyAlignment="1" applyProtection="1">
      <alignment horizontal="right"/>
    </xf>
    <xf numFmtId="0" fontId="31" fillId="3" borderId="4" xfId="0" applyFont="1" applyFill="1" applyBorder="1" applyAlignment="1" applyProtection="1">
      <alignment horizontal="right"/>
    </xf>
    <xf numFmtId="0" fontId="3" fillId="3" borderId="34" xfId="0" applyFont="1" applyFill="1" applyBorder="1" applyAlignment="1" applyProtection="1">
      <alignment horizontal="right"/>
    </xf>
    <xf numFmtId="0" fontId="3" fillId="3" borderId="4" xfId="0" applyFont="1" applyFill="1" applyBorder="1" applyAlignment="1" applyProtection="1">
      <alignment horizontal="right"/>
    </xf>
    <xf numFmtId="0" fontId="32" fillId="0" borderId="0" xfId="0" applyFont="1"/>
    <xf numFmtId="0" fontId="33" fillId="0" borderId="0" xfId="0" applyFont="1"/>
    <xf numFmtId="0" fontId="0" fillId="0" borderId="5" xfId="0" applyFill="1" applyBorder="1" applyAlignment="1"/>
    <xf numFmtId="0" fontId="3" fillId="0" borderId="14" xfId="0" applyFont="1" applyBorder="1"/>
    <xf numFmtId="166" fontId="3" fillId="0" borderId="14" xfId="3" applyFont="1" applyBorder="1"/>
    <xf numFmtId="166" fontId="3" fillId="3" borderId="20" xfId="2" applyFont="1" applyFill="1" applyBorder="1"/>
    <xf numFmtId="166" fontId="3" fillId="3" borderId="35" xfId="2" applyFont="1" applyFill="1" applyBorder="1"/>
    <xf numFmtId="0" fontId="9" fillId="0" borderId="0" xfId="0" applyFont="1" applyAlignment="1">
      <alignment wrapText="1"/>
    </xf>
    <xf numFmtId="0" fontId="9" fillId="0" borderId="0" xfId="0" applyFont="1" applyAlignment="1"/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9">
    <cellStyle name="Euro" xfId="2"/>
    <cellStyle name="Euro_Übung - einfache Formeln 1" xfId="3"/>
    <cellStyle name="Komma" xfId="1" builtinId="3"/>
    <cellStyle name="Prozent" xfId="4" builtinId="5"/>
    <cellStyle name="Standard" xfId="0" builtinId="0"/>
    <cellStyle name="Stundensummen" xfId="5"/>
    <cellStyle name="Währung_Übung - einfache Formeln 1" xfId="6"/>
    <cellStyle name="Zusammen" xfId="7"/>
    <cellStyle name="Zusammenfassung" xfId="8"/>
  </cellStyles>
  <dxfs count="38"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 val="0"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  <border>
        <left style="thin">
          <color indexed="50"/>
        </left>
        <right style="thin">
          <color indexed="50"/>
        </right>
        <top style="thin">
          <color indexed="50"/>
        </top>
        <bottom style="thin">
          <color indexed="50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171450</xdr:rowOff>
    </xdr:from>
    <xdr:to>
      <xdr:col>4</xdr:col>
      <xdr:colOff>304800</xdr:colOff>
      <xdr:row>10</xdr:row>
      <xdr:rowOff>171450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3352800" y="2552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workbookViewId="0">
      <selection activeCell="E12" sqref="E12"/>
    </sheetView>
  </sheetViews>
  <sheetFormatPr baseColWidth="10" defaultRowHeight="12.75"/>
  <cols>
    <col min="2" max="2" width="16" customWidth="1"/>
    <col min="4" max="4" width="6.85546875" customWidth="1"/>
    <col min="8" max="8" width="15.42578125" customWidth="1"/>
  </cols>
  <sheetData>
    <row r="1" spans="2:8" ht="59.25" customHeight="1">
      <c r="B1" s="67" t="s">
        <v>169</v>
      </c>
      <c r="H1" s="68" t="s">
        <v>167</v>
      </c>
    </row>
    <row r="2" spans="2:8" ht="13.5" customHeight="1" thickBot="1"/>
    <row r="3" spans="2:8" ht="13.5" thickTop="1">
      <c r="B3" s="69"/>
      <c r="C3" s="70"/>
      <c r="D3" s="70"/>
      <c r="E3" s="70"/>
      <c r="F3" s="70"/>
      <c r="G3" s="70"/>
      <c r="H3" s="71"/>
    </row>
    <row r="4" spans="2:8">
      <c r="B4" s="72"/>
      <c r="C4" s="73"/>
      <c r="D4" s="73"/>
      <c r="E4" s="73"/>
      <c r="F4" s="73"/>
      <c r="G4" s="73"/>
      <c r="H4" s="74"/>
    </row>
    <row r="5" spans="2:8" ht="15">
      <c r="B5" s="75" t="s">
        <v>170</v>
      </c>
      <c r="C5" s="73"/>
      <c r="D5" s="73"/>
      <c r="E5" s="73"/>
      <c r="F5" s="73"/>
      <c r="G5" s="73"/>
      <c r="H5" s="74"/>
    </row>
    <row r="6" spans="2:8" ht="15">
      <c r="B6" s="75"/>
      <c r="C6" s="73"/>
      <c r="D6" s="73"/>
      <c r="E6" s="73"/>
      <c r="F6" s="73"/>
      <c r="G6" s="73"/>
      <c r="H6" s="74"/>
    </row>
    <row r="7" spans="2:8" ht="15.75">
      <c r="B7" s="75" t="s">
        <v>168</v>
      </c>
      <c r="C7" s="73"/>
      <c r="D7" s="73"/>
      <c r="E7" s="73"/>
      <c r="F7" s="73"/>
      <c r="G7" s="73"/>
      <c r="H7" s="74"/>
    </row>
    <row r="8" spans="2:8">
      <c r="B8" s="76"/>
      <c r="C8" s="73"/>
      <c r="D8" s="73"/>
      <c r="E8" s="73"/>
      <c r="F8" s="73"/>
      <c r="G8" s="73"/>
      <c r="H8" s="74"/>
    </row>
    <row r="9" spans="2:8" ht="15">
      <c r="B9" s="76"/>
      <c r="C9" s="73"/>
      <c r="D9" s="73"/>
      <c r="E9" s="77">
        <v>1</v>
      </c>
      <c r="F9" s="73"/>
      <c r="G9" s="73"/>
      <c r="H9" s="74"/>
    </row>
    <row r="10" spans="2:8" ht="15">
      <c r="B10" s="78"/>
      <c r="C10" s="73"/>
      <c r="D10" s="85" t="s">
        <v>171</v>
      </c>
      <c r="E10" s="77">
        <v>2</v>
      </c>
      <c r="F10" s="73"/>
      <c r="G10" s="73"/>
      <c r="H10" s="74"/>
    </row>
    <row r="11" spans="2:8" ht="15.75" thickBot="1">
      <c r="B11" s="76"/>
      <c r="C11" s="73"/>
      <c r="D11" s="85" t="s">
        <v>171</v>
      </c>
      <c r="E11" s="79">
        <v>3</v>
      </c>
      <c r="F11" s="73"/>
      <c r="G11" s="73"/>
      <c r="H11" s="74"/>
    </row>
    <row r="12" spans="2:8" ht="15.75">
      <c r="B12" s="80" t="s">
        <v>166</v>
      </c>
      <c r="C12" s="73"/>
      <c r="D12" s="73"/>
      <c r="E12" s="81"/>
      <c r="F12" s="73"/>
      <c r="G12" s="73"/>
      <c r="H12" s="74"/>
    </row>
    <row r="13" spans="2:8" ht="13.5" thickBot="1">
      <c r="B13" s="82"/>
      <c r="C13" s="83"/>
      <c r="D13" s="83"/>
      <c r="E13" s="83"/>
      <c r="F13" s="83"/>
      <c r="G13" s="83"/>
      <c r="H13" s="84"/>
    </row>
    <row r="14" spans="2:8" ht="13.5" thickTop="1"/>
  </sheetData>
  <phoneticPr fontId="17" type="noConversion"/>
  <conditionalFormatting sqref="E12">
    <cfRule type="cellIs" dxfId="37" priority="1" stopIfTrue="1" operator="equal">
      <formula>SUM(E9:E11)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D15" sqref="D15"/>
    </sheetView>
  </sheetViews>
  <sheetFormatPr baseColWidth="10" defaultRowHeight="12.75"/>
  <cols>
    <col min="3" max="3" width="12.140625" bestFit="1" customWidth="1"/>
  </cols>
  <sheetData>
    <row r="2" spans="1:6">
      <c r="A2" s="2" t="s">
        <v>1</v>
      </c>
    </row>
    <row r="4" spans="1:6">
      <c r="A4" t="s">
        <v>22</v>
      </c>
      <c r="B4" s="8" t="s">
        <v>23</v>
      </c>
      <c r="C4" t="s">
        <v>24</v>
      </c>
      <c r="D4" s="8" t="s">
        <v>23</v>
      </c>
      <c r="E4" t="s">
        <v>25</v>
      </c>
      <c r="F4" s="8" t="s">
        <v>23</v>
      </c>
    </row>
    <row r="5" spans="1:6">
      <c r="A5" s="9">
        <v>35798</v>
      </c>
      <c r="B5" s="116">
        <v>2</v>
      </c>
      <c r="C5" s="9">
        <v>35838</v>
      </c>
      <c r="D5" s="116">
        <v>2</v>
      </c>
      <c r="E5" s="9">
        <v>35857</v>
      </c>
      <c r="F5" s="116">
        <v>1.5</v>
      </c>
    </row>
    <row r="6" spans="1:6">
      <c r="A6" s="9">
        <v>35802</v>
      </c>
      <c r="B6" s="116">
        <v>1.5</v>
      </c>
      <c r="C6" s="9">
        <v>35843</v>
      </c>
      <c r="D6" s="116">
        <v>2</v>
      </c>
      <c r="E6" s="9">
        <v>35861</v>
      </c>
      <c r="F6" s="116">
        <v>2</v>
      </c>
    </row>
    <row r="7" spans="1:6">
      <c r="A7" s="9">
        <v>35808</v>
      </c>
      <c r="B7" s="116">
        <v>1</v>
      </c>
      <c r="C7" s="9">
        <v>35847</v>
      </c>
      <c r="D7" s="116">
        <v>2.5</v>
      </c>
      <c r="E7" s="9">
        <v>35864</v>
      </c>
      <c r="F7" s="116">
        <v>2.5</v>
      </c>
    </row>
    <row r="8" spans="1:6">
      <c r="A8" s="9">
        <v>35812</v>
      </c>
      <c r="B8" s="116">
        <v>2</v>
      </c>
      <c r="C8" s="9">
        <v>35853</v>
      </c>
      <c r="D8" s="116">
        <v>1.5</v>
      </c>
      <c r="E8" s="9">
        <v>35869</v>
      </c>
      <c r="F8" s="116">
        <v>2</v>
      </c>
    </row>
    <row r="9" spans="1:6">
      <c r="A9" s="9">
        <v>35819</v>
      </c>
      <c r="B9" s="116">
        <v>2.5</v>
      </c>
      <c r="D9" s="116"/>
      <c r="E9" s="9">
        <v>35876</v>
      </c>
      <c r="F9" s="116">
        <v>1</v>
      </c>
    </row>
    <row r="10" spans="1:6" ht="13.5" thickBot="1">
      <c r="A10" s="57">
        <v>35824</v>
      </c>
      <c r="B10" s="117">
        <v>2</v>
      </c>
      <c r="C10" s="58"/>
      <c r="D10" s="117"/>
      <c r="E10" s="58"/>
      <c r="F10" s="117"/>
    </row>
    <row r="11" spans="1:6">
      <c r="A11" t="s">
        <v>93</v>
      </c>
      <c r="B11" s="56"/>
      <c r="D11" s="56"/>
      <c r="F11" s="56"/>
    </row>
    <row r="13" spans="1:6">
      <c r="B13" s="10" t="s">
        <v>26</v>
      </c>
      <c r="C13" s="11"/>
      <c r="E13" s="10" t="s">
        <v>27</v>
      </c>
      <c r="F13" s="142">
        <v>24.5</v>
      </c>
    </row>
    <row r="15" spans="1:6">
      <c r="B15" s="10" t="s">
        <v>94</v>
      </c>
      <c r="C15" s="12"/>
      <c r="D15" s="118" t="s">
        <v>173</v>
      </c>
    </row>
  </sheetData>
  <phoneticPr fontId="0" type="noConversion"/>
  <conditionalFormatting sqref="B11 D11 F11">
    <cfRule type="cellIs" dxfId="20" priority="1" stopIfTrue="1" operator="equal">
      <formula>SUM(B5:B10)</formula>
    </cfRule>
  </conditionalFormatting>
  <conditionalFormatting sqref="C13">
    <cfRule type="cellIs" dxfId="19" priority="2" stopIfTrue="1" operator="equal">
      <formula>SUM(B5:B10)+SUM(D5:D10)+SUM(F5:F10)</formula>
    </cfRule>
  </conditionalFormatting>
  <conditionalFormatting sqref="C15">
    <cfRule type="cellIs" dxfId="18" priority="3" stopIfTrue="1" operator="equal">
      <formula>(SUM(B5:B10)+SUM(D5:D10)+SUM(F5:F10))*$F$13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C17" sqref="C17"/>
    </sheetView>
  </sheetViews>
  <sheetFormatPr baseColWidth="10" defaultRowHeight="12.75"/>
  <cols>
    <col min="1" max="1" width="4.140625" customWidth="1"/>
    <col min="2" max="2" width="30.140625" customWidth="1"/>
    <col min="3" max="3" width="14.85546875" customWidth="1"/>
  </cols>
  <sheetData>
    <row r="1" spans="2:4" ht="27" customHeight="1">
      <c r="B1" s="2" t="s">
        <v>50</v>
      </c>
    </row>
    <row r="3" spans="2:4">
      <c r="B3" s="26" t="s">
        <v>51</v>
      </c>
      <c r="C3" s="17">
        <v>735</v>
      </c>
    </row>
    <row r="4" spans="2:4">
      <c r="B4" s="26" t="s">
        <v>52</v>
      </c>
      <c r="C4" s="17">
        <v>42.5</v>
      </c>
    </row>
    <row r="5" spans="2:4">
      <c r="B5" s="26" t="s">
        <v>53</v>
      </c>
      <c r="C5" s="28"/>
      <c r="D5" s="118" t="s">
        <v>177</v>
      </c>
    </row>
    <row r="6" spans="2:4">
      <c r="B6" s="26" t="s">
        <v>54</v>
      </c>
      <c r="C6" s="29"/>
    </row>
    <row r="7" spans="2:4" ht="13.5" thickBot="1"/>
    <row r="8" spans="2:4" ht="13.5" thickTop="1">
      <c r="B8" s="100"/>
      <c r="C8" s="101"/>
      <c r="D8" s="102"/>
    </row>
    <row r="9" spans="2:4">
      <c r="B9" s="140" t="s">
        <v>83</v>
      </c>
      <c r="C9" s="104"/>
      <c r="D9" s="105"/>
    </row>
    <row r="10" spans="2:4">
      <c r="B10" s="140" t="s">
        <v>84</v>
      </c>
      <c r="C10" s="104"/>
      <c r="D10" s="105"/>
    </row>
    <row r="11" spans="2:4" ht="13.5" thickBot="1">
      <c r="B11" s="106"/>
      <c r="C11" s="107"/>
      <c r="D11" s="108"/>
    </row>
    <row r="12" spans="2:4" ht="13.5" thickTop="1">
      <c r="B12" s="19"/>
    </row>
    <row r="14" spans="2:4">
      <c r="B14" s="19"/>
    </row>
  </sheetData>
  <phoneticPr fontId="0" type="noConversion"/>
  <conditionalFormatting sqref="C5">
    <cfRule type="cellIs" dxfId="17" priority="1" stopIfTrue="1" operator="equal">
      <formula>C4/C3</formula>
    </cfRule>
  </conditionalFormatting>
  <conditionalFormatting sqref="C6">
    <cfRule type="cellIs" dxfId="16" priority="2" stopIfTrue="1" operator="equal">
      <formula>C4/C3*100</formula>
    </cfRule>
  </conditionalFormatting>
  <dataValidations count="1">
    <dataValidation operator="equal" allowBlank="1" showInputMessage="1" showErrorMessage="1" sqref="C6"/>
  </dataValidations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8" sqref="B18"/>
    </sheetView>
  </sheetViews>
  <sheetFormatPr baseColWidth="10" defaultRowHeight="12.75"/>
  <cols>
    <col min="1" max="1" width="24.5703125" customWidth="1"/>
    <col min="2" max="2" width="13.140625" customWidth="1"/>
  </cols>
  <sheetData>
    <row r="2" spans="1:3">
      <c r="A2" t="s">
        <v>55</v>
      </c>
    </row>
    <row r="5" spans="1:3">
      <c r="A5" s="10" t="s">
        <v>88</v>
      </c>
      <c r="B5" s="143">
        <v>3</v>
      </c>
    </row>
    <row r="6" spans="1:3">
      <c r="A6" s="10"/>
      <c r="B6" s="30"/>
      <c r="C6" s="50"/>
    </row>
    <row r="7" spans="1:3" ht="13.5" thickBot="1">
      <c r="A7" s="145" t="s">
        <v>56</v>
      </c>
      <c r="B7" s="146">
        <v>52</v>
      </c>
      <c r="C7" s="50"/>
    </row>
    <row r="8" spans="1:3" ht="24" customHeight="1">
      <c r="A8" s="10" t="s">
        <v>57</v>
      </c>
      <c r="B8" s="144"/>
      <c r="C8" s="50" t="s">
        <v>85</v>
      </c>
    </row>
    <row r="9" spans="1:3">
      <c r="A9" s="10" t="s">
        <v>58</v>
      </c>
      <c r="B9" s="147">
        <v>0.1</v>
      </c>
      <c r="C9" s="50"/>
    </row>
    <row r="10" spans="1:3" ht="18.75" customHeight="1">
      <c r="A10" s="10" t="s">
        <v>59</v>
      </c>
      <c r="B10" s="31"/>
      <c r="C10" s="50" t="s">
        <v>86</v>
      </c>
    </row>
    <row r="11" spans="1:3">
      <c r="A11" s="10"/>
      <c r="B11" s="32"/>
      <c r="C11" s="50"/>
    </row>
    <row r="12" spans="1:3" ht="19.5" customHeight="1">
      <c r="A12" s="10" t="s">
        <v>60</v>
      </c>
      <c r="B12" s="31"/>
      <c r="C12" s="50" t="s">
        <v>87</v>
      </c>
    </row>
    <row r="15" spans="1:3">
      <c r="A15" s="19"/>
    </row>
  </sheetData>
  <phoneticPr fontId="0" type="noConversion"/>
  <conditionalFormatting sqref="B8">
    <cfRule type="cellIs" dxfId="15" priority="1" stopIfTrue="1" operator="equal">
      <formula>B7*B5</formula>
    </cfRule>
  </conditionalFormatting>
  <conditionalFormatting sqref="B10">
    <cfRule type="cellIs" dxfId="14" priority="2" stopIfTrue="1" operator="equal">
      <formula>B5*B7*B9</formula>
    </cfRule>
  </conditionalFormatting>
  <conditionalFormatting sqref="B12">
    <cfRule type="cellIs" dxfId="13" priority="3" stopIfTrue="1" operator="equal">
      <formula>B5*B7-B10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C24" sqref="C24"/>
    </sheetView>
  </sheetViews>
  <sheetFormatPr baseColWidth="10" defaultRowHeight="12.75"/>
  <cols>
    <col min="1" max="1" width="2.42578125" customWidth="1"/>
    <col min="2" max="2" width="24.5703125" customWidth="1"/>
    <col min="7" max="7" width="4.42578125" customWidth="1"/>
  </cols>
  <sheetData>
    <row r="1" spans="2:6">
      <c r="B1" t="s">
        <v>120</v>
      </c>
    </row>
    <row r="3" spans="2:6">
      <c r="C3" t="s">
        <v>121</v>
      </c>
      <c r="D3" t="s">
        <v>24</v>
      </c>
      <c r="E3" t="s">
        <v>25</v>
      </c>
      <c r="F3" t="s">
        <v>63</v>
      </c>
    </row>
    <row r="4" spans="2:6">
      <c r="B4" t="s">
        <v>122</v>
      </c>
      <c r="C4" s="62">
        <v>5709</v>
      </c>
      <c r="D4" s="62">
        <v>4250</v>
      </c>
      <c r="E4" s="62">
        <v>6320</v>
      </c>
      <c r="F4" s="63"/>
    </row>
    <row r="5" spans="2:6">
      <c r="B5" t="s">
        <v>123</v>
      </c>
      <c r="C5" s="62">
        <v>5429</v>
      </c>
      <c r="D5" s="62">
        <v>2344</v>
      </c>
      <c r="E5" s="62">
        <v>2112</v>
      </c>
      <c r="F5" s="63"/>
    </row>
    <row r="6" spans="2:6">
      <c r="B6" t="s">
        <v>124</v>
      </c>
      <c r="C6" s="62">
        <v>7840</v>
      </c>
      <c r="D6" s="62">
        <v>5565</v>
      </c>
      <c r="E6" s="62">
        <v>3221</v>
      </c>
      <c r="F6" s="63"/>
    </row>
    <row r="7" spans="2:6">
      <c r="C7" s="62"/>
      <c r="D7" s="62"/>
      <c r="E7" s="62"/>
    </row>
    <row r="8" spans="2:6">
      <c r="B8" t="s">
        <v>125</v>
      </c>
      <c r="C8" s="63"/>
      <c r="D8" s="63"/>
      <c r="E8" s="63"/>
    </row>
    <row r="9" spans="2:6">
      <c r="B9" s="61" t="s">
        <v>174</v>
      </c>
      <c r="C9" s="63"/>
      <c r="D9" s="63"/>
      <c r="E9" s="63"/>
      <c r="F9" s="129" t="s">
        <v>175</v>
      </c>
    </row>
    <row r="10" spans="2:6">
      <c r="C10" s="62"/>
      <c r="D10" s="62"/>
      <c r="E10" s="62"/>
    </row>
    <row r="11" spans="2:6">
      <c r="B11" t="s">
        <v>126</v>
      </c>
      <c r="C11" s="63"/>
      <c r="D11" s="63"/>
      <c r="E11" s="63"/>
      <c r="F11" s="129" t="s">
        <v>176</v>
      </c>
    </row>
    <row r="13" spans="2:6" ht="13.5" thickBot="1"/>
    <row r="14" spans="2:6" ht="13.5" thickTop="1">
      <c r="B14" s="100"/>
      <c r="C14" s="101"/>
      <c r="D14" s="101"/>
      <c r="E14" s="101"/>
      <c r="F14" s="102"/>
    </row>
    <row r="15" spans="2:6" ht="15" customHeight="1">
      <c r="B15" s="123" t="s">
        <v>127</v>
      </c>
      <c r="C15" s="104"/>
      <c r="D15" s="104"/>
      <c r="E15" s="104"/>
      <c r="F15" s="105"/>
    </row>
    <row r="16" spans="2:6">
      <c r="B16" s="123" t="s">
        <v>128</v>
      </c>
      <c r="C16" s="104"/>
      <c r="D16" s="104"/>
      <c r="E16" s="104"/>
      <c r="F16" s="105"/>
    </row>
    <row r="17" spans="2:6">
      <c r="B17" s="123" t="s">
        <v>129</v>
      </c>
      <c r="C17" s="104"/>
      <c r="D17" s="104"/>
      <c r="E17" s="104"/>
      <c r="F17" s="105"/>
    </row>
    <row r="18" spans="2:6" ht="13.5" thickBot="1">
      <c r="B18" s="126"/>
      <c r="C18" s="107"/>
      <c r="D18" s="107"/>
      <c r="E18" s="107"/>
      <c r="F18" s="108"/>
    </row>
    <row r="19" spans="2:6" ht="13.5" thickTop="1"/>
    <row r="24" spans="2:6">
      <c r="C24" s="148"/>
    </row>
  </sheetData>
  <phoneticPr fontId="0" type="noConversion"/>
  <conditionalFormatting sqref="F4:F6">
    <cfRule type="cellIs" dxfId="12" priority="1" stopIfTrue="1" operator="equal">
      <formula>SUM(C4:E4)</formula>
    </cfRule>
  </conditionalFormatting>
  <conditionalFormatting sqref="C8:E8">
    <cfRule type="cellIs" dxfId="11" priority="2" stopIfTrue="1" operator="equal">
      <formula>SUM(C4:C7)</formula>
    </cfRule>
  </conditionalFormatting>
  <conditionalFormatting sqref="C9:E9">
    <cfRule type="cellIs" dxfId="10" priority="3" stopIfTrue="1" operator="equal">
      <formula>SUM(C4:C7)*20%</formula>
    </cfRule>
  </conditionalFormatting>
  <conditionalFormatting sqref="C11:E11">
    <cfRule type="cellIs" dxfId="9" priority="4" stopIfTrue="1" operator="equal">
      <formula>SUM(C4:C6)*1.2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2"/>
  <sheetViews>
    <sheetView workbookViewId="0">
      <selection activeCell="C30" sqref="C30"/>
    </sheetView>
  </sheetViews>
  <sheetFormatPr baseColWidth="10" defaultRowHeight="12.75"/>
  <cols>
    <col min="1" max="1" width="4.140625" customWidth="1"/>
    <col min="2" max="2" width="18.5703125" bestFit="1" customWidth="1"/>
    <col min="3" max="3" width="14.7109375" customWidth="1"/>
    <col min="4" max="4" width="15.42578125" customWidth="1"/>
    <col min="5" max="5" width="14.28515625" customWidth="1"/>
    <col min="6" max="6" width="13.140625" customWidth="1"/>
    <col min="7" max="7" width="13.28515625" bestFit="1" customWidth="1"/>
  </cols>
  <sheetData>
    <row r="1" spans="2:7">
      <c r="B1" t="s">
        <v>162</v>
      </c>
    </row>
    <row r="3" spans="2:7" ht="25.5">
      <c r="B3" s="2"/>
      <c r="C3" s="149" t="s">
        <v>158</v>
      </c>
      <c r="D3" s="149" t="s">
        <v>159</v>
      </c>
      <c r="E3" s="149" t="s">
        <v>160</v>
      </c>
      <c r="F3" s="149" t="s">
        <v>161</v>
      </c>
      <c r="G3" s="149" t="s">
        <v>151</v>
      </c>
    </row>
    <row r="4" spans="2:7">
      <c r="B4" s="65" t="s">
        <v>89</v>
      </c>
      <c r="C4" s="33"/>
      <c r="D4" s="33"/>
      <c r="E4" s="33"/>
      <c r="F4" s="33"/>
      <c r="G4" s="33"/>
    </row>
    <row r="5" spans="2:7">
      <c r="B5" s="65" t="s">
        <v>152</v>
      </c>
      <c r="C5" s="66">
        <v>476750</v>
      </c>
      <c r="D5" s="66">
        <v>500000</v>
      </c>
      <c r="E5" s="66">
        <v>525320</v>
      </c>
      <c r="F5" s="135"/>
      <c r="G5" s="152"/>
    </row>
    <row r="6" spans="2:7">
      <c r="B6" s="131" t="s">
        <v>153</v>
      </c>
      <c r="C6" s="132">
        <v>788350</v>
      </c>
      <c r="D6" s="132">
        <v>800000</v>
      </c>
      <c r="E6" s="132">
        <v>778000</v>
      </c>
      <c r="F6" s="139"/>
      <c r="G6" s="153"/>
    </row>
    <row r="7" spans="2:7">
      <c r="B7" s="134" t="s">
        <v>21</v>
      </c>
      <c r="C7" s="150"/>
      <c r="D7" s="150"/>
      <c r="E7" s="150"/>
      <c r="F7" s="136"/>
      <c r="G7" s="137"/>
    </row>
    <row r="8" spans="2:7">
      <c r="B8" s="2"/>
      <c r="C8" s="33"/>
      <c r="D8" s="33"/>
      <c r="E8" s="33"/>
      <c r="F8" s="33"/>
      <c r="G8" s="33"/>
    </row>
    <row r="9" spans="2:7">
      <c r="B9" s="65" t="s">
        <v>4</v>
      </c>
      <c r="C9" s="33"/>
      <c r="D9" s="33"/>
      <c r="E9" s="33"/>
      <c r="F9" s="33"/>
      <c r="G9" s="33"/>
    </row>
    <row r="10" spans="2:7">
      <c r="B10" s="65" t="s">
        <v>154</v>
      </c>
      <c r="C10" s="66">
        <v>785000</v>
      </c>
      <c r="D10" s="66">
        <v>845000</v>
      </c>
      <c r="E10" s="66">
        <v>848920</v>
      </c>
      <c r="F10" s="135"/>
      <c r="G10" s="135"/>
    </row>
    <row r="11" spans="2:7">
      <c r="B11" s="65" t="s">
        <v>155</v>
      </c>
      <c r="C11" s="66">
        <v>183200</v>
      </c>
      <c r="D11" s="66">
        <v>183000</v>
      </c>
      <c r="E11" s="66">
        <v>185200</v>
      </c>
      <c r="F11" s="135"/>
      <c r="G11" s="135"/>
    </row>
    <row r="12" spans="2:7">
      <c r="B12" s="65" t="s">
        <v>156</v>
      </c>
      <c r="C12" s="66">
        <v>75600</v>
      </c>
      <c r="D12" s="66">
        <v>85300</v>
      </c>
      <c r="E12" s="66">
        <v>85000</v>
      </c>
      <c r="F12" s="135"/>
      <c r="G12" s="135"/>
    </row>
    <row r="13" spans="2:7">
      <c r="B13" s="133" t="s">
        <v>165</v>
      </c>
      <c r="C13" s="130">
        <v>99250</v>
      </c>
      <c r="D13" s="130">
        <v>108000</v>
      </c>
      <c r="E13" s="130">
        <v>104200</v>
      </c>
      <c r="F13" s="135"/>
      <c r="G13" s="135"/>
    </row>
    <row r="14" spans="2:7">
      <c r="B14" s="134" t="s">
        <v>21</v>
      </c>
      <c r="C14" s="139"/>
      <c r="D14" s="139"/>
      <c r="E14" s="139"/>
      <c r="F14" s="138"/>
      <c r="G14" s="138"/>
    </row>
    <row r="15" spans="2:7">
      <c r="B15" s="2"/>
      <c r="C15" s="33"/>
      <c r="D15" s="33"/>
      <c r="E15" s="33"/>
      <c r="F15" s="33"/>
      <c r="G15" s="33"/>
    </row>
    <row r="16" spans="2:7" ht="15.75">
      <c r="B16" s="134" t="s">
        <v>157</v>
      </c>
      <c r="C16" s="151"/>
      <c r="D16" s="151"/>
      <c r="E16" s="151"/>
      <c r="F16" s="138"/>
      <c r="G16" s="138"/>
    </row>
    <row r="17" spans="2:5" ht="13.5" thickBot="1"/>
    <row r="18" spans="2:5" ht="13.5" thickTop="1">
      <c r="B18" s="100"/>
      <c r="C18" s="101"/>
      <c r="D18" s="101"/>
      <c r="E18" s="102"/>
    </row>
    <row r="19" spans="2:5">
      <c r="B19" s="123" t="s">
        <v>163</v>
      </c>
      <c r="C19" s="104"/>
      <c r="D19" s="104"/>
      <c r="E19" s="105"/>
    </row>
    <row r="20" spans="2:5">
      <c r="B20" s="123" t="s">
        <v>164</v>
      </c>
      <c r="C20" s="104"/>
      <c r="D20" s="104"/>
      <c r="E20" s="105"/>
    </row>
    <row r="21" spans="2:5" ht="13.5" thickBot="1">
      <c r="B21" s="106"/>
      <c r="C21" s="107"/>
      <c r="D21" s="107"/>
      <c r="E21" s="108"/>
    </row>
    <row r="22" spans="2:5" ht="13.5" thickTop="1"/>
  </sheetData>
  <phoneticPr fontId="0" type="noConversion"/>
  <conditionalFormatting sqref="F5:F6 F10:F13">
    <cfRule type="cellIs" dxfId="8" priority="1" stopIfTrue="1" operator="equal">
      <formula>E5-D5</formula>
    </cfRule>
  </conditionalFormatting>
  <conditionalFormatting sqref="C7:E7">
    <cfRule type="cellIs" dxfId="7" priority="2" stopIfTrue="1" operator="equal">
      <formula>SUM(C5:C6)</formula>
    </cfRule>
  </conditionalFormatting>
  <conditionalFormatting sqref="C14:E14">
    <cfRule type="cellIs" dxfId="6" priority="3" stopIfTrue="1" operator="equal">
      <formula>SUM(C10:C13)</formula>
    </cfRule>
  </conditionalFormatting>
  <conditionalFormatting sqref="G5:G6 G10:G13">
    <cfRule type="cellIs" dxfId="5" priority="4" stopIfTrue="1" operator="equal">
      <formula>(E5-D5)/D5</formula>
    </cfRule>
  </conditionalFormatting>
  <conditionalFormatting sqref="C16:E16">
    <cfRule type="cellIs" dxfId="4" priority="5" stopIfTrue="1" operator="equal">
      <formula>SUM(C5:C6)-SUM(C10:C13)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35" sqref="D35"/>
    </sheetView>
  </sheetViews>
  <sheetFormatPr baseColWidth="10" defaultRowHeight="12.75"/>
  <cols>
    <col min="3" max="3" width="14.42578125" bestFit="1" customWidth="1"/>
  </cols>
  <sheetData>
    <row r="1" spans="1:4" ht="27">
      <c r="A1" s="154" t="s">
        <v>178</v>
      </c>
    </row>
    <row r="3" spans="1:4">
      <c r="A3" s="155" t="s">
        <v>179</v>
      </c>
    </row>
    <row r="5" spans="1:4">
      <c r="A5" s="21" t="s">
        <v>34</v>
      </c>
      <c r="B5" s="21" t="s">
        <v>35</v>
      </c>
      <c r="C5" s="21" t="s">
        <v>17</v>
      </c>
      <c r="D5" s="21" t="s">
        <v>18</v>
      </c>
    </row>
    <row r="6" spans="1:4">
      <c r="A6" s="21" t="s">
        <v>36</v>
      </c>
      <c r="B6" s="156" t="s">
        <v>180</v>
      </c>
      <c r="C6" s="22">
        <v>4.99</v>
      </c>
      <c r="D6" s="54" t="e">
        <f>B6*C6</f>
        <v>#VALUE!</v>
      </c>
    </row>
    <row r="7" spans="1:4">
      <c r="A7" s="21" t="s">
        <v>37</v>
      </c>
      <c r="B7" s="156" t="s">
        <v>181</v>
      </c>
      <c r="C7" s="22">
        <v>12.99</v>
      </c>
      <c r="D7" s="54" t="e">
        <f>B7*C7</f>
        <v>#VALUE!</v>
      </c>
    </row>
    <row r="8" spans="1:4">
      <c r="A8" s="21" t="s">
        <v>38</v>
      </c>
      <c r="B8" s="156" t="s">
        <v>182</v>
      </c>
      <c r="C8" s="22">
        <v>18.989999999999998</v>
      </c>
      <c r="D8" s="54" t="e">
        <f>B8*C8</f>
        <v>#VALUE!</v>
      </c>
    </row>
    <row r="11" spans="1:4">
      <c r="A11" s="2" t="s">
        <v>61</v>
      </c>
      <c r="B11" s="2" t="s">
        <v>18</v>
      </c>
      <c r="C11" s="2" t="s">
        <v>130</v>
      </c>
      <c r="D11" s="2" t="s">
        <v>57</v>
      </c>
    </row>
    <row r="12" spans="1:4">
      <c r="A12" s="33" t="s">
        <v>131</v>
      </c>
      <c r="B12" s="34">
        <v>14.45</v>
      </c>
      <c r="C12" s="33">
        <v>12</v>
      </c>
      <c r="D12" s="86">
        <f>B12*C12</f>
        <v>173.39999999999998</v>
      </c>
    </row>
    <row r="13" spans="1:4">
      <c r="A13" s="33" t="s">
        <v>132</v>
      </c>
      <c r="B13" s="34">
        <v>12.5</v>
      </c>
      <c r="C13" s="33">
        <v>4</v>
      </c>
      <c r="D13" s="86">
        <f>B13*C13</f>
        <v>50</v>
      </c>
    </row>
    <row r="14" spans="1:4">
      <c r="A14" s="33" t="s">
        <v>133</v>
      </c>
      <c r="B14" s="34">
        <v>9.9499999999999993</v>
      </c>
      <c r="C14" s="33">
        <v>5</v>
      </c>
      <c r="D14" s="86">
        <f>B14*C14</f>
        <v>49.75</v>
      </c>
    </row>
    <row r="15" spans="1:4">
      <c r="A15" s="33" t="s">
        <v>134</v>
      </c>
      <c r="B15" s="34">
        <v>10</v>
      </c>
      <c r="C15" s="33">
        <v>10</v>
      </c>
      <c r="D15" s="86">
        <f>B15*C15</f>
        <v>100</v>
      </c>
    </row>
    <row r="16" spans="1:4" ht="13.5" thickBot="1">
      <c r="A16" s="157" t="s">
        <v>135</v>
      </c>
      <c r="B16" s="158">
        <v>15.71</v>
      </c>
      <c r="C16" s="157">
        <v>2</v>
      </c>
      <c r="D16" s="159">
        <f>B16*C16</f>
        <v>31.42</v>
      </c>
    </row>
    <row r="17" spans="1:4">
      <c r="C17" t="s">
        <v>21</v>
      </c>
      <c r="D17" s="160" t="e">
        <f ca="1">sume(D12:D16)</f>
        <v>#NAME?</v>
      </c>
    </row>
    <row r="20" spans="1:4">
      <c r="A20" s="2" t="s">
        <v>61</v>
      </c>
      <c r="B20" s="2" t="s">
        <v>18</v>
      </c>
      <c r="C20" s="2" t="s">
        <v>130</v>
      </c>
      <c r="D20" s="2" t="s">
        <v>57</v>
      </c>
    </row>
    <row r="21" spans="1:4">
      <c r="A21" s="33" t="s">
        <v>131</v>
      </c>
      <c r="B21" s="34">
        <v>14.45</v>
      </c>
      <c r="C21" s="33">
        <v>12</v>
      </c>
      <c r="D21" s="86">
        <f>B21*C21</f>
        <v>173.39999999999998</v>
      </c>
    </row>
    <row r="22" spans="1:4">
      <c r="A22" s="33" t="s">
        <v>132</v>
      </c>
      <c r="B22" s="34">
        <v>12.5</v>
      </c>
      <c r="C22" s="33">
        <v>4</v>
      </c>
      <c r="D22" s="86">
        <f>B22*C22</f>
        <v>50</v>
      </c>
    </row>
    <row r="23" spans="1:4">
      <c r="A23" s="33" t="s">
        <v>133</v>
      </c>
      <c r="B23" s="34">
        <v>9.9499999999999993</v>
      </c>
      <c r="C23" s="33">
        <v>5</v>
      </c>
      <c r="D23" s="86">
        <f>B23*C23</f>
        <v>49.75</v>
      </c>
    </row>
    <row r="24" spans="1:4">
      <c r="A24" s="33" t="s">
        <v>134</v>
      </c>
      <c r="B24" s="34">
        <v>10</v>
      </c>
      <c r="C24" s="33">
        <v>10</v>
      </c>
      <c r="D24" s="86">
        <f>B24*C24</f>
        <v>100</v>
      </c>
    </row>
    <row r="25" spans="1:4" ht="13.5" thickBot="1">
      <c r="A25" s="157" t="s">
        <v>135</v>
      </c>
      <c r="B25" s="158">
        <v>15.71</v>
      </c>
      <c r="C25" s="157">
        <v>2</v>
      </c>
      <c r="D25" s="159">
        <f>B25*C25</f>
        <v>31.42</v>
      </c>
    </row>
    <row r="26" spans="1:4">
      <c r="C26" t="s">
        <v>21</v>
      </c>
      <c r="D26" s="160" t="e">
        <f>SUM(D21D25)</f>
        <v>#NAME?</v>
      </c>
    </row>
  </sheetData>
  <phoneticPr fontId="17" type="noConversion"/>
  <conditionalFormatting sqref="D6:D8">
    <cfRule type="cellIs" dxfId="3" priority="1" stopIfTrue="1" operator="equal">
      <formula>C6*B6</formula>
    </cfRule>
  </conditionalFormatting>
  <conditionalFormatting sqref="D12:D16 D21:D25">
    <cfRule type="cellIs" dxfId="2" priority="2" stopIfTrue="1" operator="equal">
      <formula>B12*C12</formula>
    </cfRule>
  </conditionalFormatting>
  <conditionalFormatting sqref="D17">
    <cfRule type="cellIs" dxfId="1" priority="3" stopIfTrue="1" operator="equal">
      <formula>SUM($D$12:$D$16)</formula>
    </cfRule>
  </conditionalFormatting>
  <conditionalFormatting sqref="D26">
    <cfRule type="cellIs" dxfId="0" priority="4" stopIfTrue="1" operator="equal">
      <formula>SUM($D$21:$D$25)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B18" sqref="B18"/>
    </sheetView>
  </sheetViews>
  <sheetFormatPr baseColWidth="10" defaultRowHeight="12.75"/>
  <cols>
    <col min="1" max="1" width="25.28515625" bestFit="1" customWidth="1"/>
  </cols>
  <sheetData>
    <row r="2" spans="1:2">
      <c r="A2" s="141" t="s">
        <v>89</v>
      </c>
    </row>
    <row r="3" spans="1:2">
      <c r="A3" t="s">
        <v>0</v>
      </c>
      <c r="B3" s="1">
        <v>2100</v>
      </c>
    </row>
    <row r="4" spans="1:2">
      <c r="A4" t="s">
        <v>1</v>
      </c>
      <c r="B4" s="1">
        <v>142</v>
      </c>
    </row>
    <row r="5" spans="1:2">
      <c r="A5" t="s">
        <v>2</v>
      </c>
      <c r="B5" s="1">
        <v>800</v>
      </c>
    </row>
    <row r="6" spans="1:2">
      <c r="A6" s="2" t="s">
        <v>3</v>
      </c>
      <c r="B6" s="3"/>
    </row>
    <row r="8" spans="1:2">
      <c r="A8" s="20" t="s">
        <v>4</v>
      </c>
      <c r="B8" s="1"/>
    </row>
    <row r="9" spans="1:2">
      <c r="A9" t="s">
        <v>5</v>
      </c>
      <c r="B9" s="1">
        <v>540</v>
      </c>
    </row>
    <row r="10" spans="1:2">
      <c r="A10" t="s">
        <v>6</v>
      </c>
      <c r="B10" s="1">
        <v>320</v>
      </c>
    </row>
    <row r="11" spans="1:2">
      <c r="A11" t="s">
        <v>7</v>
      </c>
      <c r="B11" s="1">
        <v>250</v>
      </c>
    </row>
    <row r="12" spans="1:2">
      <c r="A12" t="s">
        <v>8</v>
      </c>
      <c r="B12" s="1">
        <v>500</v>
      </c>
    </row>
    <row r="13" spans="1:2">
      <c r="A13" t="s">
        <v>9</v>
      </c>
      <c r="B13" s="1">
        <v>200</v>
      </c>
    </row>
    <row r="14" spans="1:2">
      <c r="A14" t="s">
        <v>10</v>
      </c>
      <c r="B14" s="1">
        <v>125</v>
      </c>
    </row>
    <row r="15" spans="1:2">
      <c r="A15" t="s">
        <v>11</v>
      </c>
      <c r="B15" s="1">
        <v>423</v>
      </c>
    </row>
    <row r="16" spans="1:2">
      <c r="A16" s="2" t="s">
        <v>12</v>
      </c>
      <c r="B16" s="3"/>
    </row>
    <row r="17" spans="1:3">
      <c r="B17" s="1"/>
    </row>
    <row r="18" spans="1:3">
      <c r="A18" s="2" t="s">
        <v>13</v>
      </c>
      <c r="B18" s="3"/>
      <c r="C18" s="50" t="s">
        <v>90</v>
      </c>
    </row>
  </sheetData>
  <phoneticPr fontId="0" type="noConversion"/>
  <conditionalFormatting sqref="B6">
    <cfRule type="cellIs" dxfId="36" priority="1" stopIfTrue="1" operator="equal">
      <formula>SUM(B3:B5)</formula>
    </cfRule>
  </conditionalFormatting>
  <conditionalFormatting sqref="B16">
    <cfRule type="cellIs" dxfId="35" priority="2" stopIfTrue="1" operator="equal">
      <formula>SUM(B9:B15)</formula>
    </cfRule>
  </conditionalFormatting>
  <conditionalFormatting sqref="B18">
    <cfRule type="cellIs" dxfId="34" priority="3" stopIfTrue="1" operator="equal">
      <formula>SUM(B3:B5)-SUM(B9:B15)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F5" sqref="F5"/>
    </sheetView>
  </sheetViews>
  <sheetFormatPr baseColWidth="10" defaultRowHeight="12.75"/>
  <cols>
    <col min="1" max="1" width="8.42578125" customWidth="1"/>
    <col min="2" max="2" width="8" customWidth="1"/>
    <col min="3" max="3" width="4.85546875" bestFit="1" customWidth="1"/>
    <col min="4" max="4" width="22" customWidth="1"/>
    <col min="5" max="5" width="10.5703125" bestFit="1" customWidth="1"/>
  </cols>
  <sheetData>
    <row r="2" spans="1:6">
      <c r="A2" s="4" t="s">
        <v>14</v>
      </c>
      <c r="B2" s="2"/>
      <c r="C2" s="2"/>
      <c r="D2" s="2"/>
      <c r="E2" s="2"/>
    </row>
    <row r="3" spans="1:6">
      <c r="A3" s="4"/>
      <c r="B3" s="2"/>
      <c r="C3" s="2"/>
      <c r="D3" s="2"/>
      <c r="E3" s="2"/>
    </row>
    <row r="4" spans="1:6">
      <c r="A4" s="2" t="s">
        <v>67</v>
      </c>
      <c r="B4" s="2" t="s">
        <v>66</v>
      </c>
      <c r="C4" s="2" t="s">
        <v>15</v>
      </c>
      <c r="D4" s="2" t="s">
        <v>16</v>
      </c>
      <c r="E4" s="2" t="s">
        <v>17</v>
      </c>
      <c r="F4" s="2" t="s">
        <v>18</v>
      </c>
    </row>
    <row r="5" spans="1:6">
      <c r="A5" s="5">
        <v>201</v>
      </c>
      <c r="B5" s="51">
        <v>100</v>
      </c>
      <c r="C5" s="5" t="s">
        <v>19</v>
      </c>
      <c r="D5" s="6" t="s">
        <v>68</v>
      </c>
      <c r="E5" s="52">
        <v>2.5</v>
      </c>
      <c r="F5" s="86"/>
    </row>
    <row r="6" spans="1:6">
      <c r="A6" s="5">
        <v>202</v>
      </c>
      <c r="B6" s="51">
        <v>100</v>
      </c>
      <c r="C6" s="5" t="s">
        <v>19</v>
      </c>
      <c r="D6" s="6" t="s">
        <v>69</v>
      </c>
      <c r="E6" s="52">
        <v>3.2</v>
      </c>
      <c r="F6" s="86"/>
    </row>
    <row r="7" spans="1:6">
      <c r="A7" s="5">
        <v>203</v>
      </c>
      <c r="B7" s="51">
        <v>25</v>
      </c>
      <c r="C7" s="5" t="s">
        <v>19</v>
      </c>
      <c r="D7" s="6" t="s">
        <v>20</v>
      </c>
      <c r="E7" s="52">
        <v>4</v>
      </c>
      <c r="F7" s="86"/>
    </row>
    <row r="8" spans="1:6">
      <c r="A8" s="5">
        <v>205</v>
      </c>
      <c r="B8" s="51">
        <v>25</v>
      </c>
      <c r="C8" s="5" t="s">
        <v>19</v>
      </c>
      <c r="D8" s="6" t="s">
        <v>70</v>
      </c>
      <c r="E8" s="52">
        <v>4</v>
      </c>
      <c r="F8" s="86"/>
    </row>
    <row r="9" spans="1:6">
      <c r="A9" s="5">
        <v>207</v>
      </c>
      <c r="B9" s="51">
        <v>25</v>
      </c>
      <c r="C9" s="5" t="s">
        <v>19</v>
      </c>
      <c r="D9" s="6" t="s">
        <v>71</v>
      </c>
      <c r="E9" s="52">
        <v>3</v>
      </c>
      <c r="F9" s="86"/>
    </row>
    <row r="11" spans="1:6">
      <c r="E11" s="7" t="s">
        <v>21</v>
      </c>
      <c r="F11" s="87"/>
    </row>
  </sheetData>
  <phoneticPr fontId="0" type="noConversion"/>
  <conditionalFormatting sqref="F5:F9">
    <cfRule type="cellIs" dxfId="33" priority="1" stopIfTrue="1" operator="equal">
      <formula>B5*E5</formula>
    </cfRule>
  </conditionalFormatting>
  <conditionalFormatting sqref="F11">
    <cfRule type="cellIs" dxfId="32" priority="2" stopIfTrue="1" operator="equal">
      <formula>SUM(F5:F10)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6" sqref="E6"/>
    </sheetView>
  </sheetViews>
  <sheetFormatPr baseColWidth="10" defaultRowHeight="12.75"/>
  <cols>
    <col min="1" max="1" width="4.5703125" customWidth="1"/>
    <col min="6" max="6" width="17" customWidth="1"/>
  </cols>
  <sheetData>
    <row r="1" spans="2:5" ht="30" customHeight="1"/>
    <row r="2" spans="2:5">
      <c r="B2" s="13" t="s">
        <v>91</v>
      </c>
      <c r="C2" s="13"/>
      <c r="D2" s="14"/>
      <c r="E2" s="15"/>
    </row>
    <row r="3" spans="2:5">
      <c r="B3" s="13"/>
      <c r="C3" s="13"/>
      <c r="D3" s="16"/>
    </row>
    <row r="5" spans="2:5">
      <c r="B5" s="88" t="s">
        <v>28</v>
      </c>
      <c r="C5" s="88" t="s">
        <v>29</v>
      </c>
      <c r="D5" s="88" t="s">
        <v>30</v>
      </c>
      <c r="E5" s="88" t="s">
        <v>31</v>
      </c>
    </row>
    <row r="6" spans="2:5">
      <c r="B6" s="30">
        <v>1985</v>
      </c>
      <c r="C6" s="89">
        <v>25.7</v>
      </c>
      <c r="D6" s="89">
        <v>31.3</v>
      </c>
      <c r="E6" s="90"/>
    </row>
    <row r="7" spans="2:5">
      <c r="B7" s="30">
        <v>1986</v>
      </c>
      <c r="C7" s="89">
        <v>24.9</v>
      </c>
      <c r="D7" s="89">
        <v>29.7</v>
      </c>
      <c r="E7" s="90"/>
    </row>
    <row r="8" spans="2:5">
      <c r="B8" s="30">
        <v>1987</v>
      </c>
      <c r="C8" s="89">
        <v>24.9</v>
      </c>
      <c r="D8" s="89">
        <v>29.9</v>
      </c>
      <c r="E8" s="90"/>
    </row>
    <row r="9" spans="2:5">
      <c r="B9" s="30">
        <v>1988</v>
      </c>
      <c r="C9" s="89">
        <v>27.8</v>
      </c>
      <c r="D9" s="89">
        <v>32.799999999999997</v>
      </c>
      <c r="E9" s="90"/>
    </row>
    <row r="10" spans="2:5">
      <c r="B10" s="30">
        <v>1989</v>
      </c>
      <c r="C10" s="89">
        <v>31.2</v>
      </c>
      <c r="D10" s="89">
        <v>37.4</v>
      </c>
      <c r="E10" s="90"/>
    </row>
    <row r="11" spans="2:5">
      <c r="B11" s="30">
        <v>1990</v>
      </c>
      <c r="C11" s="89">
        <v>33.9</v>
      </c>
      <c r="D11" s="89">
        <v>40.4</v>
      </c>
      <c r="E11" s="90"/>
    </row>
    <row r="12" spans="2:5">
      <c r="B12" s="30">
        <v>1991</v>
      </c>
      <c r="C12" s="89">
        <v>34.799999999999997</v>
      </c>
      <c r="D12" s="89">
        <v>43</v>
      </c>
      <c r="E12" s="90"/>
    </row>
    <row r="13" spans="2:5">
      <c r="B13" s="30">
        <v>1992</v>
      </c>
      <c r="C13" s="89">
        <v>35.4</v>
      </c>
      <c r="D13" s="89">
        <v>43.2</v>
      </c>
      <c r="E13" s="90"/>
    </row>
    <row r="14" spans="2:5">
      <c r="B14" s="30">
        <v>1993</v>
      </c>
      <c r="C14" s="89">
        <v>34</v>
      </c>
      <c r="D14" s="89">
        <v>41.1</v>
      </c>
      <c r="E14" s="90"/>
    </row>
    <row r="15" spans="2:5">
      <c r="B15" s="30">
        <v>1994</v>
      </c>
      <c r="C15" s="89">
        <v>37.200000000000003</v>
      </c>
      <c r="D15" s="89">
        <v>45.6</v>
      </c>
      <c r="E15" s="90"/>
    </row>
    <row r="17" spans="1:6" ht="13.5" thickBot="1">
      <c r="B17" s="19"/>
    </row>
    <row r="18" spans="1:6" ht="13.5" thickTop="1">
      <c r="A18" s="119"/>
      <c r="B18" s="120"/>
      <c r="C18" s="121"/>
      <c r="D18" s="121"/>
      <c r="E18" s="121"/>
      <c r="F18" s="122"/>
    </row>
    <row r="19" spans="1:6">
      <c r="A19" s="119"/>
      <c r="B19" s="95" t="s">
        <v>72</v>
      </c>
      <c r="C19" s="124"/>
      <c r="D19" s="124"/>
      <c r="E19" s="124"/>
      <c r="F19" s="125"/>
    </row>
    <row r="20" spans="1:6">
      <c r="A20" s="119"/>
      <c r="B20" s="123"/>
      <c r="C20" s="124"/>
      <c r="D20" s="124"/>
      <c r="E20" s="124"/>
      <c r="F20" s="125"/>
    </row>
    <row r="21" spans="1:6">
      <c r="A21" s="119"/>
      <c r="B21" s="103" t="s">
        <v>32</v>
      </c>
      <c r="C21" s="124"/>
      <c r="D21" s="124"/>
      <c r="E21" s="124"/>
      <c r="F21" s="125"/>
    </row>
    <row r="22" spans="1:6" ht="17.25" customHeight="1">
      <c r="A22" s="119"/>
      <c r="B22" s="123" t="s">
        <v>73</v>
      </c>
      <c r="C22" s="124"/>
      <c r="D22" s="124"/>
      <c r="E22" s="124"/>
      <c r="F22" s="125"/>
    </row>
    <row r="23" spans="1:6">
      <c r="A23" s="119"/>
      <c r="B23" s="123" t="s">
        <v>74</v>
      </c>
      <c r="C23" s="124"/>
      <c r="D23" s="124"/>
      <c r="E23" s="124"/>
      <c r="F23" s="125"/>
    </row>
    <row r="24" spans="1:6" ht="13.5" thickBot="1">
      <c r="A24" s="119"/>
      <c r="B24" s="126"/>
      <c r="C24" s="127"/>
      <c r="D24" s="127"/>
      <c r="E24" s="127"/>
      <c r="F24" s="128"/>
    </row>
    <row r="25" spans="1:6" ht="13.5" thickTop="1"/>
  </sheetData>
  <phoneticPr fontId="0" type="noConversion"/>
  <conditionalFormatting sqref="E6:E15">
    <cfRule type="cellIs" dxfId="31" priority="1" stopIfTrue="1" operator="equal">
      <formula>C6-D6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showGridLines="0" workbookViewId="0">
      <selection activeCell="E10" sqref="E10"/>
    </sheetView>
  </sheetViews>
  <sheetFormatPr baseColWidth="10" defaultRowHeight="12.75"/>
  <cols>
    <col min="3" max="3" width="13.7109375" customWidth="1"/>
    <col min="4" max="4" width="12.85546875" customWidth="1"/>
    <col min="5" max="5" width="17.140625" customWidth="1"/>
    <col min="7" max="7" width="3.5703125" customWidth="1"/>
  </cols>
  <sheetData>
    <row r="1" spans="2:7" ht="45.6" customHeight="1"/>
    <row r="2" spans="2:7">
      <c r="B2" t="s">
        <v>33</v>
      </c>
    </row>
    <row r="4" spans="2:7">
      <c r="B4" s="21" t="s">
        <v>34</v>
      </c>
      <c r="C4" s="21" t="s">
        <v>35</v>
      </c>
      <c r="D4" s="21" t="s">
        <v>17</v>
      </c>
      <c r="E4" s="21" t="s">
        <v>18</v>
      </c>
    </row>
    <row r="5" spans="2:7">
      <c r="B5" s="21" t="s">
        <v>36</v>
      </c>
      <c r="C5" s="53"/>
      <c r="D5" s="22">
        <v>4.99</v>
      </c>
      <c r="E5" s="54"/>
    </row>
    <row r="6" spans="2:7">
      <c r="B6" s="21" t="s">
        <v>37</v>
      </c>
      <c r="C6" s="53"/>
      <c r="D6" s="22">
        <v>12.99</v>
      </c>
      <c r="E6" s="54"/>
    </row>
    <row r="7" spans="2:7">
      <c r="B7" s="21" t="s">
        <v>38</v>
      </c>
      <c r="C7" s="53"/>
      <c r="D7" s="22">
        <v>18.989999999999998</v>
      </c>
      <c r="E7" s="54"/>
    </row>
    <row r="8" spans="2:7">
      <c r="B8" s="21" t="s">
        <v>39</v>
      </c>
      <c r="C8" s="53"/>
      <c r="D8" s="22">
        <v>3.99</v>
      </c>
      <c r="E8" s="54"/>
    </row>
    <row r="9" spans="2:7">
      <c r="B9" s="21" t="s">
        <v>40</v>
      </c>
      <c r="C9" s="53"/>
      <c r="D9" s="22">
        <v>14.99</v>
      </c>
      <c r="E9" s="54"/>
    </row>
    <row r="10" spans="2:7">
      <c r="B10" s="21"/>
      <c r="C10" s="21"/>
      <c r="D10" s="23" t="s">
        <v>41</v>
      </c>
      <c r="E10" s="55"/>
    </row>
    <row r="12" spans="2:7" ht="13.5" thickBot="1"/>
    <row r="13" spans="2:7" ht="13.5" thickTop="1">
      <c r="B13" s="92"/>
      <c r="C13" s="93"/>
      <c r="D13" s="93"/>
      <c r="E13" s="93"/>
      <c r="F13" s="93"/>
      <c r="G13" s="94"/>
    </row>
    <row r="14" spans="2:7">
      <c r="B14" s="95" t="s">
        <v>92</v>
      </c>
      <c r="C14" s="73"/>
      <c r="D14" s="73"/>
      <c r="E14" s="73"/>
      <c r="F14" s="73"/>
      <c r="G14" s="96"/>
    </row>
    <row r="15" spans="2:7">
      <c r="B15" s="95" t="s">
        <v>75</v>
      </c>
      <c r="C15" s="73"/>
      <c r="D15" s="73"/>
      <c r="E15" s="73"/>
      <c r="F15" s="73"/>
      <c r="G15" s="96"/>
    </row>
    <row r="16" spans="2:7">
      <c r="B16" s="95"/>
      <c r="C16" s="73"/>
      <c r="D16" s="73"/>
      <c r="E16" s="73"/>
      <c r="F16" s="73"/>
      <c r="G16" s="96"/>
    </row>
    <row r="17" spans="2:7">
      <c r="B17" s="109" t="s">
        <v>32</v>
      </c>
      <c r="C17" s="73"/>
      <c r="D17" s="73"/>
      <c r="E17" s="73"/>
      <c r="F17" s="73"/>
      <c r="G17" s="96"/>
    </row>
    <row r="18" spans="2:7">
      <c r="B18" s="109" t="s">
        <v>73</v>
      </c>
      <c r="C18" s="73"/>
      <c r="D18" s="73"/>
      <c r="E18" s="73"/>
      <c r="F18" s="73"/>
      <c r="G18" s="96"/>
    </row>
    <row r="19" spans="2:7">
      <c r="B19" s="109" t="s">
        <v>76</v>
      </c>
      <c r="C19" s="73"/>
      <c r="D19" s="73"/>
      <c r="E19" s="73"/>
      <c r="F19" s="73"/>
      <c r="G19" s="96"/>
    </row>
    <row r="20" spans="2:7" ht="13.5" thickBot="1">
      <c r="B20" s="97"/>
      <c r="C20" s="98"/>
      <c r="D20" s="98"/>
      <c r="E20" s="98"/>
      <c r="F20" s="98"/>
      <c r="G20" s="99"/>
    </row>
    <row r="21" spans="2:7" ht="13.5" thickTop="1"/>
  </sheetData>
  <phoneticPr fontId="0" type="noConversion"/>
  <conditionalFormatting sqref="E5:E9">
    <cfRule type="cellIs" dxfId="30" priority="1" stopIfTrue="1" operator="equal">
      <formula>D5*C5</formula>
    </cfRule>
  </conditionalFormatting>
  <conditionalFormatting sqref="E10">
    <cfRule type="cellIs" dxfId="29" priority="2" stopIfTrue="1" operator="equal">
      <formula>SUM(E5:E9)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4" workbookViewId="0">
      <selection activeCell="G23" sqref="G23"/>
    </sheetView>
  </sheetViews>
  <sheetFormatPr baseColWidth="10" defaultRowHeight="12.75"/>
  <cols>
    <col min="1" max="1" width="13.5703125" customWidth="1"/>
    <col min="2" max="2" width="13" customWidth="1"/>
    <col min="3" max="3" width="14.42578125" bestFit="1" customWidth="1"/>
    <col min="4" max="4" width="13.7109375" customWidth="1"/>
    <col min="5" max="5" width="11.85546875" bestFit="1" customWidth="1"/>
  </cols>
  <sheetData>
    <row r="2" spans="1:4">
      <c r="A2" s="2" t="s">
        <v>61</v>
      </c>
      <c r="B2" s="2" t="s">
        <v>18</v>
      </c>
      <c r="C2" s="2" t="s">
        <v>130</v>
      </c>
      <c r="D2" s="2" t="s">
        <v>57</v>
      </c>
    </row>
    <row r="3" spans="1:4">
      <c r="A3" s="33" t="s">
        <v>131</v>
      </c>
      <c r="B3" s="34">
        <v>14.45</v>
      </c>
      <c r="C3" s="33">
        <v>12</v>
      </c>
      <c r="D3" s="86"/>
    </row>
    <row r="4" spans="1:4">
      <c r="A4" s="33" t="s">
        <v>132</v>
      </c>
      <c r="B4" s="34">
        <v>12.5</v>
      </c>
      <c r="C4" s="33">
        <v>4</v>
      </c>
      <c r="D4" s="86"/>
    </row>
    <row r="5" spans="1:4">
      <c r="A5" s="33" t="s">
        <v>133</v>
      </c>
      <c r="B5" s="34">
        <v>9.9499999999999993</v>
      </c>
      <c r="C5" s="33">
        <v>5</v>
      </c>
      <c r="D5" s="86"/>
    </row>
    <row r="6" spans="1:4">
      <c r="A6" s="33" t="s">
        <v>134</v>
      </c>
      <c r="B6" s="34">
        <v>10</v>
      </c>
      <c r="C6" s="33">
        <v>10</v>
      </c>
      <c r="D6" s="86"/>
    </row>
    <row r="7" spans="1:4">
      <c r="A7" s="33" t="s">
        <v>135</v>
      </c>
      <c r="B7" s="34">
        <v>15.71</v>
      </c>
      <c r="C7" s="33">
        <v>2</v>
      </c>
      <c r="D7" s="86"/>
    </row>
    <row r="8" spans="1:4">
      <c r="A8" s="33" t="s">
        <v>136</v>
      </c>
      <c r="B8" s="34">
        <v>17.100000000000001</v>
      </c>
      <c r="C8" s="33">
        <v>60</v>
      </c>
      <c r="D8" s="86"/>
    </row>
    <row r="9" spans="1:4">
      <c r="A9" s="33" t="s">
        <v>137</v>
      </c>
      <c r="B9" s="34">
        <v>9.8000000000000007</v>
      </c>
      <c r="C9" s="33">
        <v>20</v>
      </c>
      <c r="D9" s="86"/>
    </row>
    <row r="10" spans="1:4">
      <c r="A10" s="33" t="s">
        <v>138</v>
      </c>
      <c r="B10" s="34">
        <v>7.5</v>
      </c>
      <c r="C10" s="33">
        <v>5</v>
      </c>
      <c r="D10" s="86"/>
    </row>
    <row r="11" spans="1:4">
      <c r="A11" s="33" t="s">
        <v>139</v>
      </c>
      <c r="B11" s="34">
        <v>6.95</v>
      </c>
      <c r="C11" s="33">
        <v>15</v>
      </c>
      <c r="D11" s="86"/>
    </row>
    <row r="12" spans="1:4">
      <c r="A12" s="33" t="s">
        <v>140</v>
      </c>
      <c r="B12" s="34">
        <v>8.1999999999999993</v>
      </c>
      <c r="C12" s="33">
        <v>25</v>
      </c>
      <c r="D12" s="86"/>
    </row>
    <row r="13" spans="1:4">
      <c r="A13" s="33"/>
      <c r="B13" s="35"/>
      <c r="C13" s="33"/>
      <c r="D13" s="35"/>
    </row>
    <row r="14" spans="1:4">
      <c r="A14" s="33"/>
      <c r="B14" s="33"/>
      <c r="C14" s="35" t="s">
        <v>21</v>
      </c>
      <c r="D14" s="110"/>
    </row>
    <row r="16" spans="1:4" ht="13.5" thickBot="1"/>
    <row r="17" spans="1:7" ht="13.5" thickTop="1">
      <c r="A17" s="36" t="s">
        <v>62</v>
      </c>
      <c r="B17" s="37"/>
      <c r="C17" s="37"/>
      <c r="D17" s="37"/>
      <c r="E17" s="37"/>
      <c r="F17" s="37"/>
      <c r="G17" s="37"/>
    </row>
    <row r="19" spans="1:7">
      <c r="B19" s="2" t="s">
        <v>61</v>
      </c>
      <c r="C19" s="2" t="s">
        <v>66</v>
      </c>
      <c r="D19" s="2" t="s">
        <v>18</v>
      </c>
      <c r="E19" s="2" t="s">
        <v>63</v>
      </c>
    </row>
    <row r="20" spans="1:7">
      <c r="A20" t="s">
        <v>64</v>
      </c>
    </row>
    <row r="21" spans="1:7">
      <c r="B21" t="s">
        <v>141</v>
      </c>
      <c r="C21" s="38">
        <v>125</v>
      </c>
      <c r="D21" s="39">
        <v>7.95</v>
      </c>
      <c r="E21" s="40"/>
    </row>
    <row r="22" spans="1:7">
      <c r="B22" t="s">
        <v>142</v>
      </c>
      <c r="C22" s="38">
        <v>200</v>
      </c>
      <c r="D22" s="39">
        <v>14.5</v>
      </c>
      <c r="E22" s="40"/>
    </row>
    <row r="23" spans="1:7">
      <c r="B23" t="s">
        <v>143</v>
      </c>
      <c r="C23" s="38">
        <v>78</v>
      </c>
      <c r="D23" s="39">
        <v>12.75</v>
      </c>
      <c r="E23" s="40"/>
    </row>
    <row r="24" spans="1:7">
      <c r="A24" t="s">
        <v>65</v>
      </c>
      <c r="C24" s="38"/>
      <c r="D24" s="39"/>
      <c r="E24" s="39"/>
    </row>
    <row r="25" spans="1:7">
      <c r="B25" t="s">
        <v>144</v>
      </c>
      <c r="C25" s="38">
        <v>450</v>
      </c>
      <c r="D25" s="39">
        <v>8.99</v>
      </c>
      <c r="E25" s="40"/>
    </row>
    <row r="26" spans="1:7">
      <c r="B26" t="s">
        <v>145</v>
      </c>
      <c r="C26" s="38">
        <v>345</v>
      </c>
      <c r="D26" s="39">
        <v>15.5</v>
      </c>
      <c r="E26" s="40"/>
    </row>
    <row r="27" spans="1:7">
      <c r="B27" t="s">
        <v>146</v>
      </c>
      <c r="C27" s="38">
        <v>221</v>
      </c>
      <c r="D27" s="39">
        <v>25</v>
      </c>
      <c r="E27" s="40"/>
    </row>
    <row r="28" spans="1:7">
      <c r="B28" t="s">
        <v>147</v>
      </c>
      <c r="C28" s="38">
        <v>431</v>
      </c>
      <c r="D28" s="39">
        <v>18.95</v>
      </c>
      <c r="E28" s="40"/>
    </row>
    <row r="30" spans="1:7">
      <c r="D30" t="s">
        <v>41</v>
      </c>
      <c r="E30" s="40"/>
    </row>
  </sheetData>
  <phoneticPr fontId="0" type="noConversion"/>
  <conditionalFormatting sqref="D3:D12 E21:E23 E25:E28">
    <cfRule type="cellIs" dxfId="28" priority="1" stopIfTrue="1" operator="equal">
      <formula>B3*C3</formula>
    </cfRule>
  </conditionalFormatting>
  <conditionalFormatting sqref="D14">
    <cfRule type="cellIs" dxfId="27" priority="2" stopIfTrue="1" operator="equal">
      <formula>SUM(D3:D13)</formula>
    </cfRule>
  </conditionalFormatting>
  <conditionalFormatting sqref="E30">
    <cfRule type="cellIs" dxfId="26" priority="3" stopIfTrue="1" operator="equal">
      <formula>SUM(E21:E28)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" sqref="D4"/>
    </sheetView>
  </sheetViews>
  <sheetFormatPr baseColWidth="10" defaultRowHeight="12.75"/>
  <cols>
    <col min="1" max="1" width="4.140625" customWidth="1"/>
  </cols>
  <sheetData>
    <row r="1" spans="1:5" ht="25.9" customHeight="1">
      <c r="B1" t="s">
        <v>42</v>
      </c>
    </row>
    <row r="3" spans="1:5">
      <c r="B3" s="24" t="s">
        <v>17</v>
      </c>
      <c r="C3" s="24" t="s">
        <v>43</v>
      </c>
      <c r="D3" s="24" t="s">
        <v>18</v>
      </c>
    </row>
    <row r="4" spans="1:5">
      <c r="B4" s="41">
        <v>77.5</v>
      </c>
      <c r="C4" s="17">
        <v>2</v>
      </c>
      <c r="D4" s="91"/>
    </row>
    <row r="5" spans="1:5">
      <c r="B5" s="41">
        <v>33.9</v>
      </c>
      <c r="C5" s="17">
        <v>3</v>
      </c>
      <c r="D5" s="91"/>
    </row>
    <row r="6" spans="1:5">
      <c r="B6" s="41">
        <v>45.8</v>
      </c>
      <c r="C6" s="17">
        <v>8</v>
      </c>
      <c r="D6" s="91"/>
    </row>
    <row r="7" spans="1:5">
      <c r="B7" s="25"/>
      <c r="C7" s="26" t="s">
        <v>21</v>
      </c>
      <c r="D7" s="27"/>
    </row>
    <row r="8" spans="1:5" ht="13.5" thickBot="1">
      <c r="A8" s="161"/>
      <c r="B8" s="162"/>
      <c r="C8" s="162"/>
    </row>
    <row r="9" spans="1:5" ht="13.5" thickTop="1">
      <c r="B9" s="100"/>
      <c r="C9" s="101"/>
      <c r="D9" s="101"/>
      <c r="E9" s="102"/>
    </row>
    <row r="10" spans="1:5">
      <c r="B10" s="103" t="s">
        <v>77</v>
      </c>
      <c r="C10" s="104"/>
      <c r="D10" s="104"/>
      <c r="E10" s="105"/>
    </row>
    <row r="11" spans="1:5">
      <c r="B11" s="103" t="s">
        <v>172</v>
      </c>
      <c r="C11" s="104"/>
      <c r="D11" s="104"/>
      <c r="E11" s="105"/>
    </row>
    <row r="12" spans="1:5" ht="13.5" thickBot="1">
      <c r="B12" s="106"/>
      <c r="C12" s="107"/>
      <c r="D12" s="107"/>
      <c r="E12" s="108"/>
    </row>
    <row r="13" spans="1:5" ht="13.5" thickTop="1"/>
  </sheetData>
  <mergeCells count="1">
    <mergeCell ref="A8:C8"/>
  </mergeCells>
  <phoneticPr fontId="0" type="noConversion"/>
  <conditionalFormatting sqref="D4:D6">
    <cfRule type="cellIs" dxfId="25" priority="1" stopIfTrue="1" operator="equal">
      <formula>B4*C4</formula>
    </cfRule>
  </conditionalFormatting>
  <conditionalFormatting sqref="D7">
    <cfRule type="cellIs" dxfId="24" priority="2" stopIfTrue="1" operator="equal">
      <formula>SUM(D4:D6)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workbookViewId="0">
      <selection activeCell="D26" sqref="D26"/>
    </sheetView>
  </sheetViews>
  <sheetFormatPr baseColWidth="10" defaultRowHeight="12.75"/>
  <cols>
    <col min="2" max="2" width="18" customWidth="1"/>
    <col min="3" max="3" width="10.28515625" customWidth="1"/>
    <col min="4" max="4" width="9.5703125" customWidth="1"/>
  </cols>
  <sheetData>
    <row r="1" spans="2:3" ht="33" customHeight="1"/>
    <row r="2" spans="2:3" ht="24" customHeight="1">
      <c r="B2" s="163" t="s">
        <v>44</v>
      </c>
      <c r="C2" s="164"/>
    </row>
    <row r="3" spans="2:3">
      <c r="B3" s="42" t="s">
        <v>148</v>
      </c>
      <c r="C3" s="43">
        <v>12.8</v>
      </c>
    </row>
    <row r="4" spans="2:3">
      <c r="B4" s="42" t="s">
        <v>45</v>
      </c>
      <c r="C4" s="43">
        <v>8.9</v>
      </c>
    </row>
    <row r="5" spans="2:3">
      <c r="B5" s="42" t="s">
        <v>46</v>
      </c>
      <c r="C5" s="43">
        <v>4.3</v>
      </c>
    </row>
    <row r="6" spans="2:3">
      <c r="B6" s="42" t="s">
        <v>47</v>
      </c>
      <c r="C6" s="43">
        <v>2.7</v>
      </c>
    </row>
    <row r="7" spans="2:3">
      <c r="B7" s="42"/>
      <c r="C7" s="43"/>
    </row>
    <row r="8" spans="2:3" ht="13.5" thickBot="1">
      <c r="B8" s="48"/>
      <c r="C8" s="49"/>
    </row>
    <row r="9" spans="2:3">
      <c r="B9" s="46" t="s">
        <v>48</v>
      </c>
      <c r="C9" s="47"/>
    </row>
    <row r="10" spans="2:3">
      <c r="B10" s="30" t="s">
        <v>49</v>
      </c>
      <c r="C10" s="44"/>
    </row>
    <row r="11" spans="2:3">
      <c r="B11" s="45" t="s">
        <v>78</v>
      </c>
      <c r="C11" s="111"/>
    </row>
    <row r="14" spans="2:3">
      <c r="B14" s="18" t="s">
        <v>149</v>
      </c>
    </row>
    <row r="15" spans="2:3">
      <c r="B15" s="18" t="s">
        <v>80</v>
      </c>
    </row>
    <row r="16" spans="2:3">
      <c r="B16" s="18" t="s">
        <v>81</v>
      </c>
    </row>
    <row r="17" spans="2:3">
      <c r="B17" s="19" t="s">
        <v>79</v>
      </c>
    </row>
    <row r="19" spans="2:3">
      <c r="B19" s="64" t="s">
        <v>32</v>
      </c>
      <c r="C19" t="s">
        <v>82</v>
      </c>
    </row>
  </sheetData>
  <mergeCells count="1">
    <mergeCell ref="B2:C2"/>
  </mergeCells>
  <phoneticPr fontId="0" type="noConversion"/>
  <conditionalFormatting sqref="C9">
    <cfRule type="cellIs" dxfId="23" priority="1" stopIfTrue="1" operator="equal">
      <formula>SUM(C3:C8)</formula>
    </cfRule>
  </conditionalFormatting>
  <conditionalFormatting sqref="C11">
    <cfRule type="expression" dxfId="22" priority="2" stopIfTrue="1">
      <formula>ABS($C$11)=ABS(C10-C9)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F4" sqref="F4"/>
    </sheetView>
  </sheetViews>
  <sheetFormatPr baseColWidth="10" defaultRowHeight="12.75"/>
  <cols>
    <col min="1" max="1" width="7.42578125" customWidth="1"/>
    <col min="3" max="3" width="5.5703125" customWidth="1"/>
    <col min="4" max="4" width="16" customWidth="1"/>
    <col min="5" max="5" width="13.7109375" customWidth="1"/>
    <col min="6" max="6" width="13.85546875" customWidth="1"/>
  </cols>
  <sheetData>
    <row r="1" spans="1:7" ht="24" customHeight="1">
      <c r="A1" s="165" t="s">
        <v>95</v>
      </c>
      <c r="B1" s="165"/>
      <c r="C1" s="165"/>
      <c r="D1" s="165"/>
      <c r="E1" s="165"/>
      <c r="F1" s="165"/>
      <c r="G1" s="165"/>
    </row>
    <row r="2" spans="1:7" ht="27.75" customHeight="1"/>
    <row r="3" spans="1:7" ht="24.75">
      <c r="B3" s="114" t="s">
        <v>96</v>
      </c>
      <c r="C3" s="114" t="s">
        <v>96</v>
      </c>
      <c r="D3" s="114" t="s">
        <v>97</v>
      </c>
      <c r="E3" s="114" t="s">
        <v>98</v>
      </c>
      <c r="F3" s="115" t="s">
        <v>119</v>
      </c>
    </row>
    <row r="4" spans="1:7">
      <c r="B4" s="112" t="s">
        <v>99</v>
      </c>
      <c r="C4" s="59" t="s">
        <v>100</v>
      </c>
      <c r="D4" s="60">
        <v>10010000</v>
      </c>
      <c r="E4" s="60">
        <v>30519</v>
      </c>
      <c r="F4" s="113"/>
    </row>
    <row r="5" spans="1:7">
      <c r="B5" s="112" t="s">
        <v>101</v>
      </c>
      <c r="C5" s="59" t="s">
        <v>102</v>
      </c>
      <c r="D5" s="60">
        <v>8469000</v>
      </c>
      <c r="E5" s="60">
        <v>110912</v>
      </c>
      <c r="F5" s="113"/>
    </row>
    <row r="6" spans="1:7">
      <c r="B6" s="112" t="s">
        <v>103</v>
      </c>
      <c r="C6" s="59" t="s">
        <v>104</v>
      </c>
      <c r="D6" s="60">
        <v>81187000</v>
      </c>
      <c r="E6" s="60">
        <v>356910</v>
      </c>
      <c r="F6" s="113"/>
    </row>
    <row r="7" spans="1:7">
      <c r="B7" s="112" t="s">
        <v>105</v>
      </c>
      <c r="C7" s="59" t="s">
        <v>106</v>
      </c>
      <c r="D7" s="60">
        <v>5066000</v>
      </c>
      <c r="E7" s="60">
        <v>338127</v>
      </c>
      <c r="F7" s="113"/>
    </row>
    <row r="8" spans="1:7">
      <c r="B8" s="112" t="s">
        <v>107</v>
      </c>
      <c r="C8" s="59" t="s">
        <v>108</v>
      </c>
      <c r="D8" s="60">
        <v>57660000</v>
      </c>
      <c r="E8" s="60">
        <v>551500</v>
      </c>
      <c r="F8" s="113"/>
    </row>
    <row r="9" spans="1:7">
      <c r="B9" s="112" t="s">
        <v>109</v>
      </c>
      <c r="C9" s="59" t="s">
        <v>110</v>
      </c>
      <c r="D9" s="60">
        <v>10350000</v>
      </c>
      <c r="E9" s="60">
        <v>131990</v>
      </c>
      <c r="F9" s="113"/>
    </row>
    <row r="10" spans="1:7">
      <c r="B10" s="112" t="s">
        <v>111</v>
      </c>
      <c r="C10" s="59" t="s">
        <v>112</v>
      </c>
      <c r="D10" s="60">
        <v>57057000</v>
      </c>
      <c r="E10" s="60">
        <v>301268</v>
      </c>
      <c r="F10" s="113"/>
    </row>
    <row r="11" spans="1:7">
      <c r="B11" s="112" t="s">
        <v>113</v>
      </c>
      <c r="C11" s="59" t="s">
        <v>114</v>
      </c>
      <c r="D11" s="60">
        <v>7933000</v>
      </c>
      <c r="E11" s="60">
        <v>83859</v>
      </c>
      <c r="F11" s="113"/>
    </row>
    <row r="12" spans="1:7">
      <c r="B12" s="112" t="s">
        <v>115</v>
      </c>
      <c r="C12" s="59" t="s">
        <v>116</v>
      </c>
      <c r="D12" s="60">
        <v>6989000</v>
      </c>
      <c r="E12" s="60">
        <v>41293</v>
      </c>
      <c r="F12" s="113"/>
    </row>
    <row r="13" spans="1:7">
      <c r="B13" s="112" t="s">
        <v>117</v>
      </c>
      <c r="C13" s="59" t="s">
        <v>118</v>
      </c>
      <c r="D13" s="60">
        <v>10294000</v>
      </c>
      <c r="E13" s="60">
        <v>93032</v>
      </c>
      <c r="F13" s="113"/>
    </row>
    <row r="15" spans="1:7" ht="13.5" thickBot="1"/>
    <row r="16" spans="1:7" ht="13.5" thickTop="1">
      <c r="B16" s="100"/>
      <c r="C16" s="101"/>
      <c r="D16" s="101"/>
      <c r="E16" s="101"/>
      <c r="F16" s="101"/>
      <c r="G16" s="102"/>
    </row>
    <row r="17" spans="2:7">
      <c r="B17" s="123" t="s">
        <v>150</v>
      </c>
      <c r="C17" s="104"/>
      <c r="D17" s="104"/>
      <c r="E17" s="104"/>
      <c r="F17" s="104"/>
      <c r="G17" s="105"/>
    </row>
    <row r="18" spans="2:7" ht="13.5" thickBot="1">
      <c r="B18" s="106"/>
      <c r="C18" s="107"/>
      <c r="D18" s="107"/>
      <c r="E18" s="107"/>
      <c r="F18" s="107"/>
      <c r="G18" s="108"/>
    </row>
    <row r="19" spans="2:7" ht="13.5" thickTop="1"/>
  </sheetData>
  <mergeCells count="1">
    <mergeCell ref="A1:G1"/>
  </mergeCells>
  <phoneticPr fontId="0" type="noConversion"/>
  <conditionalFormatting sqref="F4:F13">
    <cfRule type="cellIs" dxfId="21" priority="1" stopIfTrue="1" operator="equal">
      <formula>D4/E4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Tipps</vt:lpstr>
      <vt:lpstr>Einnahmen</vt:lpstr>
      <vt:lpstr>Leistungsverzeichnis</vt:lpstr>
      <vt:lpstr>Bilanz</vt:lpstr>
      <vt:lpstr>Rechnung</vt:lpstr>
      <vt:lpstr>Artikel</vt:lpstr>
      <vt:lpstr>Kassazettel 1</vt:lpstr>
      <vt:lpstr>Kassazettel 2</vt:lpstr>
      <vt:lpstr>Dichte</vt:lpstr>
      <vt:lpstr>Überstunden</vt:lpstr>
      <vt:lpstr>Benzinverbrauch</vt:lpstr>
      <vt:lpstr>Hotelrechnung</vt:lpstr>
      <vt:lpstr>Umsatz</vt:lpstr>
      <vt:lpstr>Erfolg</vt:lpstr>
      <vt:lpstr>Fehler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Easy4Me</dc:creator>
  <cp:lastModifiedBy>ADW</cp:lastModifiedBy>
  <cp:lastPrinted>2006-02-04T07:52:35Z</cp:lastPrinted>
  <dcterms:created xsi:type="dcterms:W3CDTF">2006-01-04T18:49:37Z</dcterms:created>
  <dcterms:modified xsi:type="dcterms:W3CDTF">2013-09-09T09:16:54Z</dcterms:modified>
</cp:coreProperties>
</file>