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0410" windowHeight="7335" firstSheet="1" activeTab="1"/>
  </bookViews>
  <sheets>
    <sheet name="Tipps" sheetId="17" state="hidden" r:id="rId1"/>
    <sheet name="Umsatz" sheetId="6" r:id="rId2"/>
    <sheet name="Urlaub" sheetId="14" state="hidden" r:id="rId3"/>
    <sheet name="Stromkosten" sheetId="13" r:id="rId4"/>
    <sheet name="Bergspezi" sheetId="4" state="hidden" r:id="rId5"/>
    <sheet name="Honorar" sheetId="5" state="hidden" r:id="rId6"/>
    <sheet name="Lotto" sheetId="10" r:id="rId7"/>
    <sheet name="Jahresabrechnung" sheetId="7" r:id="rId8"/>
    <sheet name="Schülerzahl" sheetId="15" state="hidden" r:id="rId9"/>
    <sheet name="Fehler" sheetId="18" r:id="rId10"/>
    <sheet name="+ 1x1 Aufg." sheetId="11" r:id="rId11"/>
    <sheet name="1x1 Erg." sheetId="12" state="hidden" r:id="rId12"/>
  </sheets>
  <calcPr calcId="145621"/>
</workbook>
</file>

<file path=xl/calcChain.xml><?xml version="1.0" encoding="utf-8"?>
<calcChain xmlns="http://schemas.openxmlformats.org/spreadsheetml/2006/main">
  <c r="C7" i="18" l="1"/>
  <c r="C8" i="18"/>
  <c r="C9" i="18"/>
  <c r="C10" i="18"/>
  <c r="C11" i="18"/>
  <c r="C12" i="18"/>
  <c r="C13" i="18"/>
  <c r="C14" i="18"/>
  <c r="C15" i="18"/>
  <c r="C16" i="18"/>
  <c r="C17" i="18"/>
  <c r="B19" i="18"/>
  <c r="C6" i="18"/>
  <c r="L12" i="12"/>
  <c r="K12" i="12"/>
  <c r="J12" i="12"/>
  <c r="I12" i="12"/>
  <c r="H12" i="12"/>
  <c r="G12" i="12"/>
  <c r="F12" i="12"/>
  <c r="E12" i="12"/>
  <c r="D12" i="12"/>
  <c r="C12" i="12"/>
  <c r="L11" i="12"/>
  <c r="K11" i="12"/>
  <c r="J11" i="12"/>
  <c r="I11" i="12"/>
  <c r="H11" i="12"/>
  <c r="G11" i="12"/>
  <c r="F11" i="12"/>
  <c r="E11" i="12"/>
  <c r="D11" i="12"/>
  <c r="C11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C4" i="12"/>
  <c r="L3" i="12"/>
  <c r="K3" i="12"/>
  <c r="J3" i="12"/>
  <c r="I3" i="12"/>
  <c r="H3" i="12"/>
  <c r="G3" i="12"/>
  <c r="F3" i="12"/>
  <c r="E3" i="12"/>
  <c r="D3" i="12"/>
  <c r="C3" i="12"/>
  <c r="N1" i="5" a="1"/>
  <c r="N1" i="5" s="1"/>
  <c r="N4" i="4"/>
  <c r="N5" i="4"/>
  <c r="N6" i="4"/>
  <c r="N7" i="4"/>
  <c r="N8" i="4"/>
  <c r="N9" i="4"/>
  <c r="N10" i="4"/>
  <c r="N11" i="4"/>
  <c r="N12" i="4"/>
  <c r="N3" i="4"/>
  <c r="N13" i="4"/>
</calcChain>
</file>

<file path=xl/sharedStrings.xml><?xml version="1.0" encoding="utf-8"?>
<sst xmlns="http://schemas.openxmlformats.org/spreadsheetml/2006/main" count="190" uniqueCount="142">
  <si>
    <t>Artikel</t>
  </si>
  <si>
    <t>Brutto</t>
  </si>
  <si>
    <t>Menge</t>
  </si>
  <si>
    <t>Umsatz</t>
  </si>
  <si>
    <t>Anteil in %</t>
  </si>
  <si>
    <t>Mumienschlafsack Daunen</t>
  </si>
  <si>
    <t>Kompass</t>
  </si>
  <si>
    <t>Höhenmesser</t>
  </si>
  <si>
    <t>Gesamtumsatz</t>
  </si>
  <si>
    <t>Bergspezi</t>
  </si>
  <si>
    <t xml:space="preserve">Camping-Zelt spezial  </t>
  </si>
  <si>
    <t>Zelt Eisscholle 1,4 kg</t>
  </si>
  <si>
    <t>3 Pers. Iglu-Zelt 4.8kg</t>
  </si>
  <si>
    <t>Unterlagsmatte</t>
  </si>
  <si>
    <t>Kochgeschirr</t>
  </si>
  <si>
    <t>Gaskocher extrem</t>
  </si>
  <si>
    <t>Rucksack 85</t>
  </si>
  <si>
    <t>Berechne den Umsatz mit der Formel Brutto x Menge</t>
  </si>
  <si>
    <t>Berechne den Gesamtumsatz</t>
  </si>
  <si>
    <t>Brechne den Anteil in % mit der Formel Umsatz dividiert durch Gesamtumsatz</t>
  </si>
  <si>
    <t>Formatiere dieses Feld als Prozent mit 2 Dezimalen</t>
  </si>
  <si>
    <t>Achte auf den Bezug bevor du die Formel kopierst!</t>
  </si>
  <si>
    <t>Mwst-Satz</t>
  </si>
  <si>
    <t>Stunden</t>
  </si>
  <si>
    <t>Gesamt</t>
  </si>
  <si>
    <t>Rechnungssumme</t>
  </si>
  <si>
    <t>Kurs Word - Einsteiger</t>
  </si>
  <si>
    <t>Kurs Excel Advanced</t>
  </si>
  <si>
    <t>Honorarnote</t>
  </si>
  <si>
    <t>netto</t>
  </si>
  <si>
    <t>Formatiere alle Geldbeträge als Währung mit 2 Dezimalstellen</t>
  </si>
  <si>
    <t>Office Orientierung</t>
  </si>
  <si>
    <t>ECDL Schulung</t>
  </si>
  <si>
    <t>Netzwerkinstallation</t>
  </si>
  <si>
    <t>Berechne die Nettobeträge (Stunden x Preis)</t>
  </si>
  <si>
    <t>Preis</t>
  </si>
  <si>
    <t>Berechne den Mehrwertsteueranteil (netto x Mwst-Satz)</t>
  </si>
  <si>
    <t>Mwst.-Anteil</t>
  </si>
  <si>
    <t>Berechne den Bruttobetrag (netto + Mwst.-Anteil)</t>
  </si>
  <si>
    <t>Bilde die Summen</t>
  </si>
  <si>
    <t>Formatiere die Beträge als Währung</t>
  </si>
  <si>
    <t>Umsatz des letzten Jahres</t>
  </si>
  <si>
    <t>Anteil am 
Jahresumsatz</t>
  </si>
  <si>
    <t>1. Quartal</t>
  </si>
  <si>
    <t>2. Quartal</t>
  </si>
  <si>
    <t>3. Quartal</t>
  </si>
  <si>
    <t>4. Quartal</t>
  </si>
  <si>
    <t>Jahresumsatz</t>
  </si>
  <si>
    <t>Stundenlohn</t>
  </si>
  <si>
    <t>Lohn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</si>
  <si>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</si>
  <si>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</si>
  <si>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</si>
  <si>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</si>
  <si>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</si>
  <si>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</si>
  <si>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</si>
  <si>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</si>
  <si>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</si>
  <si>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</si>
  <si>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</si>
  <si>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Gewinnaufteilung</t>
  </si>
  <si>
    <t>Anteile (%)</t>
  </si>
  <si>
    <t>Gewinn</t>
  </si>
  <si>
    <t>Susi</t>
  </si>
  <si>
    <t>Hans</t>
  </si>
  <si>
    <t>Max</t>
  </si>
  <si>
    <t>Anna</t>
  </si>
  <si>
    <t>Gewinnsumme:</t>
  </si>
  <si>
    <t>Heidinger</t>
  </si>
  <si>
    <t>Lohmaier</t>
  </si>
  <si>
    <t>Frenzl</t>
  </si>
  <si>
    <t>Stamsdorfer</t>
  </si>
  <si>
    <t>Goldberger</t>
  </si>
  <si>
    <t>Jänner</t>
  </si>
  <si>
    <t>Lohnsumme</t>
  </si>
  <si>
    <t>Berechne die Monatslöhne mit der Formel: Stunden x Stundenlohn</t>
  </si>
  <si>
    <t>Formatiere Geldbeträge als Währung</t>
  </si>
  <si>
    <t>Susi, Hans, Max und Anna haben ein Los um 40 Euro gemeinsam gekauft</t>
  </si>
  <si>
    <t>Einzahlung</t>
  </si>
  <si>
    <t>Berechne die Summe der Einzahlungen (Gesamt) in B11</t>
  </si>
  <si>
    <t>Berechne den Gewinn mit der Formel Anteile (%) x Gewinnsumme</t>
  </si>
  <si>
    <t>Erzeuge eine 1x1 Tabelle!</t>
  </si>
  <si>
    <t>Berechne den Jahresumsatz</t>
  </si>
  <si>
    <t>Formatiere die Anteile in Prozent mit 2 Dezimalstellen</t>
  </si>
  <si>
    <r>
      <t xml:space="preserve">Berechne den Anteil am Jahresumsatz mit der Formel: </t>
    </r>
    <r>
      <rPr>
        <b/>
        <sz val="10"/>
        <rFont val="Arial"/>
        <family val="2"/>
      </rPr>
      <t>Umsatz dividiert durch Jahresumsatz</t>
    </r>
  </si>
  <si>
    <r>
      <t xml:space="preserve">Der </t>
    </r>
    <r>
      <rPr>
        <b/>
        <sz val="10"/>
        <rFont val="Arial"/>
        <family val="2"/>
      </rPr>
      <t>Gewinn</t>
    </r>
    <r>
      <rPr>
        <sz val="10"/>
        <rFont val="Arial"/>
      </rPr>
      <t xml:space="preserve"> soll je nach Einzahlung aufgeteilt werden</t>
    </r>
  </si>
  <si>
    <t>Monat</t>
  </si>
  <si>
    <t>Kosten</t>
  </si>
  <si>
    <t>Gesamtkosten</t>
  </si>
  <si>
    <t>Stromkosten für 2005</t>
  </si>
  <si>
    <t>Berechne die Gesamtkosten und formatiere die Kosten als Währung</t>
  </si>
  <si>
    <r>
      <t>Berechne den Anteil in %  an Gesamtkosten mit der Formel: Kosten</t>
    </r>
    <r>
      <rPr>
        <b/>
        <sz val="10"/>
        <rFont val="Arial"/>
        <family val="2"/>
      </rPr>
      <t xml:space="preserve"> dividiert durch Gesamtkosten</t>
    </r>
  </si>
  <si>
    <t>Formatiere die Anteile in Prozent ohne Dezimalstellen</t>
  </si>
  <si>
    <t>Bezeichnung</t>
  </si>
  <si>
    <t>Ausgaben</t>
  </si>
  <si>
    <t>Hotel</t>
  </si>
  <si>
    <t>Eine Woche Sommerurlaub in Rabac</t>
  </si>
  <si>
    <t>Essen &amp; Trinken</t>
  </si>
  <si>
    <t>Reisekosten</t>
  </si>
  <si>
    <t>Einkäufe und Andenken</t>
  </si>
  <si>
    <t>Sonstige Kosten</t>
  </si>
  <si>
    <t>%-Anteil</t>
  </si>
  <si>
    <t>Formatiere den Umsatz als Währung in Euro</t>
  </si>
  <si>
    <t>Schulstatistik</t>
  </si>
  <si>
    <t>Klasse</t>
  </si>
  <si>
    <t>Knaben</t>
  </si>
  <si>
    <t>Mädchen</t>
  </si>
  <si>
    <t>Auswertung</t>
  </si>
  <si>
    <t>1a</t>
  </si>
  <si>
    <t>Anzahl</t>
  </si>
  <si>
    <t>in %</t>
  </si>
  <si>
    <t>1b</t>
  </si>
  <si>
    <t>Alle Schüler der 1. Klasse:</t>
  </si>
  <si>
    <t>1c</t>
  </si>
  <si>
    <t>Alle Schüler der 2. Klasse:</t>
  </si>
  <si>
    <t>Alle Schüler der 3. Klasse:</t>
  </si>
  <si>
    <t>2a</t>
  </si>
  <si>
    <t>Alle Schüler der 4. Klasse:</t>
  </si>
  <si>
    <t>2b</t>
  </si>
  <si>
    <t>2c</t>
  </si>
  <si>
    <t>Gesamtzahl der Knaben der Schule:</t>
  </si>
  <si>
    <t>Gesamtzahl der Mädchen der Schule:</t>
  </si>
  <si>
    <t>3a</t>
  </si>
  <si>
    <t>3b</t>
  </si>
  <si>
    <t>Gesamtschülerzahl der Schule:</t>
  </si>
  <si>
    <t>3c</t>
  </si>
  <si>
    <t>4a</t>
  </si>
  <si>
    <t>4b</t>
  </si>
  <si>
    <t>4c</t>
  </si>
  <si>
    <t>Berechne die Anteile in % mit der Formel Einzahlung dividiert durch Gesamt</t>
  </si>
  <si>
    <t>Gesamtausgaben</t>
  </si>
  <si>
    <t>Bezüge verwenden</t>
  </si>
  <si>
    <t>Gib auf den folgenden Arbeitsblättern die richtigen Bezüge ein!</t>
  </si>
  <si>
    <t>Falls dir Zeit bleibt, verbessere die Optik der Tabellen!</t>
  </si>
  <si>
    <r>
      <t>E</t>
    </r>
    <r>
      <rPr>
        <b/>
        <sz val="14"/>
        <color indexed="30"/>
        <rFont val="Tahoma"/>
        <family val="2"/>
      </rPr>
      <t>AS</t>
    </r>
    <r>
      <rPr>
        <b/>
        <sz val="14"/>
        <color indexed="24"/>
        <rFont val="Tahoma"/>
        <family val="2"/>
      </rPr>
      <t>Y</t>
    </r>
    <r>
      <rPr>
        <b/>
        <sz val="14"/>
        <color indexed="14"/>
        <rFont val="Tahoma"/>
        <family val="2"/>
      </rPr>
      <t>4</t>
    </r>
    <r>
      <rPr>
        <b/>
        <sz val="14"/>
        <color indexed="52"/>
        <rFont val="Tahoma"/>
        <family val="2"/>
      </rPr>
      <t>M</t>
    </r>
    <r>
      <rPr>
        <b/>
        <sz val="14"/>
        <color indexed="10"/>
        <rFont val="Tahoma"/>
        <family val="2"/>
      </rPr>
      <t>E</t>
    </r>
  </si>
  <si>
    <r>
      <t xml:space="preserve">Berechne den Anteil in %  an Gesamtkosten mit der Formel: </t>
    </r>
    <r>
      <rPr>
        <b/>
        <sz val="10"/>
        <rFont val="Arial"/>
        <family val="2"/>
      </rPr>
      <t>Ausgaben dividiert durch Gesamtausgaben</t>
    </r>
  </si>
  <si>
    <t>Tipp: Hier musst du gemischte Bezüge verwenden!</t>
  </si>
  <si>
    <t>So viele Fehler!</t>
  </si>
  <si>
    <t>Kannst du alle ausbessern?</t>
  </si>
  <si>
    <r>
      <t>Eine Herausforderung</t>
    </r>
    <r>
      <rPr>
        <sz val="10"/>
        <rFont val="Arial"/>
        <family val="2"/>
      </rPr>
      <t>: kannst du die Formel für den Lohn so eingeben, dass du sie für jeden Arbeitnehmer kopieren kannst?</t>
    </r>
  </si>
  <si>
    <t>Jahresabrechnung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</si>
</sst>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&quot;€&quot;\ * #,##0.00_-;\-&quot;€&quot;\ * #,##0.00_-;_-&quot;€&quot;\ * &quot;-&quot;??_-;_-@_-"/>
    <numFmt numFmtId="165" formatCode="_ * #,##0.00_ ;_ * \-#,##0.00_ ;_ * &quot;-&quot;??_ ;_ @_ "/>
    <numFmt numFmtId="166" formatCode="_-* #,##0.00\ &quot;DM&quot;_-;\-* #,##0.00\ &quot;DM&quot;_-;_-* &quot;-&quot;??\ &quot;DM&quot;_-;_-@_-"/>
    <numFmt numFmtId="167" formatCode="0.00\ &quot; Std.&quot;"/>
    <numFmt numFmtId="168" formatCode="_-* #,##0.00\ [$€]_-;\-* #,##0.00\ [$€]_-;_-* &quot;-&quot;??\ [$€]_-;_-@_-"/>
    <numFmt numFmtId="169" formatCode="_-&quot;€&quot;\ * #,##0_-;\-&quot;€&quot;\ * #,##0_-;_-&quot;€&quot;\ * &quot;-&quot;??_-;_-@_-"/>
    <numFmt numFmtId="170" formatCode="0.0\ &quot;Std&quot;"/>
    <numFmt numFmtId="171" formatCode="_-* #,##0.00\ [$€-40A]_-;\-* #,##0.00\ [$€-40A]_-;_-* &quot;-&quot;??\ [$€-40A]_-;_-@_-"/>
    <numFmt numFmtId="172" formatCode="_-* #,##0\ [$€]_-;\-* #,##0\ [$€]_-;_-* &quot;-&quot;??\ [$€]_-;_-@_-"/>
    <numFmt numFmtId="173" formatCode="0.0%"/>
  </numFmts>
  <fonts count="23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6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color indexed="10"/>
      <name val="Arial"/>
      <family val="2"/>
    </font>
    <font>
      <b/>
      <sz val="16"/>
      <color indexed="55"/>
      <name val="Arial"/>
      <family val="2"/>
    </font>
    <font>
      <b/>
      <sz val="10"/>
      <name val="CG Times"/>
      <family val="1"/>
    </font>
    <font>
      <b/>
      <sz val="28"/>
      <color indexed="23"/>
      <name val="Tahoma"/>
      <family val="2"/>
    </font>
    <font>
      <b/>
      <sz val="14"/>
      <color indexed="30"/>
      <name val="Tahoma"/>
      <family val="2"/>
    </font>
    <font>
      <b/>
      <sz val="14"/>
      <color indexed="24"/>
      <name val="Tahoma"/>
      <family val="2"/>
    </font>
    <font>
      <b/>
      <sz val="14"/>
      <color indexed="14"/>
      <name val="Tahoma"/>
      <family val="2"/>
    </font>
    <font>
      <b/>
      <sz val="14"/>
      <color indexed="52"/>
      <name val="Tahoma"/>
      <family val="2"/>
    </font>
    <font>
      <b/>
      <sz val="14"/>
      <color indexed="10"/>
      <name val="Tahoma"/>
      <family val="2"/>
    </font>
    <font>
      <b/>
      <sz val="14"/>
      <color indexed="56"/>
      <name val="Tahoma"/>
      <family val="2"/>
    </font>
    <font>
      <sz val="12"/>
      <color indexed="18"/>
      <name val="Arial"/>
    </font>
    <font>
      <i/>
      <sz val="10"/>
      <color indexed="62"/>
      <name val="Arial"/>
      <family val="2"/>
    </font>
    <font>
      <sz val="22"/>
      <color indexed="62"/>
      <name val="Arial"/>
    </font>
    <font>
      <b/>
      <sz val="10"/>
      <color indexed="62"/>
      <name val="Arial"/>
      <family val="2"/>
    </font>
    <font>
      <sz val="8"/>
      <name val="Arial"/>
    </font>
    <font>
      <b/>
      <sz val="16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0" fontId="3" fillId="2" borderId="1"/>
    <xf numFmtId="166" fontId="3" fillId="2" borderId="2">
      <alignment horizontal="center" vertical="top" wrapText="1"/>
    </xf>
    <xf numFmtId="166" fontId="9" fillId="2" borderId="2"/>
  </cellStyleXfs>
  <cellXfs count="109">
    <xf numFmtId="0" fontId="0" fillId="0" borderId="0" xfId="0"/>
    <xf numFmtId="0" fontId="1" fillId="0" borderId="0" xfId="5"/>
    <xf numFmtId="0" fontId="2" fillId="3" borderId="0" xfId="5" applyFont="1" applyFill="1"/>
    <xf numFmtId="0" fontId="2" fillId="3" borderId="3" xfId="5" applyFont="1" applyFill="1" applyBorder="1" applyAlignment="1">
      <alignment horizontal="left"/>
    </xf>
    <xf numFmtId="0" fontId="1" fillId="0" borderId="3" xfId="1" applyNumberFormat="1" applyBorder="1"/>
    <xf numFmtId="0" fontId="1" fillId="0" borderId="0" xfId="5" applyFont="1"/>
    <xf numFmtId="0" fontId="3" fillId="0" borderId="0" xfId="0" applyFont="1"/>
    <xf numFmtId="0" fontId="0" fillId="0" borderId="4" xfId="0" applyBorder="1"/>
    <xf numFmtId="167" fontId="0" fillId="0" borderId="0" xfId="0" applyNumberFormat="1"/>
    <xf numFmtId="168" fontId="1" fillId="0" borderId="0" xfId="2"/>
    <xf numFmtId="0" fontId="3" fillId="0" borderId="1" xfId="0" applyFont="1" applyBorder="1"/>
    <xf numFmtId="0" fontId="0" fillId="0" borderId="1" xfId="0" applyBorder="1"/>
    <xf numFmtId="168" fontId="1" fillId="0" borderId="1" xfId="2" applyBorder="1"/>
    <xf numFmtId="0" fontId="0" fillId="4" borderId="0" xfId="0" applyFill="1"/>
    <xf numFmtId="0" fontId="0" fillId="4" borderId="0" xfId="0" applyFill="1" applyAlignment="1">
      <alignment horizontal="left" indent="1"/>
    </xf>
    <xf numFmtId="0" fontId="4" fillId="4" borderId="0" xfId="0" applyFont="1" applyFill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6" fillId="0" borderId="0" xfId="0" applyFont="1" applyBorder="1"/>
    <xf numFmtId="169" fontId="7" fillId="5" borderId="7" xfId="3" applyNumberFormat="1" applyFont="1" applyFill="1" applyBorder="1"/>
    <xf numFmtId="169" fontId="3" fillId="5" borderId="7" xfId="3" applyNumberFormat="1" applyFont="1" applyFill="1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0" fillId="4" borderId="0" xfId="0" applyFill="1" applyBorder="1" applyAlignment="1">
      <alignment horizontal="left" indent="1"/>
    </xf>
    <xf numFmtId="0" fontId="0" fillId="4" borderId="0" xfId="0" applyFill="1" applyBorder="1"/>
    <xf numFmtId="0" fontId="0" fillId="5" borderId="7" xfId="0" applyFill="1" applyBorder="1"/>
    <xf numFmtId="0" fontId="0" fillId="4" borderId="7" xfId="0" applyFill="1" applyBorder="1"/>
    <xf numFmtId="0" fontId="0" fillId="0" borderId="0" xfId="0" applyAlignment="1">
      <alignment horizontal="center"/>
    </xf>
    <xf numFmtId="0" fontId="8" fillId="0" borderId="0" xfId="5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3" applyNumberFormat="1" applyBorder="1"/>
    <xf numFmtId="0" fontId="3" fillId="5" borderId="6" xfId="3" applyNumberFormat="1" applyFont="1" applyFill="1" applyBorder="1"/>
    <xf numFmtId="0" fontId="0" fillId="0" borderId="0" xfId="0" applyAlignment="1">
      <alignment horizontal="right"/>
    </xf>
    <xf numFmtId="9" fontId="1" fillId="0" borderId="0" xfId="4" applyAlignment="1">
      <alignment horizontal="center"/>
    </xf>
    <xf numFmtId="10" fontId="0" fillId="0" borderId="0" xfId="4" applyNumberFormat="1" applyFont="1"/>
    <xf numFmtId="0" fontId="1" fillId="0" borderId="0" xfId="2" applyNumberFormat="1" applyBorder="1"/>
    <xf numFmtId="0" fontId="1" fillId="5" borderId="7" xfId="4" applyNumberFormat="1" applyFill="1" applyBorder="1"/>
    <xf numFmtId="0" fontId="0" fillId="0" borderId="0" xfId="0" applyNumberFormat="1"/>
    <xf numFmtId="0" fontId="1" fillId="5" borderId="7" xfId="2" applyNumberFormat="1" applyFill="1" applyBorder="1"/>
    <xf numFmtId="0" fontId="0" fillId="0" borderId="0" xfId="0" applyNumberFormat="1" applyBorder="1"/>
    <xf numFmtId="0" fontId="0" fillId="0" borderId="0" xfId="2" applyNumberFormat="1" applyFont="1"/>
    <xf numFmtId="0" fontId="3" fillId="5" borderId="18" xfId="2" applyNumberFormat="1" applyFont="1" applyFill="1" applyBorder="1"/>
    <xf numFmtId="0" fontId="0" fillId="5" borderId="7" xfId="0" applyNumberFormat="1" applyFill="1" applyBorder="1"/>
    <xf numFmtId="9" fontId="7" fillId="0" borderId="0" xfId="0" applyNumberFormat="1" applyFont="1" applyFill="1" applyAlignment="1">
      <alignment horizontal="center"/>
    </xf>
    <xf numFmtId="0" fontId="10" fillId="0" borderId="0" xfId="0" applyFont="1" applyBorder="1" applyAlignment="1">
      <alignment horizontal="left"/>
    </xf>
    <xf numFmtId="0" fontId="16" fillId="0" borderId="0" xfId="0" applyFont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indent="1"/>
    </xf>
    <xf numFmtId="0" fontId="0" fillId="0" borderId="23" xfId="0" applyBorder="1"/>
    <xf numFmtId="0" fontId="17" fillId="0" borderId="22" xfId="0" applyFont="1" applyBorder="1" applyAlignment="1">
      <alignment horizontal="left" indent="1"/>
    </xf>
    <xf numFmtId="0" fontId="0" fillId="0" borderId="22" xfId="0" applyBorder="1"/>
    <xf numFmtId="0" fontId="0" fillId="0" borderId="0" xfId="0" quotePrefix="1" applyBorder="1" applyAlignment="1">
      <alignment horizontal="righ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5" borderId="27" xfId="2" applyNumberFormat="1" applyFill="1" applyBorder="1"/>
    <xf numFmtId="171" fontId="1" fillId="5" borderId="27" xfId="2" applyNumberFormat="1" applyFill="1" applyBorder="1"/>
    <xf numFmtId="171" fontId="1" fillId="5" borderId="18" xfId="2" applyNumberFormat="1" applyFill="1" applyBorder="1"/>
    <xf numFmtId="171" fontId="1" fillId="5" borderId="7" xfId="2" applyNumberFormat="1" applyFill="1" applyBorder="1"/>
    <xf numFmtId="171" fontId="5" fillId="5" borderId="28" xfId="2" applyNumberFormat="1" applyFont="1" applyFill="1" applyBorder="1"/>
    <xf numFmtId="0" fontId="5" fillId="0" borderId="29" xfId="0" applyFont="1" applyBorder="1"/>
    <xf numFmtId="0" fontId="5" fillId="0" borderId="29" xfId="0" applyNumberFormat="1" applyFont="1" applyBorder="1"/>
    <xf numFmtId="169" fontId="5" fillId="5" borderId="7" xfId="0" applyNumberFormat="1" applyFont="1" applyFill="1" applyBorder="1"/>
    <xf numFmtId="164" fontId="3" fillId="4" borderId="31" xfId="3" applyFont="1" applyFill="1" applyBorder="1"/>
    <xf numFmtId="0" fontId="1" fillId="0" borderId="0" xfId="5" applyBorder="1"/>
    <xf numFmtId="0" fontId="3" fillId="5" borderId="36" xfId="2" applyNumberFormat="1" applyFont="1" applyFill="1" applyBorder="1"/>
    <xf numFmtId="0" fontId="1" fillId="5" borderId="37" xfId="4" applyNumberFormat="1" applyFill="1" applyBorder="1"/>
    <xf numFmtId="0" fontId="0" fillId="0" borderId="29" xfId="0" applyBorder="1"/>
    <xf numFmtId="0" fontId="3" fillId="0" borderId="29" xfId="5" applyNumberFormat="1" applyFont="1" applyFill="1" applyBorder="1"/>
    <xf numFmtId="0" fontId="3" fillId="0" borderId="29" xfId="5" applyFont="1" applyFill="1" applyBorder="1" applyAlignment="1">
      <alignment horizontal="right"/>
    </xf>
    <xf numFmtId="0" fontId="3" fillId="5" borderId="38" xfId="2" applyNumberFormat="1" applyFont="1" applyFill="1" applyBorder="1"/>
    <xf numFmtId="0" fontId="3" fillId="0" borderId="38" xfId="4" applyNumberFormat="1" applyFont="1" applyFill="1" applyBorder="1"/>
    <xf numFmtId="0" fontId="18" fillId="6" borderId="0" xfId="0" applyFont="1" applyFill="1"/>
    <xf numFmtId="0" fontId="19" fillId="0" borderId="0" xfId="0" applyFont="1"/>
    <xf numFmtId="0" fontId="20" fillId="0" borderId="0" xfId="0" applyFont="1"/>
    <xf numFmtId="172" fontId="0" fillId="0" borderId="0" xfId="2" applyNumberFormat="1" applyFont="1"/>
    <xf numFmtId="172" fontId="1" fillId="5" borderId="7" xfId="2" applyNumberFormat="1" applyFill="1" applyBorder="1"/>
    <xf numFmtId="173" fontId="1" fillId="5" borderId="7" xfId="4" applyNumberFormat="1" applyFill="1" applyBorder="1"/>
    <xf numFmtId="0" fontId="5" fillId="0" borderId="0" xfId="0" applyFont="1"/>
    <xf numFmtId="0" fontId="22" fillId="0" borderId="0" xfId="0" applyFont="1"/>
    <xf numFmtId="0" fontId="5" fillId="0" borderId="17" xfId="0" applyFont="1" applyBorder="1"/>
    <xf numFmtId="0" fontId="5" fillId="0" borderId="9" xfId="0" applyFont="1" applyBorder="1"/>
    <xf numFmtId="0" fontId="5" fillId="0" borderId="12" xfId="0" applyFont="1" applyBorder="1"/>
    <xf numFmtId="0" fontId="5" fillId="0" borderId="15" xfId="0" applyFont="1" applyBorder="1"/>
    <xf numFmtId="0" fontId="5" fillId="0" borderId="13" xfId="0" applyFont="1" applyBorder="1"/>
    <xf numFmtId="0" fontId="5" fillId="0" borderId="5" xfId="0" applyFont="1" applyBorder="1"/>
    <xf numFmtId="0" fontId="5" fillId="0" borderId="14" xfId="0" applyFont="1" applyBorder="1"/>
    <xf numFmtId="0" fontId="5" fillId="0" borderId="6" xfId="0" applyFont="1" applyBorder="1"/>
    <xf numFmtId="0" fontId="5" fillId="0" borderId="16" xfId="0" applyFont="1" applyBorder="1"/>
    <xf numFmtId="0" fontId="5" fillId="0" borderId="10" xfId="0" applyFont="1" applyBorder="1"/>
    <xf numFmtId="0" fontId="5" fillId="0" borderId="33" xfId="0" applyNumberFormat="1" applyFont="1" applyBorder="1"/>
    <xf numFmtId="0" fontId="5" fillId="0" borderId="11" xfId="0" applyFont="1" applyBorder="1"/>
    <xf numFmtId="0" fontId="5" fillId="0" borderId="34" xfId="0" applyNumberFormat="1" applyFont="1" applyBorder="1"/>
    <xf numFmtId="0" fontId="5" fillId="0" borderId="35" xfId="0" applyNumberFormat="1" applyFont="1" applyBorder="1"/>
    <xf numFmtId="0" fontId="5" fillId="0" borderId="32" xfId="0" applyNumberFormat="1" applyFont="1" applyBorder="1"/>
    <xf numFmtId="0" fontId="5" fillId="0" borderId="5" xfId="0" applyNumberFormat="1" applyFont="1" applyBorder="1"/>
    <xf numFmtId="0" fontId="5" fillId="4" borderId="0" xfId="0" applyFont="1" applyFill="1" applyAlignment="1">
      <alignment horizontal="left" indent="1"/>
    </xf>
    <xf numFmtId="0" fontId="5" fillId="4" borderId="0" xfId="0" applyFont="1" applyFill="1"/>
    <xf numFmtId="0" fontId="5" fillId="5" borderId="30" xfId="0" applyNumberFormat="1" applyFont="1" applyFill="1" applyBorder="1"/>
    <xf numFmtId="0" fontId="3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3" fillId="0" borderId="39" xfId="0" applyFont="1" applyBorder="1" applyAlignment="1">
      <alignment horizontal="center"/>
    </xf>
    <xf numFmtId="0" fontId="3" fillId="0" borderId="40" xfId="0" applyFont="1" applyBorder="1" applyAlignment="1">
      <alignment horizontal="center"/>
    </xf>
  </cellXfs>
  <cellStyles count="9">
    <cellStyle name="Dezimal_Mappe1" xfId="1"/>
    <cellStyle name="Euro" xfId="2"/>
    <cellStyle name="Euro_6 Übungen zu absolutem und relativem Bezug" xfId="3"/>
    <cellStyle name="Prozent" xfId="4" builtinId="5"/>
    <cellStyle name="Standard" xfId="0" builtinId="0"/>
    <cellStyle name="Standard_Mappe1" xfId="5"/>
    <cellStyle name="Stundensummen" xfId="6"/>
    <cellStyle name="Zusammen" xfId="7"/>
    <cellStyle name="Zusammenfassung" xfId="8"/>
  </cellStyles>
  <dxfs count="34"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142875</xdr:colOff>
      <xdr:row>3</xdr:row>
      <xdr:rowOff>66675</xdr:rowOff>
    </xdr:from>
    <xdr:to>
      <xdr:col>5</xdr:col>
      <xdr:colOff>600075</xdr:colOff>
      <xdr:row>5</xdr:row>
      <xdr:rowOff>38100</xdr:rowOff>
    </xdr:to>
    <xdr:sp macro="" textlink="">
      <xdr:nvSpPr>
        <xdr:cNvPr id="1025" name="Text Box 1" hidden="1"/>
        <xdr:cNvSpPr txBox="1">
          <a:spLocks noChangeArrowheads="1"/>
        </xdr:cNvSpPr>
      </xdr:nvSpPr>
      <xdr:spPr bwMode="auto">
        <a:xfrm>
          <a:off x="4200525" y="552450"/>
          <a:ext cx="1219200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142875</xdr:colOff>
      <xdr:row>3</xdr:row>
      <xdr:rowOff>66675</xdr:rowOff>
    </xdr:from>
    <xdr:to>
      <xdr:col>7</xdr:col>
      <xdr:colOff>0</xdr:colOff>
      <xdr:row>5</xdr:row>
      <xdr:rowOff>114300</xdr:rowOff>
    </xdr:to>
    <xdr:sp macro="" textlink="">
      <xdr:nvSpPr>
        <xdr:cNvPr id="1026" name="Text Box 2" hidden="1"/>
        <xdr:cNvSpPr txBox="1">
          <a:spLocks noChangeArrowheads="1"/>
        </xdr:cNvSpPr>
      </xdr:nvSpPr>
      <xdr:spPr bwMode="auto">
        <a:xfrm>
          <a:off x="4962525" y="552450"/>
          <a:ext cx="1466850" cy="371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142875</xdr:colOff>
      <xdr:row>3</xdr:row>
      <xdr:rowOff>66675</xdr:rowOff>
    </xdr:from>
    <xdr:to>
      <xdr:col>4</xdr:col>
      <xdr:colOff>723900</xdr:colOff>
      <xdr:row>6</xdr:row>
      <xdr:rowOff>76200</xdr:rowOff>
    </xdr:to>
    <xdr:sp macro="" textlink="">
      <xdr:nvSpPr>
        <xdr:cNvPr id="2049" name="Text Box 1" hidden="1"/>
        <xdr:cNvSpPr txBox="1">
          <a:spLocks noChangeArrowheads="1"/>
        </xdr:cNvSpPr>
      </xdr:nvSpPr>
      <xdr:spPr bwMode="auto">
        <a:xfrm>
          <a:off x="2838450" y="552450"/>
          <a:ext cx="1524000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142875</xdr:colOff>
      <xdr:row>3</xdr:row>
      <xdr:rowOff>66675</xdr:rowOff>
    </xdr:from>
    <xdr:to>
      <xdr:col>6</xdr:col>
      <xdr:colOff>742950</xdr:colOff>
      <xdr:row>5</xdr:row>
      <xdr:rowOff>95250</xdr:rowOff>
    </xdr:to>
    <xdr:sp macro="" textlink="">
      <xdr:nvSpPr>
        <xdr:cNvPr id="2050" name="Text Box 2" hidden="1"/>
        <xdr:cNvSpPr txBox="1">
          <a:spLocks noChangeArrowheads="1"/>
        </xdr:cNvSpPr>
      </xdr:nvSpPr>
      <xdr:spPr bwMode="auto">
        <a:xfrm>
          <a:off x="3781425" y="552450"/>
          <a:ext cx="212407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showGridLines="0" workbookViewId="0">
      <selection activeCell="E17" sqref="E17"/>
    </sheetView>
  </sheetViews>
  <sheetFormatPr baseColWidth="10" defaultRowHeight="12.75"/>
  <cols>
    <col min="1" max="1" width="5.7109375" customWidth="1"/>
    <col min="2" max="2" width="16" customWidth="1"/>
    <col min="4" max="4" width="6.85546875" customWidth="1"/>
    <col min="8" max="8" width="16.140625" customWidth="1"/>
  </cols>
  <sheetData>
    <row r="1" spans="2:8" ht="104.25" customHeight="1">
      <c r="B1" s="47" t="s">
        <v>132</v>
      </c>
      <c r="H1" s="48" t="s">
        <v>135</v>
      </c>
    </row>
    <row r="2" spans="2:8" ht="13.5" customHeight="1" thickBot="1"/>
    <row r="3" spans="2:8" ht="13.5" thickTop="1">
      <c r="B3" s="49"/>
      <c r="C3" s="50"/>
      <c r="D3" s="50"/>
      <c r="E3" s="50"/>
      <c r="F3" s="50"/>
      <c r="G3" s="50"/>
      <c r="H3" s="51"/>
    </row>
    <row r="4" spans="2:8">
      <c r="B4" s="52"/>
      <c r="C4" s="17"/>
      <c r="D4" s="17"/>
      <c r="E4" s="17"/>
      <c r="F4" s="17"/>
      <c r="G4" s="17"/>
      <c r="H4" s="53"/>
    </row>
    <row r="5" spans="2:8" ht="15">
      <c r="B5" s="54" t="s">
        <v>133</v>
      </c>
      <c r="C5" s="17"/>
      <c r="D5" s="17"/>
      <c r="E5" s="17"/>
      <c r="F5" s="17"/>
      <c r="G5" s="17"/>
      <c r="H5" s="53"/>
    </row>
    <row r="6" spans="2:8" ht="15">
      <c r="B6" s="54"/>
      <c r="C6" s="17"/>
      <c r="D6" s="17"/>
      <c r="E6" s="17"/>
      <c r="F6" s="17"/>
      <c r="G6" s="17"/>
      <c r="H6" s="53"/>
    </row>
    <row r="7" spans="2:8" ht="15">
      <c r="B7" s="54" t="s">
        <v>134</v>
      </c>
      <c r="C7" s="17"/>
      <c r="D7" s="17"/>
      <c r="E7" s="17"/>
      <c r="F7" s="17"/>
      <c r="G7" s="17"/>
      <c r="H7" s="53"/>
    </row>
    <row r="8" spans="2:8">
      <c r="B8" s="55"/>
      <c r="C8" s="17"/>
      <c r="D8" s="17"/>
      <c r="E8" s="17"/>
      <c r="F8" s="17"/>
      <c r="G8" s="17"/>
      <c r="H8" s="53"/>
    </row>
    <row r="9" spans="2:8" ht="15">
      <c r="B9" s="54"/>
      <c r="C9" s="17"/>
      <c r="D9" s="56"/>
      <c r="E9" s="17"/>
      <c r="F9" s="17"/>
      <c r="G9" s="17"/>
      <c r="H9" s="53"/>
    </row>
    <row r="10" spans="2:8" ht="13.5" thickBot="1">
      <c r="B10" s="57"/>
      <c r="C10" s="58"/>
      <c r="D10" s="58"/>
      <c r="E10" s="58"/>
      <c r="F10" s="58"/>
      <c r="G10" s="58"/>
      <c r="H10" s="59"/>
    </row>
    <row r="11" spans="2:8" ht="13.5" thickTop="1"/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D5" sqref="D5"/>
    </sheetView>
  </sheetViews>
  <sheetFormatPr baseColWidth="10" defaultRowHeight="12.75"/>
  <cols>
    <col min="1" max="1" width="4.85546875" customWidth="1"/>
    <col min="2" max="2" width="13.5703125" customWidth="1"/>
    <col min="3" max="3" width="13.140625" bestFit="1" customWidth="1"/>
    <col min="4" max="4" width="14.5703125" customWidth="1"/>
  </cols>
  <sheetData>
    <row r="2" spans="2:8" ht="22.5" customHeight="1">
      <c r="B2" t="s">
        <v>41</v>
      </c>
    </row>
    <row r="4" spans="2:8" s="16" customFormat="1" ht="29.25" customHeight="1">
      <c r="B4" s="31"/>
      <c r="C4" s="31" t="s">
        <v>3</v>
      </c>
      <c r="D4" s="32" t="s">
        <v>42</v>
      </c>
    </row>
    <row r="5" spans="2:8" ht="15" customHeight="1">
      <c r="B5" s="17" t="s">
        <v>43</v>
      </c>
      <c r="C5" s="38">
        <v>218000</v>
      </c>
      <c r="D5" s="39"/>
    </row>
    <row r="6" spans="2:8" ht="15" customHeight="1">
      <c r="B6" s="17" t="s">
        <v>44</v>
      </c>
      <c r="C6" s="38">
        <v>257000</v>
      </c>
      <c r="D6" s="39"/>
    </row>
    <row r="7" spans="2:8" ht="15" customHeight="1">
      <c r="B7" s="17" t="s">
        <v>45</v>
      </c>
      <c r="C7" s="38">
        <v>265000</v>
      </c>
      <c r="D7" s="39"/>
      <c r="H7" s="37"/>
    </row>
    <row r="8" spans="2:8" ht="15" customHeight="1">
      <c r="B8" s="17" t="s">
        <v>46</v>
      </c>
      <c r="C8" s="38">
        <v>244000</v>
      </c>
      <c r="D8" s="39"/>
    </row>
    <row r="9" spans="2:8" ht="15" customHeight="1">
      <c r="B9" s="17"/>
      <c r="C9" s="33"/>
      <c r="D9" s="40"/>
    </row>
    <row r="10" spans="2:8" ht="15" customHeight="1">
      <c r="B10" s="17" t="s">
        <v>47</v>
      </c>
      <c r="C10" s="41"/>
      <c r="D10" s="42"/>
    </row>
    <row r="13" spans="2:8" ht="15" customHeight="1">
      <c r="B13" s="13" t="s">
        <v>83</v>
      </c>
      <c r="C13" s="13"/>
      <c r="D13" s="13"/>
      <c r="E13" s="13"/>
      <c r="F13" s="13"/>
      <c r="G13" s="13"/>
      <c r="H13" s="13"/>
    </row>
    <row r="14" spans="2:8" ht="15" customHeight="1">
      <c r="B14" s="13" t="s">
        <v>85</v>
      </c>
      <c r="C14" s="13"/>
      <c r="D14" s="13"/>
      <c r="E14" s="13"/>
      <c r="F14" s="13"/>
      <c r="G14" s="13"/>
      <c r="H14" s="13"/>
    </row>
    <row r="15" spans="2:8" ht="15" customHeight="1">
      <c r="B15" s="13" t="s">
        <v>84</v>
      </c>
      <c r="C15" s="13"/>
      <c r="D15" s="13"/>
      <c r="E15" s="13"/>
      <c r="F15" s="13"/>
      <c r="G15" s="13"/>
      <c r="H15" s="13"/>
    </row>
    <row r="16" spans="2:8" ht="15" customHeight="1">
      <c r="B16" s="13" t="s">
        <v>103</v>
      </c>
      <c r="C16" s="13"/>
      <c r="D16" s="13"/>
      <c r="E16" s="13"/>
      <c r="F16" s="13"/>
      <c r="G16" s="13"/>
      <c r="H16" s="13"/>
    </row>
  </sheetData>
  <phoneticPr fontId="0" type="noConversion"/>
  <conditionalFormatting sqref="C10">
    <cfRule type="cellIs" dxfId="33" priority="1" stopIfTrue="1" operator="equal">
      <formula>SUM(C5:C9)</formula>
    </cfRule>
  </conditionalFormatting>
  <conditionalFormatting sqref="D5:D8">
    <cfRule type="cellIs" dxfId="32" priority="2" stopIfTrue="1" operator="equal">
      <formula>C5/$C$10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"/>
    </sheetView>
  </sheetViews>
  <sheetFormatPr baseColWidth="10" defaultRowHeight="12.75"/>
  <cols>
    <col min="1" max="1" width="20.5703125" customWidth="1"/>
    <col min="2" max="2" width="11.7109375" customWidth="1"/>
  </cols>
  <sheetData>
    <row r="1" spans="1:8" ht="24" customHeight="1">
      <c r="A1" t="s">
        <v>97</v>
      </c>
    </row>
    <row r="3" spans="1:8">
      <c r="A3" t="s">
        <v>94</v>
      </c>
      <c r="B3" t="s">
        <v>95</v>
      </c>
      <c r="C3" t="s">
        <v>102</v>
      </c>
    </row>
    <row r="4" spans="1:8">
      <c r="A4" t="s">
        <v>96</v>
      </c>
      <c r="B4" s="43">
        <v>256</v>
      </c>
      <c r="C4" s="39"/>
    </row>
    <row r="5" spans="1:8">
      <c r="A5" t="s">
        <v>98</v>
      </c>
      <c r="B5" s="43">
        <v>248</v>
      </c>
      <c r="C5" s="39"/>
    </row>
    <row r="6" spans="1:8">
      <c r="A6" t="s">
        <v>99</v>
      </c>
      <c r="B6" s="43">
        <v>128</v>
      </c>
      <c r="C6" s="39"/>
    </row>
    <row r="7" spans="1:8">
      <c r="A7" t="s">
        <v>100</v>
      </c>
      <c r="B7" s="43">
        <v>220</v>
      </c>
      <c r="C7" s="39"/>
    </row>
    <row r="8" spans="1:8">
      <c r="A8" t="s">
        <v>101</v>
      </c>
      <c r="B8" s="43">
        <v>57</v>
      </c>
      <c r="C8" s="39"/>
    </row>
    <row r="9" spans="1:8">
      <c r="B9" s="43"/>
      <c r="C9" s="40"/>
    </row>
    <row r="10" spans="1:8">
      <c r="A10" t="s">
        <v>131</v>
      </c>
      <c r="B10" s="41"/>
      <c r="C10" s="40"/>
    </row>
    <row r="13" spans="1:8" ht="15" customHeight="1">
      <c r="A13" s="14" t="s">
        <v>91</v>
      </c>
      <c r="B13" s="13"/>
      <c r="C13" s="13"/>
      <c r="D13" s="13"/>
      <c r="E13" s="13"/>
      <c r="F13" s="13"/>
      <c r="G13" s="13"/>
      <c r="H13" s="13"/>
    </row>
    <row r="14" spans="1:8" ht="15" customHeight="1">
      <c r="A14" s="14" t="s">
        <v>136</v>
      </c>
      <c r="B14" s="13"/>
      <c r="C14" s="13"/>
      <c r="D14" s="13"/>
      <c r="E14" s="13"/>
      <c r="F14" s="13"/>
      <c r="G14" s="13"/>
      <c r="H14" s="13"/>
    </row>
    <row r="15" spans="1:8" ht="15" customHeight="1">
      <c r="A15" s="14" t="s">
        <v>93</v>
      </c>
      <c r="B15" s="13"/>
      <c r="C15" s="13"/>
      <c r="D15" s="13"/>
      <c r="E15" s="13"/>
      <c r="F15" s="13"/>
      <c r="G15" s="13"/>
      <c r="H15" s="13"/>
    </row>
  </sheetData>
  <phoneticPr fontId="0" type="noConversion"/>
  <conditionalFormatting sqref="B10">
    <cfRule type="cellIs" dxfId="31" priority="1" stopIfTrue="1" operator="equal">
      <formula>SUM(B4:B9)</formula>
    </cfRule>
  </conditionalFormatting>
  <conditionalFormatting sqref="C4:C8">
    <cfRule type="cellIs" dxfId="30" priority="2" stopIfTrue="1" operator="equal">
      <formula>B4/$B$10</formula>
    </cfRule>
  </conditionalFormatting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6" sqref="B16"/>
    </sheetView>
  </sheetViews>
  <sheetFormatPr baseColWidth="10" defaultRowHeight="12.75"/>
  <cols>
    <col min="1" max="1" width="13.42578125" customWidth="1"/>
  </cols>
  <sheetData>
    <row r="1" spans="1:3">
      <c r="A1" t="s">
        <v>90</v>
      </c>
    </row>
    <row r="3" spans="1:3">
      <c r="A3" t="s">
        <v>87</v>
      </c>
      <c r="B3" t="s">
        <v>88</v>
      </c>
      <c r="C3" s="29" t="s">
        <v>4</v>
      </c>
    </row>
    <row r="4" spans="1:3">
      <c r="A4" t="s">
        <v>74</v>
      </c>
      <c r="B4" s="43">
        <v>46</v>
      </c>
      <c r="C4" s="39"/>
    </row>
    <row r="5" spans="1:3">
      <c r="A5" t="s">
        <v>50</v>
      </c>
      <c r="B5" s="43">
        <v>42</v>
      </c>
      <c r="C5" s="39"/>
    </row>
    <row r="6" spans="1:3">
      <c r="A6" t="s">
        <v>51</v>
      </c>
      <c r="B6" s="43">
        <v>37</v>
      </c>
      <c r="C6" s="39"/>
    </row>
    <row r="7" spans="1:3">
      <c r="A7" t="s">
        <v>52</v>
      </c>
      <c r="B7" s="43">
        <v>34</v>
      </c>
      <c r="C7" s="39"/>
    </row>
    <row r="8" spans="1:3">
      <c r="A8" t="s">
        <v>53</v>
      </c>
      <c r="B8" s="43">
        <v>32</v>
      </c>
      <c r="C8" s="39"/>
    </row>
    <row r="9" spans="1:3">
      <c r="A9" t="s">
        <v>54</v>
      </c>
      <c r="B9" s="43">
        <v>29</v>
      </c>
      <c r="C9" s="39"/>
    </row>
    <row r="10" spans="1:3">
      <c r="A10" t="s">
        <v>55</v>
      </c>
      <c r="B10" s="43">
        <v>27</v>
      </c>
      <c r="C10" s="39"/>
    </row>
    <row r="11" spans="1:3">
      <c r="A11" t="s">
        <v>56</v>
      </c>
      <c r="B11" s="43">
        <v>26</v>
      </c>
      <c r="C11" s="39"/>
    </row>
    <row r="12" spans="1:3">
      <c r="A12" t="s">
        <v>57</v>
      </c>
      <c r="B12" s="43">
        <v>32</v>
      </c>
      <c r="C12" s="39"/>
    </row>
    <row r="13" spans="1:3">
      <c r="A13" t="s">
        <v>58</v>
      </c>
      <c r="B13" s="43">
        <v>34</v>
      </c>
      <c r="C13" s="39"/>
    </row>
    <row r="14" spans="1:3">
      <c r="A14" t="s">
        <v>59</v>
      </c>
      <c r="B14" s="43">
        <v>48</v>
      </c>
      <c r="C14" s="39"/>
    </row>
    <row r="15" spans="1:3">
      <c r="A15" t="s">
        <v>60</v>
      </c>
      <c r="B15" s="43">
        <v>52</v>
      </c>
      <c r="C15" s="39"/>
    </row>
    <row r="16" spans="1:3">
      <c r="B16" s="43"/>
      <c r="C16" s="40"/>
    </row>
    <row r="17" spans="1:8">
      <c r="A17" t="s">
        <v>89</v>
      </c>
      <c r="B17" s="41"/>
      <c r="C17" s="40"/>
    </row>
    <row r="20" spans="1:8" ht="15" customHeight="1">
      <c r="A20" s="14" t="s">
        <v>91</v>
      </c>
      <c r="B20" s="13"/>
      <c r="C20" s="13"/>
      <c r="D20" s="13"/>
      <c r="E20" s="13"/>
      <c r="F20" s="13"/>
      <c r="G20" s="13"/>
      <c r="H20" s="13"/>
    </row>
    <row r="21" spans="1:8" ht="15" customHeight="1">
      <c r="A21" s="14" t="s">
        <v>92</v>
      </c>
      <c r="B21" s="13"/>
      <c r="C21" s="13"/>
      <c r="D21" s="13"/>
      <c r="E21" s="13"/>
      <c r="F21" s="13"/>
      <c r="G21" s="13"/>
      <c r="H21" s="13"/>
    </row>
    <row r="22" spans="1:8" ht="15" customHeight="1">
      <c r="A22" s="14" t="s">
        <v>93</v>
      </c>
      <c r="B22" s="13"/>
      <c r="C22" s="13"/>
      <c r="D22" s="13"/>
      <c r="E22" s="13"/>
      <c r="F22" s="13"/>
      <c r="G22" s="13"/>
      <c r="H22" s="13"/>
    </row>
  </sheetData>
  <phoneticPr fontId="0" type="noConversion"/>
  <conditionalFormatting sqref="C4:C15">
    <cfRule type="cellIs" dxfId="29" priority="1" stopIfTrue="1" operator="equal">
      <formula>B4/$B$17</formula>
    </cfRule>
  </conditionalFormatting>
  <conditionalFormatting sqref="B17">
    <cfRule type="cellIs" dxfId="28" priority="2" stopIfTrue="1" operator="equal">
      <formula>SUM(B3:B15)</formula>
    </cfRule>
  </conditionalFormatting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31" sqref="H31"/>
    </sheetView>
  </sheetViews>
  <sheetFormatPr baseColWidth="10" defaultRowHeight="12.75"/>
  <cols>
    <col min="1" max="1" width="23.42578125" customWidth="1"/>
    <col min="2" max="2" width="10.28515625" customWidth="1"/>
    <col min="3" max="3" width="10.7109375" customWidth="1"/>
    <col min="4" max="5" width="11.7109375" customWidth="1"/>
    <col min="13" max="13" width="10.42578125" customWidth="1"/>
    <col min="14" max="14" width="11.42578125" hidden="1" customWidth="1"/>
  </cols>
  <sheetData>
    <row r="1" spans="1:14" ht="20.25">
      <c r="A1" s="30" t="s">
        <v>9</v>
      </c>
    </row>
    <row r="2" spans="1:1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14">
      <c r="A3" s="5" t="s">
        <v>10</v>
      </c>
      <c r="B3" s="4">
        <v>405</v>
      </c>
      <c r="C3" s="4">
        <v>12</v>
      </c>
      <c r="D3" s="44"/>
      <c r="E3" s="39"/>
      <c r="F3" s="77" t="s">
        <v>21</v>
      </c>
      <c r="N3">
        <f>B3*C3</f>
        <v>4860</v>
      </c>
    </row>
    <row r="4" spans="1:14">
      <c r="A4" s="5" t="s">
        <v>11</v>
      </c>
      <c r="B4" s="4">
        <v>148</v>
      </c>
      <c r="C4" s="4">
        <v>6</v>
      </c>
      <c r="D4" s="44"/>
      <c r="E4" s="39"/>
      <c r="N4">
        <f t="shared" ref="N4:N12" si="0">B4*C4</f>
        <v>888</v>
      </c>
    </row>
    <row r="5" spans="1:14">
      <c r="A5" s="5" t="s">
        <v>12</v>
      </c>
      <c r="B5" s="4">
        <v>312</v>
      </c>
      <c r="C5" s="4">
        <v>3</v>
      </c>
      <c r="D5" s="44"/>
      <c r="E5" s="39"/>
      <c r="N5">
        <f t="shared" si="0"/>
        <v>936</v>
      </c>
    </row>
    <row r="6" spans="1:14">
      <c r="A6" s="5" t="s">
        <v>13</v>
      </c>
      <c r="B6" s="4">
        <v>29</v>
      </c>
      <c r="C6" s="4">
        <v>18</v>
      </c>
      <c r="D6" s="44"/>
      <c r="E6" s="39"/>
      <c r="N6">
        <f t="shared" si="0"/>
        <v>522</v>
      </c>
    </row>
    <row r="7" spans="1:14">
      <c r="A7" s="5" t="s">
        <v>14</v>
      </c>
      <c r="B7" s="4">
        <v>24.4</v>
      </c>
      <c r="C7" s="4">
        <v>4</v>
      </c>
      <c r="D7" s="44"/>
      <c r="E7" s="39"/>
      <c r="N7">
        <f t="shared" si="0"/>
        <v>97.6</v>
      </c>
    </row>
    <row r="8" spans="1:14">
      <c r="A8" s="1" t="s">
        <v>5</v>
      </c>
      <c r="B8" s="4">
        <v>199.5</v>
      </c>
      <c r="C8" s="4">
        <v>9</v>
      </c>
      <c r="D8" s="44"/>
      <c r="E8" s="39"/>
      <c r="N8">
        <f t="shared" si="0"/>
        <v>1795.5</v>
      </c>
    </row>
    <row r="9" spans="1:14">
      <c r="A9" s="5" t="s">
        <v>15</v>
      </c>
      <c r="B9" s="4">
        <v>48.3</v>
      </c>
      <c r="C9" s="4">
        <v>6</v>
      </c>
      <c r="D9" s="44"/>
      <c r="E9" s="39"/>
      <c r="N9">
        <f t="shared" si="0"/>
        <v>289.79999999999995</v>
      </c>
    </row>
    <row r="10" spans="1:14">
      <c r="A10" s="5" t="s">
        <v>16</v>
      </c>
      <c r="B10" s="4">
        <v>149.80000000000001</v>
      </c>
      <c r="C10" s="4">
        <v>15</v>
      </c>
      <c r="D10" s="44"/>
      <c r="E10" s="39"/>
      <c r="N10">
        <f t="shared" si="0"/>
        <v>2247</v>
      </c>
    </row>
    <row r="11" spans="1:14">
      <c r="A11" s="1" t="s">
        <v>6</v>
      </c>
      <c r="B11" s="4">
        <v>26.5</v>
      </c>
      <c r="C11" s="4">
        <v>17</v>
      </c>
      <c r="D11" s="44"/>
      <c r="E11" s="39"/>
      <c r="N11">
        <f t="shared" si="0"/>
        <v>450.5</v>
      </c>
    </row>
    <row r="12" spans="1:14" ht="13.5" thickBot="1">
      <c r="A12" s="69" t="s">
        <v>7</v>
      </c>
      <c r="B12" s="4">
        <v>114.8</v>
      </c>
      <c r="C12" s="4">
        <v>14</v>
      </c>
      <c r="D12" s="70"/>
      <c r="E12" s="71"/>
      <c r="N12">
        <f t="shared" si="0"/>
        <v>1607.2</v>
      </c>
    </row>
    <row r="13" spans="1:14" ht="17.25" customHeight="1">
      <c r="A13" s="72"/>
      <c r="B13" s="73"/>
      <c r="C13" s="74" t="s">
        <v>8</v>
      </c>
      <c r="D13" s="75"/>
      <c r="E13" s="76"/>
      <c r="N13">
        <f>SUM(N3:N12)</f>
        <v>13693.6</v>
      </c>
    </row>
    <row r="15" spans="1:14">
      <c r="A15" s="13"/>
      <c r="B15" s="13"/>
      <c r="C15" s="13"/>
      <c r="D15" s="13"/>
      <c r="E15" s="13"/>
    </row>
    <row r="16" spans="1:14" ht="15" customHeight="1">
      <c r="A16" s="15" t="s">
        <v>17</v>
      </c>
      <c r="B16" s="13"/>
      <c r="C16" s="13"/>
      <c r="D16" s="13"/>
      <c r="E16" s="13"/>
    </row>
    <row r="17" spans="1:5" ht="15" customHeight="1">
      <c r="A17" s="15" t="s">
        <v>18</v>
      </c>
      <c r="B17" s="13"/>
      <c r="C17" s="13"/>
      <c r="D17" s="13"/>
      <c r="E17" s="13"/>
    </row>
    <row r="18" spans="1:5" ht="15" customHeight="1">
      <c r="A18" s="15" t="s">
        <v>19</v>
      </c>
      <c r="B18" s="13"/>
      <c r="C18" s="13"/>
      <c r="D18" s="13"/>
      <c r="E18" s="13"/>
    </row>
    <row r="19" spans="1:5" ht="15" customHeight="1">
      <c r="A19" s="15" t="s">
        <v>20</v>
      </c>
      <c r="B19" s="13"/>
      <c r="C19" s="13"/>
      <c r="D19" s="13"/>
      <c r="E19" s="13"/>
    </row>
    <row r="20" spans="1:5" ht="15" customHeight="1">
      <c r="A20" s="15" t="s">
        <v>30</v>
      </c>
      <c r="B20" s="13"/>
      <c r="C20" s="13"/>
      <c r="D20" s="13"/>
      <c r="E20" s="13"/>
    </row>
    <row r="21" spans="1:5">
      <c r="A21" s="13"/>
      <c r="B21" s="13"/>
      <c r="C21" s="13"/>
      <c r="D21" s="13"/>
      <c r="E21" s="13"/>
    </row>
  </sheetData>
  <phoneticPr fontId="0" type="noConversion"/>
  <conditionalFormatting sqref="D3:D12">
    <cfRule type="cellIs" dxfId="27" priority="1" stopIfTrue="1" operator="equal">
      <formula>B3*C3</formula>
    </cfRule>
  </conditionalFormatting>
  <conditionalFormatting sqref="D13">
    <cfRule type="cellIs" dxfId="26" priority="2" stopIfTrue="1" operator="equal">
      <formula>SUM(N3:N12)</formula>
    </cfRule>
  </conditionalFormatting>
  <conditionalFormatting sqref="E3:E12">
    <cfRule type="cellIs" dxfId="25" priority="3" stopIfTrue="1" operator="equal">
      <formula>B3*C3/$D$13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E3" sqref="E3"/>
    </sheetView>
  </sheetViews>
  <sheetFormatPr baseColWidth="10" defaultRowHeight="12.75"/>
  <cols>
    <col min="1" max="1" width="20.140625" customWidth="1"/>
    <col min="2" max="2" width="17.85546875" bestFit="1" customWidth="1"/>
    <col min="7" max="7" width="12.7109375" bestFit="1" customWidth="1"/>
    <col min="14" max="14" width="0" hidden="1" customWidth="1"/>
  </cols>
  <sheetData>
    <row r="1" spans="1:14">
      <c r="N1">
        <f t="array" ref="N1">SUM(B6:B10*C6:C10)</f>
        <v>2602</v>
      </c>
    </row>
    <row r="2" spans="1:14">
      <c r="A2" s="6" t="s">
        <v>28</v>
      </c>
      <c r="D2" t="s">
        <v>22</v>
      </c>
      <c r="E2" s="46">
        <v>0.19</v>
      </c>
    </row>
    <row r="5" spans="1:14">
      <c r="A5" s="7"/>
      <c r="B5" s="7" t="s">
        <v>23</v>
      </c>
      <c r="C5" s="7" t="s">
        <v>35</v>
      </c>
      <c r="D5" s="7" t="s">
        <v>29</v>
      </c>
      <c r="E5" s="7" t="s">
        <v>37</v>
      </c>
      <c r="F5" s="7" t="s">
        <v>1</v>
      </c>
    </row>
    <row r="6" spans="1:14">
      <c r="A6" t="s">
        <v>26</v>
      </c>
      <c r="B6" s="8">
        <v>12</v>
      </c>
      <c r="C6" s="9">
        <v>35</v>
      </c>
      <c r="D6" s="61"/>
      <c r="E6" s="61"/>
      <c r="F6" s="60"/>
    </row>
    <row r="7" spans="1:14">
      <c r="A7" t="s">
        <v>27</v>
      </c>
      <c r="B7" s="8">
        <v>6</v>
      </c>
      <c r="C7" s="9">
        <v>45</v>
      </c>
      <c r="D7" s="63"/>
      <c r="E7" s="63"/>
      <c r="F7" s="41"/>
    </row>
    <row r="8" spans="1:14">
      <c r="A8" s="8" t="s">
        <v>31</v>
      </c>
      <c r="B8" s="8">
        <v>18</v>
      </c>
      <c r="C8" s="9">
        <v>32</v>
      </c>
      <c r="D8" s="63"/>
      <c r="E8" s="63"/>
      <c r="F8" s="41"/>
    </row>
    <row r="9" spans="1:14">
      <c r="A9" s="8" t="s">
        <v>32</v>
      </c>
      <c r="B9" s="8">
        <v>36</v>
      </c>
      <c r="C9" s="9">
        <v>26</v>
      </c>
      <c r="D9" s="63"/>
      <c r="E9" s="63"/>
      <c r="F9" s="41"/>
    </row>
    <row r="10" spans="1:14">
      <c r="A10" t="s">
        <v>33</v>
      </c>
      <c r="B10" s="8">
        <v>16</v>
      </c>
      <c r="C10" s="9">
        <v>25</v>
      </c>
      <c r="D10" s="62"/>
      <c r="E10" s="63"/>
      <c r="F10" s="41"/>
    </row>
    <row r="11" spans="1:14">
      <c r="B11" s="8"/>
      <c r="C11" s="9"/>
    </row>
    <row r="12" spans="1:14" ht="16.5" customHeight="1" thickBot="1">
      <c r="A12" s="10" t="s">
        <v>25</v>
      </c>
      <c r="B12" s="11"/>
      <c r="C12" s="12"/>
      <c r="D12" s="64"/>
      <c r="E12" s="64"/>
      <c r="F12" s="64"/>
    </row>
    <row r="13" spans="1:14" ht="13.5" thickTop="1"/>
    <row r="14" spans="1:14">
      <c r="A14" s="13"/>
      <c r="B14" s="13"/>
      <c r="C14" s="13"/>
    </row>
    <row r="15" spans="1:14" ht="15" customHeight="1">
      <c r="A15" s="14" t="s">
        <v>34</v>
      </c>
      <c r="B15" s="13"/>
      <c r="C15" s="13"/>
    </row>
    <row r="16" spans="1:14" ht="15" customHeight="1">
      <c r="A16" s="14" t="s">
        <v>36</v>
      </c>
      <c r="B16" s="13"/>
      <c r="C16" s="13"/>
    </row>
    <row r="17" spans="1:3" ht="15" customHeight="1">
      <c r="A17" s="14" t="s">
        <v>38</v>
      </c>
      <c r="B17" s="13"/>
      <c r="C17" s="13"/>
    </row>
    <row r="18" spans="1:3" ht="15" customHeight="1">
      <c r="A18" s="14" t="s">
        <v>39</v>
      </c>
      <c r="B18" s="13"/>
      <c r="C18" s="13"/>
    </row>
    <row r="19" spans="1:3" ht="15" customHeight="1">
      <c r="A19" s="14" t="s">
        <v>40</v>
      </c>
      <c r="B19" s="13"/>
      <c r="C19" s="13"/>
    </row>
    <row r="20" spans="1:3">
      <c r="A20" s="13"/>
      <c r="B20" s="13"/>
      <c r="C20" s="13"/>
    </row>
  </sheetData>
  <phoneticPr fontId="0" type="noConversion"/>
  <conditionalFormatting sqref="D6:D10">
    <cfRule type="cellIs" dxfId="24" priority="1" stopIfTrue="1" operator="equal">
      <formula>C6*B6</formula>
    </cfRule>
  </conditionalFormatting>
  <conditionalFormatting sqref="E6:E10">
    <cfRule type="cellIs" dxfId="23" priority="2" stopIfTrue="1" operator="equal">
      <formula>B6*C6*$E$2</formula>
    </cfRule>
  </conditionalFormatting>
  <conditionalFormatting sqref="F6:F10">
    <cfRule type="cellIs" dxfId="22" priority="3" stopIfTrue="1" operator="equal">
      <formula>B6*C6*(1+$E$2)</formula>
    </cfRule>
  </conditionalFormatting>
  <conditionalFormatting sqref="D12">
    <cfRule type="cellIs" dxfId="21" priority="4" stopIfTrue="1" operator="equal">
      <formula>$N$1</formula>
    </cfRule>
  </conditionalFormatting>
  <conditionalFormatting sqref="E12">
    <cfRule type="cellIs" dxfId="20" priority="5" stopIfTrue="1" operator="equal">
      <formula>$N$1*$E$2</formula>
    </cfRule>
  </conditionalFormatting>
  <conditionalFormatting sqref="F12">
    <cfRule type="cellIs" dxfId="19" priority="6" stopIfTrue="1" operator="equal">
      <formula>$N$1+E12</formula>
    </cfRule>
  </conditionalFormatting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5" sqref="F15"/>
    </sheetView>
  </sheetViews>
  <sheetFormatPr baseColWidth="10" defaultRowHeight="12.75"/>
  <cols>
    <col min="1" max="1" width="15.42578125" style="17" customWidth="1"/>
    <col min="2" max="2" width="11.5703125" style="17" customWidth="1"/>
    <col min="3" max="3" width="13.42578125" style="17" bestFit="1" customWidth="1"/>
    <col min="4" max="4" width="14.140625" style="17" bestFit="1" customWidth="1"/>
    <col min="5" max="16384" width="11.42578125" style="17"/>
  </cols>
  <sheetData>
    <row r="1" spans="1:5">
      <c r="A1" s="17" t="s">
        <v>61</v>
      </c>
    </row>
    <row r="3" spans="1:5">
      <c r="A3" s="22" t="s">
        <v>68</v>
      </c>
      <c r="B3" s="21">
        <v>150000</v>
      </c>
    </row>
    <row r="5" spans="1:5">
      <c r="A5" s="18"/>
      <c r="B5" s="18" t="s">
        <v>79</v>
      </c>
      <c r="C5" s="18" t="s">
        <v>62</v>
      </c>
      <c r="D5" s="18" t="s">
        <v>63</v>
      </c>
    </row>
    <row r="6" spans="1:5">
      <c r="A6" s="18" t="s">
        <v>64</v>
      </c>
      <c r="B6" s="19">
        <v>12</v>
      </c>
      <c r="C6" s="39"/>
      <c r="D6" s="67"/>
    </row>
    <row r="7" spans="1:5">
      <c r="A7" s="18" t="s">
        <v>65</v>
      </c>
      <c r="B7" s="19">
        <v>8</v>
      </c>
      <c r="C7" s="39"/>
      <c r="D7" s="67"/>
    </row>
    <row r="8" spans="1:5">
      <c r="A8" s="18" t="s">
        <v>66</v>
      </c>
      <c r="B8" s="19">
        <v>6</v>
      </c>
      <c r="C8" s="39"/>
      <c r="D8" s="67"/>
    </row>
    <row r="9" spans="1:5" ht="13.5" thickBot="1">
      <c r="A9" s="23" t="s">
        <v>67</v>
      </c>
      <c r="B9" s="24">
        <v>14</v>
      </c>
      <c r="C9" s="39"/>
      <c r="D9" s="67"/>
    </row>
    <row r="10" spans="1:5">
      <c r="A10" s="65"/>
      <c r="B10" s="65"/>
      <c r="C10" s="66"/>
      <c r="D10" s="66"/>
    </row>
    <row r="11" spans="1:5">
      <c r="A11" s="18" t="s">
        <v>24</v>
      </c>
      <c r="B11" s="41"/>
    </row>
    <row r="12" spans="1:5" ht="14.25">
      <c r="A12" s="20"/>
    </row>
    <row r="13" spans="1:5">
      <c r="A13" s="25" t="s">
        <v>78</v>
      </c>
      <c r="B13" s="26"/>
      <c r="C13" s="26"/>
      <c r="D13" s="26"/>
      <c r="E13" s="26"/>
    </row>
    <row r="14" spans="1:5">
      <c r="A14" s="25" t="s">
        <v>86</v>
      </c>
      <c r="B14" s="26"/>
      <c r="C14" s="26"/>
      <c r="D14" s="26"/>
      <c r="E14" s="26"/>
    </row>
    <row r="15" spans="1:5">
      <c r="A15" s="26"/>
      <c r="B15" s="26"/>
      <c r="C15" s="26"/>
      <c r="D15" s="26"/>
      <c r="E15" s="26"/>
    </row>
    <row r="16" spans="1:5">
      <c r="A16" s="25" t="s">
        <v>80</v>
      </c>
      <c r="B16" s="26"/>
      <c r="C16" s="26"/>
      <c r="D16" s="26"/>
      <c r="E16" s="26"/>
    </row>
    <row r="17" spans="1:5">
      <c r="A17" s="25" t="s">
        <v>130</v>
      </c>
      <c r="B17" s="26"/>
      <c r="C17" s="26"/>
      <c r="D17" s="26"/>
      <c r="E17" s="26"/>
    </row>
    <row r="18" spans="1:5">
      <c r="A18" s="25" t="s">
        <v>81</v>
      </c>
      <c r="B18" s="26"/>
      <c r="C18" s="26"/>
      <c r="D18" s="26"/>
      <c r="E18" s="26"/>
    </row>
  </sheetData>
  <phoneticPr fontId="0" type="noConversion"/>
  <conditionalFormatting sqref="B11">
    <cfRule type="cellIs" dxfId="18" priority="1" stopIfTrue="1" operator="equal">
      <formula>SUM(B6:B9)</formula>
    </cfRule>
  </conditionalFormatting>
  <conditionalFormatting sqref="C6:C9">
    <cfRule type="cellIs" dxfId="17" priority="2" stopIfTrue="1" operator="equal">
      <formula>B6/$B$11</formula>
    </cfRule>
  </conditionalFormatting>
  <conditionalFormatting sqref="D6:D9">
    <cfRule type="cellIs" dxfId="16" priority="3" stopIfTrue="1" operator="equal">
      <formula>B6/$B$11*$B$3</formula>
    </cfRule>
  </conditionalFormatting>
  <pageMargins left="0.78740157499999996" right="0.78740157499999996" top="0.984251969" bottom="0.984251969" header="0.4921259845" footer="0.492125984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workbookViewId="0">
      <selection activeCell="C7" sqref="C7"/>
    </sheetView>
  </sheetViews>
  <sheetFormatPr baseColWidth="10" defaultRowHeight="12.75"/>
  <cols>
    <col min="1" max="1" width="11.140625" style="83" customWidth="1"/>
    <col min="2" max="2" width="11.42578125" style="83"/>
    <col min="3" max="3" width="12.42578125" style="83" bestFit="1" customWidth="1"/>
    <col min="4" max="4" width="11.42578125" style="83"/>
    <col min="5" max="5" width="12.42578125" style="83" bestFit="1" customWidth="1"/>
    <col min="6" max="6" width="11.42578125" style="83"/>
    <col min="7" max="7" width="14.42578125" style="83" customWidth="1"/>
    <col min="8" max="8" width="11.42578125" style="83"/>
    <col min="9" max="9" width="12.42578125" style="83" bestFit="1" customWidth="1"/>
    <col min="10" max="10" width="11.42578125" style="83"/>
    <col min="11" max="11" width="13.7109375" style="83" customWidth="1"/>
    <col min="12" max="16384" width="11.42578125" style="83"/>
  </cols>
  <sheetData>
    <row r="1" spans="1:11" ht="20.25">
      <c r="B1" s="84" t="s">
        <v>141</v>
      </c>
    </row>
    <row r="2" spans="1:11" ht="13.5" thickBot="1"/>
    <row r="3" spans="1:11">
      <c r="A3" s="85"/>
      <c r="B3" s="107" t="s">
        <v>69</v>
      </c>
      <c r="C3" s="108"/>
      <c r="D3" s="107" t="s">
        <v>70</v>
      </c>
      <c r="E3" s="108"/>
      <c r="F3" s="107" t="s">
        <v>71</v>
      </c>
      <c r="G3" s="108"/>
      <c r="H3" s="107" t="s">
        <v>72</v>
      </c>
      <c r="I3" s="108"/>
      <c r="J3" s="107" t="s">
        <v>73</v>
      </c>
      <c r="K3" s="108"/>
    </row>
    <row r="4" spans="1:11">
      <c r="A4" s="86"/>
      <c r="B4" s="87" t="s">
        <v>48</v>
      </c>
      <c r="C4" s="68">
        <v>12.5</v>
      </c>
      <c r="D4" s="87" t="s">
        <v>48</v>
      </c>
      <c r="E4" s="68">
        <v>12</v>
      </c>
      <c r="F4" s="88" t="s">
        <v>48</v>
      </c>
      <c r="G4" s="68">
        <v>8.9</v>
      </c>
      <c r="H4" s="88" t="s">
        <v>48</v>
      </c>
      <c r="I4" s="68">
        <v>14.2</v>
      </c>
      <c r="J4" s="88" t="s">
        <v>48</v>
      </c>
      <c r="K4" s="68">
        <v>15.6</v>
      </c>
    </row>
    <row r="5" spans="1:11">
      <c r="A5" s="18"/>
      <c r="B5" s="86"/>
      <c r="C5" s="89"/>
      <c r="D5" s="86"/>
      <c r="E5" s="89"/>
      <c r="F5" s="86"/>
      <c r="G5" s="89"/>
      <c r="H5" s="86"/>
      <c r="I5" s="89"/>
      <c r="J5" s="86"/>
      <c r="K5" s="89"/>
    </row>
    <row r="6" spans="1:11" ht="13.5" thickBot="1">
      <c r="A6" s="90"/>
      <c r="B6" s="91" t="s">
        <v>23</v>
      </c>
      <c r="C6" s="92" t="s">
        <v>49</v>
      </c>
      <c r="D6" s="91" t="s">
        <v>23</v>
      </c>
      <c r="E6" s="92" t="s">
        <v>49</v>
      </c>
      <c r="F6" s="93" t="s">
        <v>23</v>
      </c>
      <c r="G6" s="92" t="s">
        <v>49</v>
      </c>
      <c r="H6" s="93" t="s">
        <v>23</v>
      </c>
      <c r="I6" s="92" t="s">
        <v>49</v>
      </c>
      <c r="J6" s="93" t="s">
        <v>23</v>
      </c>
      <c r="K6" s="92" t="s">
        <v>49</v>
      </c>
    </row>
    <row r="7" spans="1:11">
      <c r="A7" s="94" t="s">
        <v>74</v>
      </c>
      <c r="B7" s="95">
        <v>97</v>
      </c>
      <c r="C7" s="103"/>
      <c r="D7" s="95">
        <v>168</v>
      </c>
      <c r="E7" s="103"/>
      <c r="F7" s="95">
        <v>162</v>
      </c>
      <c r="G7" s="103"/>
      <c r="H7" s="95">
        <v>164</v>
      </c>
      <c r="I7" s="103"/>
      <c r="J7" s="95">
        <v>125</v>
      </c>
      <c r="K7" s="103"/>
    </row>
    <row r="8" spans="1:11">
      <c r="A8" s="94" t="s">
        <v>50</v>
      </c>
      <c r="B8" s="95">
        <v>164</v>
      </c>
      <c r="C8" s="103"/>
      <c r="D8" s="95">
        <v>185</v>
      </c>
      <c r="E8" s="103"/>
      <c r="F8" s="95">
        <v>158</v>
      </c>
      <c r="G8" s="103"/>
      <c r="H8" s="95">
        <v>152</v>
      </c>
      <c r="I8" s="103"/>
      <c r="J8" s="95">
        <v>185</v>
      </c>
      <c r="K8" s="103"/>
    </row>
    <row r="9" spans="1:11">
      <c r="A9" s="94" t="s">
        <v>51</v>
      </c>
      <c r="B9" s="95">
        <v>125</v>
      </c>
      <c r="C9" s="103"/>
      <c r="D9" s="95">
        <v>169</v>
      </c>
      <c r="E9" s="103"/>
      <c r="F9" s="95">
        <v>188</v>
      </c>
      <c r="G9" s="103"/>
      <c r="H9" s="95">
        <v>178</v>
      </c>
      <c r="I9" s="103"/>
      <c r="J9" s="95">
        <v>177</v>
      </c>
      <c r="K9" s="103"/>
    </row>
    <row r="10" spans="1:11">
      <c r="A10" s="94" t="s">
        <v>52</v>
      </c>
      <c r="B10" s="95">
        <v>168</v>
      </c>
      <c r="C10" s="103"/>
      <c r="D10" s="95">
        <v>168</v>
      </c>
      <c r="E10" s="103"/>
      <c r="F10" s="95">
        <v>162</v>
      </c>
      <c r="G10" s="103"/>
      <c r="H10" s="95">
        <v>166</v>
      </c>
      <c r="I10" s="103"/>
      <c r="J10" s="95">
        <v>162</v>
      </c>
      <c r="K10" s="103"/>
    </row>
    <row r="11" spans="1:11">
      <c r="A11" s="94" t="s">
        <v>53</v>
      </c>
      <c r="B11" s="95">
        <v>169</v>
      </c>
      <c r="C11" s="103"/>
      <c r="D11" s="95">
        <v>125</v>
      </c>
      <c r="E11" s="103"/>
      <c r="F11" s="95">
        <v>168</v>
      </c>
      <c r="G11" s="103"/>
      <c r="H11" s="95">
        <v>143</v>
      </c>
      <c r="I11" s="103"/>
      <c r="J11" s="95">
        <v>158</v>
      </c>
      <c r="K11" s="103"/>
    </row>
    <row r="12" spans="1:11">
      <c r="A12" s="94" t="s">
        <v>54</v>
      </c>
      <c r="B12" s="95">
        <v>144</v>
      </c>
      <c r="C12" s="103"/>
      <c r="D12" s="95">
        <v>96</v>
      </c>
      <c r="E12" s="103"/>
      <c r="F12" s="95">
        <v>199</v>
      </c>
      <c r="G12" s="103"/>
      <c r="H12" s="95">
        <v>156</v>
      </c>
      <c r="I12" s="103"/>
      <c r="J12" s="95">
        <v>155</v>
      </c>
      <c r="K12" s="103"/>
    </row>
    <row r="13" spans="1:11">
      <c r="A13" s="94" t="s">
        <v>55</v>
      </c>
      <c r="B13" s="95">
        <v>156</v>
      </c>
      <c r="C13" s="103"/>
      <c r="D13" s="95">
        <v>98</v>
      </c>
      <c r="E13" s="103"/>
      <c r="F13" s="95">
        <v>125</v>
      </c>
      <c r="G13" s="103"/>
      <c r="H13" s="95">
        <v>99</v>
      </c>
      <c r="I13" s="103"/>
      <c r="J13" s="95">
        <v>120</v>
      </c>
      <c r="K13" s="103"/>
    </row>
    <row r="14" spans="1:11">
      <c r="A14" s="94" t="s">
        <v>56</v>
      </c>
      <c r="B14" s="95">
        <v>155</v>
      </c>
      <c r="C14" s="103"/>
      <c r="D14" s="95">
        <v>97</v>
      </c>
      <c r="E14" s="103"/>
      <c r="F14" s="95">
        <v>126</v>
      </c>
      <c r="G14" s="103"/>
      <c r="H14" s="95">
        <v>118</v>
      </c>
      <c r="I14" s="103"/>
      <c r="J14" s="95">
        <v>116</v>
      </c>
      <c r="K14" s="103"/>
    </row>
    <row r="15" spans="1:11">
      <c r="A15" s="94" t="s">
        <v>57</v>
      </c>
      <c r="B15" s="95">
        <v>102</v>
      </c>
      <c r="C15" s="103"/>
      <c r="D15" s="95">
        <v>79</v>
      </c>
      <c r="E15" s="103"/>
      <c r="F15" s="95">
        <v>128</v>
      </c>
      <c r="G15" s="103"/>
      <c r="H15" s="95">
        <v>165</v>
      </c>
      <c r="I15" s="103"/>
      <c r="J15" s="95">
        <v>168</v>
      </c>
      <c r="K15" s="103"/>
    </row>
    <row r="16" spans="1:11">
      <c r="A16" s="94" t="s">
        <v>58</v>
      </c>
      <c r="B16" s="95">
        <v>187</v>
      </c>
      <c r="C16" s="103"/>
      <c r="D16" s="95">
        <v>158</v>
      </c>
      <c r="E16" s="103"/>
      <c r="F16" s="95">
        <v>182</v>
      </c>
      <c r="G16" s="103"/>
      <c r="H16" s="95">
        <v>220</v>
      </c>
      <c r="I16" s="103"/>
      <c r="J16" s="95">
        <v>166</v>
      </c>
      <c r="K16" s="103"/>
    </row>
    <row r="17" spans="1:11">
      <c r="A17" s="94" t="s">
        <v>59</v>
      </c>
      <c r="B17" s="95">
        <v>173</v>
      </c>
      <c r="C17" s="103"/>
      <c r="D17" s="95">
        <v>116</v>
      </c>
      <c r="E17" s="103"/>
      <c r="F17" s="95">
        <v>168</v>
      </c>
      <c r="G17" s="103"/>
      <c r="H17" s="95">
        <v>144</v>
      </c>
      <c r="I17" s="103"/>
      <c r="J17" s="95">
        <v>148</v>
      </c>
      <c r="K17" s="103"/>
    </row>
    <row r="18" spans="1:11" ht="13.5" thickBot="1">
      <c r="A18" s="96" t="s">
        <v>60</v>
      </c>
      <c r="B18" s="97">
        <v>124</v>
      </c>
      <c r="C18" s="103"/>
      <c r="D18" s="97">
        <v>111</v>
      </c>
      <c r="E18" s="103"/>
      <c r="F18" s="97">
        <v>128</v>
      </c>
      <c r="G18" s="103"/>
      <c r="H18" s="97">
        <v>98</v>
      </c>
      <c r="I18" s="103"/>
      <c r="J18" s="97">
        <v>97</v>
      </c>
      <c r="K18" s="103"/>
    </row>
    <row r="19" spans="1:11">
      <c r="B19" s="98"/>
      <c r="C19" s="99"/>
      <c r="D19" s="98"/>
      <c r="E19" s="99"/>
      <c r="F19" s="98"/>
      <c r="G19" s="99"/>
      <c r="H19" s="98"/>
      <c r="I19" s="99"/>
      <c r="J19" s="98"/>
      <c r="K19" s="99"/>
    </row>
    <row r="20" spans="1:11" ht="13.5" thickBot="1">
      <c r="A20" s="83" t="s">
        <v>75</v>
      </c>
      <c r="B20" s="100"/>
      <c r="C20" s="34"/>
      <c r="D20" s="100"/>
      <c r="E20" s="34"/>
      <c r="F20" s="100"/>
      <c r="G20" s="34"/>
      <c r="H20" s="100"/>
      <c r="I20" s="34"/>
      <c r="J20" s="100"/>
      <c r="K20" s="34"/>
    </row>
    <row r="23" spans="1:11" ht="15" customHeight="1">
      <c r="A23" s="101" t="s">
        <v>76</v>
      </c>
      <c r="B23" s="102"/>
      <c r="C23" s="102"/>
      <c r="D23" s="102"/>
      <c r="E23" s="102"/>
      <c r="F23" s="102"/>
    </row>
    <row r="24" spans="1:11" ht="15" customHeight="1">
      <c r="A24" s="101" t="s">
        <v>39</v>
      </c>
      <c r="B24" s="102"/>
      <c r="C24" s="102"/>
      <c r="D24" s="102"/>
      <c r="E24" s="102"/>
      <c r="F24" s="102"/>
    </row>
    <row r="25" spans="1:11" ht="15" customHeight="1">
      <c r="A25" s="101" t="s">
        <v>77</v>
      </c>
      <c r="B25" s="102"/>
      <c r="C25" s="102"/>
      <c r="D25" s="102"/>
      <c r="E25" s="102"/>
      <c r="F25" s="102"/>
    </row>
    <row r="26" spans="1:11" ht="15" customHeight="1"/>
    <row r="27" spans="1:11">
      <c r="A27" s="104" t="s">
        <v>140</v>
      </c>
      <c r="B27" s="105"/>
      <c r="C27" s="105"/>
      <c r="D27" s="105"/>
      <c r="E27" s="105"/>
      <c r="F27" s="105"/>
    </row>
    <row r="28" spans="1:11" ht="18" customHeight="1">
      <c r="A28" s="105"/>
      <c r="B28" s="105"/>
      <c r="C28" s="105"/>
      <c r="D28" s="105"/>
      <c r="E28" s="105"/>
      <c r="F28" s="105"/>
    </row>
    <row r="29" spans="1:11" ht="21" customHeight="1">
      <c r="A29" s="106" t="s">
        <v>137</v>
      </c>
      <c r="B29" s="106"/>
      <c r="C29" s="106"/>
      <c r="D29" s="106"/>
      <c r="E29" s="106"/>
      <c r="F29" s="106"/>
    </row>
  </sheetData>
  <mergeCells count="7">
    <mergeCell ref="A27:F28"/>
    <mergeCell ref="A29:F29"/>
    <mergeCell ref="J3:K3"/>
    <mergeCell ref="B3:C3"/>
    <mergeCell ref="D3:E3"/>
    <mergeCell ref="F3:G3"/>
    <mergeCell ref="H3:I3"/>
  </mergeCells>
  <phoneticPr fontId="0" type="noConversion"/>
  <conditionalFormatting sqref="I7:I18 C7:C18 E7:E18 G7:G18 K7:K18">
    <cfRule type="cellIs" dxfId="15" priority="1" stopIfTrue="1" operator="equal">
      <formula>B7*C$4</formula>
    </cfRule>
  </conditionalFormatting>
  <conditionalFormatting sqref="C20 E20 G20 I20 K20">
    <cfRule type="cellIs" dxfId="14" priority="2" stopIfTrue="1" operator="equal">
      <formula>SUM(B$7:B$18)*C$4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16" sqref="H16"/>
    </sheetView>
  </sheetViews>
  <sheetFormatPr baseColWidth="10" defaultRowHeight="12.75"/>
  <cols>
    <col min="1" max="1" width="6.85546875" customWidth="1"/>
    <col min="2" max="2" width="8.42578125" customWidth="1"/>
    <col min="3" max="3" width="9" customWidth="1"/>
    <col min="5" max="5" width="4.28515625" customWidth="1"/>
    <col min="6" max="6" width="32" customWidth="1"/>
    <col min="8" max="8" width="9.140625" customWidth="1"/>
  </cols>
  <sheetData>
    <row r="1" spans="1:8">
      <c r="A1" t="s">
        <v>104</v>
      </c>
    </row>
    <row r="3" spans="1:8">
      <c r="A3" t="s">
        <v>105</v>
      </c>
      <c r="B3" t="s">
        <v>106</v>
      </c>
      <c r="C3" t="s">
        <v>107</v>
      </c>
      <c r="D3" t="s">
        <v>24</v>
      </c>
      <c r="F3" t="s">
        <v>108</v>
      </c>
    </row>
    <row r="4" spans="1:8">
      <c r="A4" t="s">
        <v>109</v>
      </c>
      <c r="B4">
        <v>14</v>
      </c>
      <c r="C4">
        <v>9</v>
      </c>
      <c r="D4" s="45"/>
      <c r="G4" t="s">
        <v>110</v>
      </c>
      <c r="H4" t="s">
        <v>111</v>
      </c>
    </row>
    <row r="5" spans="1:8">
      <c r="A5" t="s">
        <v>112</v>
      </c>
      <c r="B5">
        <v>12</v>
      </c>
      <c r="C5">
        <v>10</v>
      </c>
      <c r="D5" s="45"/>
      <c r="F5" s="35" t="s">
        <v>113</v>
      </c>
      <c r="G5" s="45"/>
      <c r="H5" s="45"/>
    </row>
    <row r="6" spans="1:8">
      <c r="A6" t="s">
        <v>114</v>
      </c>
      <c r="B6">
        <v>6</v>
      </c>
      <c r="C6">
        <v>19</v>
      </c>
      <c r="D6" s="45"/>
      <c r="F6" s="35" t="s">
        <v>115</v>
      </c>
      <c r="G6" s="45"/>
      <c r="H6" s="45"/>
    </row>
    <row r="7" spans="1:8">
      <c r="D7" s="40"/>
      <c r="F7" s="35" t="s">
        <v>116</v>
      </c>
      <c r="G7" s="45"/>
      <c r="H7" s="45"/>
    </row>
    <row r="8" spans="1:8">
      <c r="A8" t="s">
        <v>117</v>
      </c>
      <c r="B8">
        <v>11</v>
      </c>
      <c r="C8">
        <v>13</v>
      </c>
      <c r="D8" s="45"/>
      <c r="F8" s="35" t="s">
        <v>118</v>
      </c>
      <c r="G8" s="45"/>
      <c r="H8" s="45"/>
    </row>
    <row r="9" spans="1:8">
      <c r="A9" t="s">
        <v>119</v>
      </c>
      <c r="B9">
        <v>12</v>
      </c>
      <c r="C9">
        <v>12</v>
      </c>
      <c r="D9" s="45"/>
      <c r="F9" s="35"/>
      <c r="G9" s="40"/>
      <c r="H9" s="40"/>
    </row>
    <row r="10" spans="1:8">
      <c r="A10" t="s">
        <v>120</v>
      </c>
      <c r="B10">
        <v>8</v>
      </c>
      <c r="C10">
        <v>18</v>
      </c>
      <c r="D10" s="45"/>
      <c r="F10" s="35" t="s">
        <v>121</v>
      </c>
      <c r="G10" s="45"/>
      <c r="H10" s="45"/>
    </row>
    <row r="11" spans="1:8">
      <c r="D11" s="40"/>
      <c r="F11" s="35" t="s">
        <v>122</v>
      </c>
      <c r="G11" s="45"/>
      <c r="H11" s="45"/>
    </row>
    <row r="12" spans="1:8">
      <c r="A12" t="s">
        <v>123</v>
      </c>
      <c r="B12">
        <v>14</v>
      </c>
      <c r="C12">
        <v>10</v>
      </c>
      <c r="D12" s="45"/>
      <c r="G12" s="40"/>
      <c r="H12" s="40"/>
    </row>
    <row r="13" spans="1:8">
      <c r="A13" t="s">
        <v>124</v>
      </c>
      <c r="B13">
        <v>13</v>
      </c>
      <c r="C13">
        <v>12</v>
      </c>
      <c r="D13" s="45"/>
      <c r="F13" s="35" t="s">
        <v>125</v>
      </c>
      <c r="G13" s="45"/>
    </row>
    <row r="14" spans="1:8">
      <c r="A14" t="s">
        <v>126</v>
      </c>
      <c r="B14">
        <v>21</v>
      </c>
      <c r="C14">
        <v>6</v>
      </c>
      <c r="D14" s="45"/>
    </row>
    <row r="15" spans="1:8">
      <c r="D15" s="40"/>
    </row>
    <row r="16" spans="1:8">
      <c r="A16" t="s">
        <v>127</v>
      </c>
      <c r="B16">
        <v>13</v>
      </c>
      <c r="C16">
        <v>11</v>
      </c>
      <c r="D16" s="45"/>
    </row>
    <row r="17" spans="1:6">
      <c r="A17" t="s">
        <v>128</v>
      </c>
      <c r="B17">
        <v>14</v>
      </c>
      <c r="C17">
        <v>10</v>
      </c>
      <c r="D17" s="45"/>
    </row>
    <row r="18" spans="1:6">
      <c r="A18" t="s">
        <v>129</v>
      </c>
      <c r="B18">
        <v>6</v>
      </c>
      <c r="C18">
        <v>19</v>
      </c>
      <c r="D18" s="45"/>
    </row>
    <row r="23" spans="1:6">
      <c r="E23" s="35"/>
      <c r="F23" s="36"/>
    </row>
    <row r="24" spans="1:6">
      <c r="E24" s="35"/>
      <c r="F24" s="36"/>
    </row>
    <row r="25" spans="1:6">
      <c r="E25" s="35"/>
      <c r="F25" s="36"/>
    </row>
    <row r="26" spans="1:6">
      <c r="E26" s="35"/>
      <c r="F26" s="36"/>
    </row>
  </sheetData>
  <phoneticPr fontId="0" type="noConversion"/>
  <conditionalFormatting sqref="D8:D10 D12:D14 D16:D18 D4:D6">
    <cfRule type="cellIs" dxfId="13" priority="1" stopIfTrue="1" operator="equal">
      <formula>B4+C4</formula>
    </cfRule>
  </conditionalFormatting>
  <conditionalFormatting sqref="G5">
    <cfRule type="cellIs" dxfId="12" priority="2" stopIfTrue="1" operator="equal">
      <formula>SUM(B4:C6)</formula>
    </cfRule>
  </conditionalFormatting>
  <conditionalFormatting sqref="G6">
    <cfRule type="cellIs" dxfId="11" priority="3" stopIfTrue="1" operator="equal">
      <formula>SUM(B8:C10)</formula>
    </cfRule>
  </conditionalFormatting>
  <conditionalFormatting sqref="G7">
    <cfRule type="cellIs" dxfId="10" priority="4" stopIfTrue="1" operator="equal">
      <formula>SUM(B12:C14)</formula>
    </cfRule>
  </conditionalFormatting>
  <conditionalFormatting sqref="G8">
    <cfRule type="cellIs" dxfId="9" priority="5" stopIfTrue="1" operator="equal">
      <formula>SUM(B16:C18)</formula>
    </cfRule>
  </conditionalFormatting>
  <conditionalFormatting sqref="G10">
    <cfRule type="cellIs" dxfId="8" priority="6" stopIfTrue="1" operator="equal">
      <formula>SUM(B4:B18)</formula>
    </cfRule>
  </conditionalFormatting>
  <conditionalFormatting sqref="G11">
    <cfRule type="cellIs" dxfId="7" priority="7" stopIfTrue="1" operator="equal">
      <formula>SUM(C4:C18)</formula>
    </cfRule>
  </conditionalFormatting>
  <conditionalFormatting sqref="G13">
    <cfRule type="cellIs" dxfId="6" priority="8" stopIfTrue="1" operator="equal">
      <formula>SUM(B4:C18)</formula>
    </cfRule>
  </conditionalFormatting>
  <conditionalFormatting sqref="H5:H8">
    <cfRule type="cellIs" dxfId="5" priority="9" stopIfTrue="1" operator="equal">
      <formula>$G5/$G$13</formula>
    </cfRule>
  </conditionalFormatting>
  <conditionalFormatting sqref="H10:H11">
    <cfRule type="cellIs" dxfId="4" priority="13" stopIfTrue="1" operator="equal">
      <formula>$G10/G$13</formula>
    </cfRule>
  </conditionalFormatting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6" sqref="C6"/>
    </sheetView>
  </sheetViews>
  <sheetFormatPr baseColWidth="10" defaultRowHeight="12.75"/>
  <cols>
    <col min="1" max="1" width="16.42578125" customWidth="1"/>
  </cols>
  <sheetData>
    <row r="1" spans="1:3" ht="27">
      <c r="A1" s="78" t="s">
        <v>138</v>
      </c>
    </row>
    <row r="3" spans="1:3">
      <c r="A3" s="79" t="s">
        <v>139</v>
      </c>
    </row>
    <row r="5" spans="1:3">
      <c r="A5" t="s">
        <v>87</v>
      </c>
      <c r="B5" t="s">
        <v>88</v>
      </c>
      <c r="C5" s="29" t="s">
        <v>4</v>
      </c>
    </row>
    <row r="6" spans="1:3">
      <c r="A6" t="s">
        <v>74</v>
      </c>
      <c r="B6" s="80">
        <v>46</v>
      </c>
      <c r="C6" s="82">
        <f>B6/B19</f>
        <v>0.10478359908883828</v>
      </c>
    </row>
    <row r="7" spans="1:3">
      <c r="A7" t="s">
        <v>50</v>
      </c>
      <c r="B7" s="80">
        <v>42</v>
      </c>
      <c r="C7" s="82" t="e">
        <f t="shared" ref="C7:C12" si="0">B7/B20</f>
        <v>#DIV/0!</v>
      </c>
    </row>
    <row r="8" spans="1:3">
      <c r="A8" t="s">
        <v>51</v>
      </c>
      <c r="B8" s="80">
        <v>37</v>
      </c>
      <c r="C8" s="82" t="e">
        <f t="shared" si="0"/>
        <v>#DIV/0!</v>
      </c>
    </row>
    <row r="9" spans="1:3">
      <c r="A9" t="s">
        <v>52</v>
      </c>
      <c r="B9" s="80">
        <v>34</v>
      </c>
      <c r="C9" s="82" t="e">
        <f t="shared" si="0"/>
        <v>#DIV/0!</v>
      </c>
    </row>
    <row r="10" spans="1:3">
      <c r="A10" t="s">
        <v>53</v>
      </c>
      <c r="B10" s="80">
        <v>32</v>
      </c>
      <c r="C10" s="82" t="e">
        <f t="shared" si="0"/>
        <v>#DIV/0!</v>
      </c>
    </row>
    <row r="11" spans="1:3">
      <c r="A11" t="s">
        <v>54</v>
      </c>
      <c r="B11" s="80">
        <v>29</v>
      </c>
      <c r="C11" s="82" t="e">
        <f t="shared" si="0"/>
        <v>#DIV/0!</v>
      </c>
    </row>
    <row r="12" spans="1:3">
      <c r="A12" t="s">
        <v>55</v>
      </c>
      <c r="B12" s="80">
        <v>27</v>
      </c>
      <c r="C12" s="82" t="e">
        <f t="shared" si="0"/>
        <v>#DIV/0!</v>
      </c>
    </row>
    <row r="13" spans="1:3">
      <c r="A13" t="s">
        <v>56</v>
      </c>
      <c r="B13" s="80">
        <v>26</v>
      </c>
      <c r="C13" s="82" t="e">
        <f>B13/B26</f>
        <v>#DIV/0!</v>
      </c>
    </row>
    <row r="14" spans="1:3">
      <c r="A14" t="s">
        <v>57</v>
      </c>
      <c r="B14" s="80">
        <v>32</v>
      </c>
      <c r="C14" s="82" t="e">
        <f>B14/B27</f>
        <v>#DIV/0!</v>
      </c>
    </row>
    <row r="15" spans="1:3">
      <c r="A15" t="s">
        <v>58</v>
      </c>
      <c r="B15" s="80">
        <v>34</v>
      </c>
      <c r="C15" s="82" t="e">
        <f>B15/B28</f>
        <v>#DIV/0!</v>
      </c>
    </row>
    <row r="16" spans="1:3">
      <c r="A16" t="s">
        <v>59</v>
      </c>
      <c r="B16" s="80">
        <v>48</v>
      </c>
      <c r="C16" s="82" t="e">
        <f>B16/B29</f>
        <v>#DIV/0!</v>
      </c>
    </row>
    <row r="17" spans="1:3">
      <c r="A17" t="s">
        <v>60</v>
      </c>
      <c r="B17" s="80">
        <v>52</v>
      </c>
      <c r="C17" s="82" t="e">
        <f>B17/B30</f>
        <v>#DIV/0!</v>
      </c>
    </row>
    <row r="18" spans="1:3">
      <c r="B18" s="80"/>
      <c r="C18" s="40"/>
    </row>
    <row r="19" spans="1:3">
      <c r="A19" t="s">
        <v>89</v>
      </c>
      <c r="B19" s="81">
        <f>SUM(B6:B18)</f>
        <v>439</v>
      </c>
      <c r="C19" s="40"/>
    </row>
  </sheetData>
  <phoneticPr fontId="21" type="noConversion"/>
  <conditionalFormatting sqref="B19">
    <cfRule type="cellIs" dxfId="3" priority="1" stopIfTrue="1" operator="equal">
      <formula>SUM(B5:B17)</formula>
    </cfRule>
  </conditionalFormatting>
  <conditionalFormatting sqref="C6:C17">
    <cfRule type="cellIs" dxfId="2" priority="2" stopIfTrue="1" operator="equal">
      <formula>B6/$B$19</formula>
    </cfRule>
  </conditionalFormatting>
  <pageMargins left="0.78740157499999996" right="0.78740157499999996" top="0.984251969" bottom="0.984251969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showGridLines="0" zoomScale="120" workbookViewId="0">
      <selection activeCell="M19" sqref="M19"/>
    </sheetView>
  </sheetViews>
  <sheetFormatPr baseColWidth="10" defaultRowHeight="12.75"/>
  <cols>
    <col min="1" max="1" width="3.42578125" customWidth="1"/>
    <col min="2" max="2" width="3.140625" customWidth="1"/>
    <col min="3" max="12" width="4.7109375" customWidth="1"/>
  </cols>
  <sheetData>
    <row r="2" spans="2:12">
      <c r="B2" s="28"/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</row>
    <row r="3" spans="2:12">
      <c r="B3" s="28">
        <v>1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2:12">
      <c r="B4" s="28">
        <v>2</v>
      </c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2:12">
      <c r="B5" s="28">
        <v>3</v>
      </c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2:12">
      <c r="B6" s="28">
        <v>4</v>
      </c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2:12">
      <c r="B7" s="28">
        <v>5</v>
      </c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2">
      <c r="B8" s="28">
        <v>6</v>
      </c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2:12">
      <c r="B9" s="28">
        <v>7</v>
      </c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2:12">
      <c r="B10" s="28">
        <v>8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2:12">
      <c r="B11" s="28">
        <v>9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2">
      <c r="B12" s="28">
        <v>10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6" spans="2:12">
      <c r="B16" s="13" t="s">
        <v>82</v>
      </c>
      <c r="C16" s="13"/>
      <c r="D16" s="13"/>
      <c r="E16" s="13"/>
      <c r="F16" s="13"/>
      <c r="G16" s="13"/>
    </row>
  </sheetData>
  <phoneticPr fontId="0" type="noConversion"/>
  <conditionalFormatting sqref="C3:L12">
    <cfRule type="cellIs" dxfId="1" priority="1" stopIfTrue="1" operator="equal">
      <formula>$B3*C$2</formula>
    </cfRule>
  </conditionalFormatting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showGridLines="0" zoomScale="120" workbookViewId="0">
      <selection activeCell="C3" sqref="C3"/>
    </sheetView>
  </sheetViews>
  <sheetFormatPr baseColWidth="10" defaultRowHeight="12.75"/>
  <cols>
    <col min="1" max="1" width="3.42578125" customWidth="1"/>
    <col min="2" max="2" width="3.28515625" bestFit="1" customWidth="1"/>
    <col min="3" max="12" width="4.7109375" customWidth="1"/>
  </cols>
  <sheetData>
    <row r="2" spans="2:12">
      <c r="B2" s="28"/>
      <c r="C2" s="28">
        <v>1</v>
      </c>
      <c r="D2" s="28">
        <v>2</v>
      </c>
      <c r="E2" s="28">
        <v>3</v>
      </c>
      <c r="F2" s="28">
        <v>4</v>
      </c>
      <c r="G2" s="28">
        <v>5</v>
      </c>
      <c r="H2" s="28">
        <v>6</v>
      </c>
      <c r="I2" s="28">
        <v>7</v>
      </c>
      <c r="J2" s="28">
        <v>8</v>
      </c>
      <c r="K2" s="28">
        <v>9</v>
      </c>
      <c r="L2" s="28">
        <v>10</v>
      </c>
    </row>
    <row r="3" spans="2:12">
      <c r="B3" s="28">
        <v>1</v>
      </c>
      <c r="C3" s="28">
        <f t="shared" ref="C3:C12" si="0">$B3*C$2</f>
        <v>1</v>
      </c>
      <c r="D3" s="28">
        <f t="shared" ref="D3:L12" si="1">$B3*D$2</f>
        <v>2</v>
      </c>
      <c r="E3" s="28">
        <f t="shared" si="1"/>
        <v>3</v>
      </c>
      <c r="F3" s="28">
        <f t="shared" si="1"/>
        <v>4</v>
      </c>
      <c r="G3" s="28">
        <f t="shared" si="1"/>
        <v>5</v>
      </c>
      <c r="H3" s="28">
        <f t="shared" si="1"/>
        <v>6</v>
      </c>
      <c r="I3" s="28">
        <f t="shared" si="1"/>
        <v>7</v>
      </c>
      <c r="J3" s="28">
        <f t="shared" si="1"/>
        <v>8</v>
      </c>
      <c r="K3" s="28">
        <f t="shared" si="1"/>
        <v>9</v>
      </c>
      <c r="L3" s="28">
        <f t="shared" si="1"/>
        <v>10</v>
      </c>
    </row>
    <row r="4" spans="2:12">
      <c r="B4" s="28">
        <v>2</v>
      </c>
      <c r="C4" s="28">
        <f t="shared" si="0"/>
        <v>2</v>
      </c>
      <c r="D4" s="28">
        <f t="shared" si="1"/>
        <v>4</v>
      </c>
      <c r="E4" s="28">
        <f t="shared" si="1"/>
        <v>6</v>
      </c>
      <c r="F4" s="28">
        <f t="shared" si="1"/>
        <v>8</v>
      </c>
      <c r="G4" s="28">
        <f t="shared" si="1"/>
        <v>10</v>
      </c>
      <c r="H4" s="28">
        <f t="shared" si="1"/>
        <v>12</v>
      </c>
      <c r="I4" s="28">
        <f t="shared" si="1"/>
        <v>14</v>
      </c>
      <c r="J4" s="28">
        <f t="shared" si="1"/>
        <v>16</v>
      </c>
      <c r="K4" s="28">
        <f t="shared" si="1"/>
        <v>18</v>
      </c>
      <c r="L4" s="28">
        <f t="shared" si="1"/>
        <v>20</v>
      </c>
    </row>
    <row r="5" spans="2:12">
      <c r="B5" s="28">
        <v>3</v>
      </c>
      <c r="C5" s="28">
        <f t="shared" si="0"/>
        <v>3</v>
      </c>
      <c r="D5" s="28">
        <f t="shared" si="1"/>
        <v>6</v>
      </c>
      <c r="E5" s="28">
        <f t="shared" si="1"/>
        <v>9</v>
      </c>
      <c r="F5" s="28">
        <f t="shared" si="1"/>
        <v>12</v>
      </c>
      <c r="G5" s="28">
        <f t="shared" si="1"/>
        <v>15</v>
      </c>
      <c r="H5" s="28">
        <f t="shared" si="1"/>
        <v>18</v>
      </c>
      <c r="I5" s="28">
        <f t="shared" si="1"/>
        <v>21</v>
      </c>
      <c r="J5" s="28">
        <f t="shared" si="1"/>
        <v>24</v>
      </c>
      <c r="K5" s="28">
        <f t="shared" si="1"/>
        <v>27</v>
      </c>
      <c r="L5" s="28">
        <f t="shared" si="1"/>
        <v>30</v>
      </c>
    </row>
    <row r="6" spans="2:12">
      <c r="B6" s="28">
        <v>4</v>
      </c>
      <c r="C6" s="28">
        <f t="shared" si="0"/>
        <v>4</v>
      </c>
      <c r="D6" s="28">
        <f t="shared" si="1"/>
        <v>8</v>
      </c>
      <c r="E6" s="28">
        <f t="shared" si="1"/>
        <v>12</v>
      </c>
      <c r="F6" s="28">
        <f t="shared" si="1"/>
        <v>16</v>
      </c>
      <c r="G6" s="28">
        <f t="shared" si="1"/>
        <v>20</v>
      </c>
      <c r="H6" s="28">
        <f t="shared" si="1"/>
        <v>24</v>
      </c>
      <c r="I6" s="28">
        <f t="shared" si="1"/>
        <v>28</v>
      </c>
      <c r="J6" s="28">
        <f t="shared" si="1"/>
        <v>32</v>
      </c>
      <c r="K6" s="28">
        <f t="shared" si="1"/>
        <v>36</v>
      </c>
      <c r="L6" s="28">
        <f t="shared" si="1"/>
        <v>40</v>
      </c>
    </row>
    <row r="7" spans="2:12">
      <c r="B7" s="28">
        <v>5</v>
      </c>
      <c r="C7" s="28">
        <f t="shared" si="0"/>
        <v>5</v>
      </c>
      <c r="D7" s="28">
        <f t="shared" si="1"/>
        <v>10</v>
      </c>
      <c r="E7" s="28">
        <f t="shared" si="1"/>
        <v>15</v>
      </c>
      <c r="F7" s="28">
        <f t="shared" si="1"/>
        <v>20</v>
      </c>
      <c r="G7" s="28">
        <f t="shared" si="1"/>
        <v>25</v>
      </c>
      <c r="H7" s="28">
        <f t="shared" si="1"/>
        <v>30</v>
      </c>
      <c r="I7" s="28">
        <f t="shared" si="1"/>
        <v>35</v>
      </c>
      <c r="J7" s="28">
        <f t="shared" si="1"/>
        <v>40</v>
      </c>
      <c r="K7" s="28">
        <f t="shared" si="1"/>
        <v>45</v>
      </c>
      <c r="L7" s="28">
        <f t="shared" si="1"/>
        <v>50</v>
      </c>
    </row>
    <row r="8" spans="2:12">
      <c r="B8" s="28">
        <v>6</v>
      </c>
      <c r="C8" s="28">
        <f t="shared" si="0"/>
        <v>6</v>
      </c>
      <c r="D8" s="28">
        <f t="shared" si="1"/>
        <v>12</v>
      </c>
      <c r="E8" s="28">
        <f t="shared" si="1"/>
        <v>18</v>
      </c>
      <c r="F8" s="28">
        <f t="shared" si="1"/>
        <v>24</v>
      </c>
      <c r="G8" s="28">
        <f t="shared" si="1"/>
        <v>30</v>
      </c>
      <c r="H8" s="28">
        <f t="shared" si="1"/>
        <v>36</v>
      </c>
      <c r="I8" s="28">
        <f t="shared" si="1"/>
        <v>42</v>
      </c>
      <c r="J8" s="28">
        <f t="shared" si="1"/>
        <v>48</v>
      </c>
      <c r="K8" s="28">
        <f t="shared" si="1"/>
        <v>54</v>
      </c>
      <c r="L8" s="28">
        <f t="shared" si="1"/>
        <v>60</v>
      </c>
    </row>
    <row r="9" spans="2:12">
      <c r="B9" s="28">
        <v>7</v>
      </c>
      <c r="C9" s="28">
        <f t="shared" si="0"/>
        <v>7</v>
      </c>
      <c r="D9" s="28">
        <f t="shared" si="1"/>
        <v>14</v>
      </c>
      <c r="E9" s="28">
        <f t="shared" si="1"/>
        <v>21</v>
      </c>
      <c r="F9" s="28">
        <f t="shared" si="1"/>
        <v>28</v>
      </c>
      <c r="G9" s="28">
        <f t="shared" si="1"/>
        <v>35</v>
      </c>
      <c r="H9" s="28">
        <f t="shared" si="1"/>
        <v>42</v>
      </c>
      <c r="I9" s="28">
        <f t="shared" si="1"/>
        <v>49</v>
      </c>
      <c r="J9" s="28">
        <f t="shared" si="1"/>
        <v>56</v>
      </c>
      <c r="K9" s="28">
        <f t="shared" si="1"/>
        <v>63</v>
      </c>
      <c r="L9" s="28">
        <f t="shared" si="1"/>
        <v>70</v>
      </c>
    </row>
    <row r="10" spans="2:12">
      <c r="B10" s="28">
        <v>8</v>
      </c>
      <c r="C10" s="28">
        <f t="shared" si="0"/>
        <v>8</v>
      </c>
      <c r="D10" s="28">
        <f t="shared" si="1"/>
        <v>16</v>
      </c>
      <c r="E10" s="28">
        <f t="shared" si="1"/>
        <v>24</v>
      </c>
      <c r="F10" s="28">
        <f t="shared" si="1"/>
        <v>32</v>
      </c>
      <c r="G10" s="28">
        <f t="shared" si="1"/>
        <v>40</v>
      </c>
      <c r="H10" s="28">
        <f t="shared" si="1"/>
        <v>48</v>
      </c>
      <c r="I10" s="28">
        <f t="shared" si="1"/>
        <v>56</v>
      </c>
      <c r="J10" s="28">
        <f t="shared" si="1"/>
        <v>64</v>
      </c>
      <c r="K10" s="28">
        <f t="shared" si="1"/>
        <v>72</v>
      </c>
      <c r="L10" s="28">
        <f t="shared" si="1"/>
        <v>80</v>
      </c>
    </row>
    <row r="11" spans="2:12">
      <c r="B11" s="28">
        <v>9</v>
      </c>
      <c r="C11" s="28">
        <f t="shared" si="0"/>
        <v>9</v>
      </c>
      <c r="D11" s="28">
        <f t="shared" si="1"/>
        <v>18</v>
      </c>
      <c r="E11" s="28">
        <f t="shared" si="1"/>
        <v>27</v>
      </c>
      <c r="F11" s="28">
        <f t="shared" si="1"/>
        <v>36</v>
      </c>
      <c r="G11" s="28">
        <f t="shared" si="1"/>
        <v>45</v>
      </c>
      <c r="H11" s="28">
        <f t="shared" si="1"/>
        <v>54</v>
      </c>
      <c r="I11" s="28">
        <f t="shared" si="1"/>
        <v>63</v>
      </c>
      <c r="J11" s="28">
        <f t="shared" si="1"/>
        <v>72</v>
      </c>
      <c r="K11" s="28">
        <f t="shared" si="1"/>
        <v>81</v>
      </c>
      <c r="L11" s="28">
        <f t="shared" si="1"/>
        <v>90</v>
      </c>
    </row>
    <row r="12" spans="2:12">
      <c r="B12" s="28">
        <v>10</v>
      </c>
      <c r="C12" s="28">
        <f t="shared" si="0"/>
        <v>10</v>
      </c>
      <c r="D12" s="28">
        <f t="shared" si="1"/>
        <v>20</v>
      </c>
      <c r="E12" s="28">
        <f t="shared" si="1"/>
        <v>30</v>
      </c>
      <c r="F12" s="28">
        <f t="shared" si="1"/>
        <v>40</v>
      </c>
      <c r="G12" s="28">
        <f t="shared" si="1"/>
        <v>50</v>
      </c>
      <c r="H12" s="28">
        <f t="shared" si="1"/>
        <v>60</v>
      </c>
      <c r="I12" s="28">
        <f t="shared" si="1"/>
        <v>70</v>
      </c>
      <c r="J12" s="28">
        <f t="shared" si="1"/>
        <v>80</v>
      </c>
      <c r="K12" s="28">
        <f t="shared" si="1"/>
        <v>90</v>
      </c>
      <c r="L12" s="28">
        <f t="shared" si="1"/>
        <v>100</v>
      </c>
    </row>
  </sheetData>
  <sheetProtection sheet="1" objects="1" scenarios="1"/>
  <phoneticPr fontId="0" type="noConversion"/>
  <conditionalFormatting sqref="C3:L12">
    <cfRule type="cellIs" dxfId="0" priority="1" stopIfTrue="1" operator="equal">
      <formula>$B3*C$2</formula>
    </cfRule>
  </conditionalFormatting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Tipps</vt:lpstr>
      <vt:lpstr>Umsatz</vt:lpstr>
      <vt:lpstr>Urlaub</vt:lpstr>
      <vt:lpstr>Stromkosten</vt:lpstr>
      <vt:lpstr>Bergspezi</vt:lpstr>
      <vt:lpstr>Honorar</vt:lpstr>
      <vt:lpstr>Lotto</vt:lpstr>
      <vt:lpstr>Jahresabrechnung</vt:lpstr>
      <vt:lpstr>Schülerzahl</vt:lpstr>
      <vt:lpstr>Fehler</vt:lpstr>
      <vt:lpstr>+ 1x1 Aufg.</vt:lpstr>
      <vt:lpstr>1x1 Erg.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ADW</cp:lastModifiedBy>
  <dcterms:created xsi:type="dcterms:W3CDTF">1996-10-17T05:27:31Z</dcterms:created>
  <dcterms:modified xsi:type="dcterms:W3CDTF">2013-09-09T09:19:08Z</dcterms:modified>
</cp:coreProperties>
</file>