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jasinski\Desktop\"/>
    </mc:Choice>
  </mc:AlternateContent>
  <bookViews>
    <workbookView xWindow="0" yWindow="0" windowWidth="28800" windowHeight="12435" activeTab="12"/>
  </bookViews>
  <sheets>
    <sheet name="Beispiel" sheetId="1" r:id="rId1"/>
    <sheet name="Januar" sheetId="2" r:id="rId2"/>
    <sheet name="Februar" sheetId="3" r:id="rId3"/>
    <sheet name="März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zember" sheetId="13" r:id="rId13"/>
  </sheets>
  <calcPr calcId="152511"/>
</workbook>
</file>

<file path=xl/calcChain.xml><?xml version="1.0" encoding="utf-8"?>
<calcChain xmlns="http://schemas.openxmlformats.org/spreadsheetml/2006/main">
  <c r="J41" i="13" l="1"/>
  <c r="J9" i="2" l="1"/>
  <c r="J41" i="12" l="1"/>
  <c r="J41" i="11"/>
  <c r="J41" i="9"/>
  <c r="J41" i="8"/>
  <c r="J41" i="7"/>
  <c r="J41" i="4"/>
  <c r="J41" i="2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29" i="6"/>
  <c r="K21" i="5"/>
  <c r="K38" i="6" l="1"/>
  <c r="K27" i="5"/>
  <c r="P2" i="4" l="1"/>
  <c r="P2" i="5"/>
  <c r="P2" i="6"/>
  <c r="P2" i="7"/>
  <c r="P2" i="8"/>
  <c r="P2" i="9"/>
  <c r="P2" i="10"/>
  <c r="P2" i="11"/>
  <c r="P2" i="12"/>
  <c r="P2" i="13"/>
  <c r="P2" i="3"/>
  <c r="F4" i="4"/>
  <c r="F4" i="5"/>
  <c r="F4" i="6"/>
  <c r="F4" i="7"/>
  <c r="F4" i="8"/>
  <c r="F4" i="9"/>
  <c r="F4" i="10"/>
  <c r="J41" i="10" s="1"/>
  <c r="F4" i="11"/>
  <c r="F4" i="12"/>
  <c r="F4" i="13"/>
  <c r="F4" i="3"/>
  <c r="F3" i="4"/>
  <c r="F3" i="5"/>
  <c r="F3" i="6"/>
  <c r="F3" i="7"/>
  <c r="F3" i="8"/>
  <c r="F3" i="9"/>
  <c r="F3" i="10"/>
  <c r="F3" i="11"/>
  <c r="F3" i="12"/>
  <c r="F3" i="13"/>
  <c r="F3" i="3"/>
  <c r="F2" i="4"/>
  <c r="F2" i="5"/>
  <c r="F2" i="6"/>
  <c r="F2" i="7"/>
  <c r="F2" i="8"/>
  <c r="F2" i="9"/>
  <c r="F2" i="10"/>
  <c r="F2" i="11"/>
  <c r="F2" i="12"/>
  <c r="F2" i="13"/>
  <c r="F2" i="3"/>
  <c r="K33" i="6" l="1"/>
  <c r="J41" i="6"/>
  <c r="K22" i="5"/>
  <c r="K30" i="5"/>
  <c r="K38" i="4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J35" i="5"/>
  <c r="J36" i="5"/>
  <c r="J27" i="5"/>
  <c r="J28" i="5"/>
  <c r="J29" i="5"/>
  <c r="J30" i="5"/>
  <c r="J21" i="5"/>
  <c r="J22" i="5"/>
  <c r="J14" i="5"/>
  <c r="J15" i="5"/>
  <c r="J16" i="5"/>
  <c r="J10" i="5" l="1"/>
  <c r="J11" i="5"/>
  <c r="J12" i="5"/>
  <c r="J13" i="5"/>
  <c r="J17" i="5"/>
  <c r="J18" i="5"/>
  <c r="J19" i="5"/>
  <c r="J20" i="5"/>
  <c r="J23" i="5"/>
  <c r="J24" i="5"/>
  <c r="J25" i="5"/>
  <c r="J26" i="5"/>
  <c r="J31" i="5"/>
  <c r="J32" i="5"/>
  <c r="J33" i="5"/>
  <c r="J34" i="5"/>
  <c r="J37" i="5"/>
  <c r="J38" i="5"/>
  <c r="J9" i="5"/>
  <c r="K31" i="4" l="1"/>
  <c r="K32" i="4"/>
  <c r="B45" i="13" l="1"/>
  <c r="J39" i="13"/>
  <c r="J38" i="13"/>
  <c r="J37" i="13"/>
  <c r="J36" i="13"/>
  <c r="J35" i="13"/>
  <c r="J34" i="13"/>
  <c r="L34" i="13" s="1"/>
  <c r="J33" i="13"/>
  <c r="L33" i="13" s="1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K17" i="13"/>
  <c r="J17" i="13"/>
  <c r="J16" i="13"/>
  <c r="J15" i="13"/>
  <c r="J14" i="13"/>
  <c r="J13" i="13"/>
  <c r="J12" i="13"/>
  <c r="J11" i="13"/>
  <c r="J10" i="13"/>
  <c r="J9" i="13"/>
  <c r="P4" i="13"/>
  <c r="K38" i="13"/>
  <c r="P3" i="13"/>
  <c r="B45" i="12"/>
  <c r="J38" i="12"/>
  <c r="J37" i="12"/>
  <c r="J36" i="12"/>
  <c r="J35" i="12"/>
  <c r="J34" i="12"/>
  <c r="K33" i="12"/>
  <c r="J33" i="12"/>
  <c r="J32" i="12"/>
  <c r="J31" i="12"/>
  <c r="J30" i="12"/>
  <c r="J29" i="12"/>
  <c r="J28" i="12"/>
  <c r="J27" i="12"/>
  <c r="K26" i="12"/>
  <c r="J26" i="12"/>
  <c r="J25" i="12"/>
  <c r="J24" i="12"/>
  <c r="J23" i="12"/>
  <c r="J22" i="12"/>
  <c r="J21" i="12"/>
  <c r="J20" i="12"/>
  <c r="K19" i="12"/>
  <c r="J19" i="12"/>
  <c r="K18" i="12"/>
  <c r="J18" i="12"/>
  <c r="J17" i="12"/>
  <c r="J16" i="12"/>
  <c r="J15" i="12"/>
  <c r="J14" i="12"/>
  <c r="J13" i="12"/>
  <c r="J12" i="12"/>
  <c r="J11" i="12"/>
  <c r="J10" i="12"/>
  <c r="J9" i="12"/>
  <c r="P4" i="12"/>
  <c r="K12" i="12"/>
  <c r="P3" i="12"/>
  <c r="B45" i="11"/>
  <c r="J39" i="11"/>
  <c r="L39" i="11" s="1"/>
  <c r="J38" i="11"/>
  <c r="J37" i="11"/>
  <c r="K36" i="11"/>
  <c r="J36" i="11"/>
  <c r="J35" i="11"/>
  <c r="J34" i="11"/>
  <c r="J33" i="11"/>
  <c r="J32" i="11"/>
  <c r="J31" i="11"/>
  <c r="J30" i="11"/>
  <c r="K29" i="11"/>
  <c r="J29" i="11"/>
  <c r="J28" i="11"/>
  <c r="J27" i="11"/>
  <c r="J26" i="11"/>
  <c r="J25" i="11"/>
  <c r="J24" i="11"/>
  <c r="J23" i="11"/>
  <c r="K22" i="11"/>
  <c r="J22" i="11"/>
  <c r="J21" i="11"/>
  <c r="J20" i="11"/>
  <c r="J19" i="11"/>
  <c r="J18" i="11"/>
  <c r="J17" i="11"/>
  <c r="K16" i="11"/>
  <c r="J16" i="11"/>
  <c r="K15" i="11"/>
  <c r="J15" i="11"/>
  <c r="J13" i="11"/>
  <c r="J12" i="11"/>
  <c r="J11" i="11"/>
  <c r="L11" i="11" s="1"/>
  <c r="J10" i="11"/>
  <c r="K9" i="11"/>
  <c r="J9" i="11"/>
  <c r="P4" i="11"/>
  <c r="J14" i="11"/>
  <c r="P3" i="11"/>
  <c r="B45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P4" i="10"/>
  <c r="P3" i="10"/>
  <c r="B45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1" i="9"/>
  <c r="J20" i="9"/>
  <c r="J14" i="9"/>
  <c r="J13" i="9"/>
  <c r="J12" i="9"/>
  <c r="J11" i="9"/>
  <c r="J10" i="9"/>
  <c r="J9" i="9"/>
  <c r="P4" i="9"/>
  <c r="P3" i="9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P4" i="8"/>
  <c r="K37" i="8"/>
  <c r="P3" i="8"/>
  <c r="B45" i="7"/>
  <c r="J38" i="7"/>
  <c r="J37" i="7"/>
  <c r="J36" i="7"/>
  <c r="J35" i="7"/>
  <c r="J34" i="7"/>
  <c r="J33" i="7"/>
  <c r="J32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P4" i="7"/>
  <c r="P3" i="7"/>
  <c r="B45" i="6"/>
  <c r="J39" i="6"/>
  <c r="J38" i="6"/>
  <c r="J37" i="6"/>
  <c r="J36" i="6"/>
  <c r="J35" i="6"/>
  <c r="J34" i="6"/>
  <c r="J33" i="6"/>
  <c r="L33" i="6" s="1"/>
  <c r="J32" i="6"/>
  <c r="J31" i="6"/>
  <c r="J30" i="6"/>
  <c r="J29" i="6"/>
  <c r="J28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L9" i="6" s="1"/>
  <c r="P4" i="6"/>
  <c r="P3" i="6"/>
  <c r="B45" i="5"/>
  <c r="L22" i="5"/>
  <c r="P4" i="5"/>
  <c r="K23" i="5"/>
  <c r="P3" i="5"/>
  <c r="B45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P4" i="4"/>
  <c r="K33" i="4"/>
  <c r="P3" i="4"/>
  <c r="B45" i="3"/>
  <c r="J36" i="3"/>
  <c r="J35" i="3"/>
  <c r="J34" i="3"/>
  <c r="J33" i="3"/>
  <c r="J31" i="3"/>
  <c r="J30" i="3"/>
  <c r="J29" i="3"/>
  <c r="J28" i="3"/>
  <c r="J27" i="3"/>
  <c r="J26" i="3"/>
  <c r="J20" i="3"/>
  <c r="J19" i="3"/>
  <c r="J18" i="3"/>
  <c r="J17" i="3"/>
  <c r="J16" i="3"/>
  <c r="J15" i="3"/>
  <c r="J14" i="3"/>
  <c r="J13" i="3"/>
  <c r="J12" i="3"/>
  <c r="J11" i="3"/>
  <c r="J10" i="3"/>
  <c r="J9" i="3"/>
  <c r="P4" i="3"/>
  <c r="K19" i="3"/>
  <c r="P3" i="3"/>
  <c r="B45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K10" i="2"/>
  <c r="J10" i="2"/>
  <c r="L9" i="2"/>
  <c r="M9" i="2" s="1"/>
  <c r="P4" i="2"/>
  <c r="P3" i="2"/>
  <c r="B45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P4" i="1"/>
  <c r="P3" i="1"/>
  <c r="L13" i="2" l="1"/>
  <c r="L21" i="2"/>
  <c r="L27" i="2"/>
  <c r="L35" i="2"/>
  <c r="L37" i="2"/>
  <c r="L39" i="2"/>
  <c r="L29" i="2"/>
  <c r="L31" i="2"/>
  <c r="L33" i="2"/>
  <c r="L11" i="2"/>
  <c r="L23" i="2"/>
  <c r="L25" i="2"/>
  <c r="L17" i="2"/>
  <c r="L19" i="2"/>
  <c r="L15" i="2"/>
  <c r="K40" i="1"/>
  <c r="J41" i="1" s="1"/>
  <c r="L10" i="1"/>
  <c r="L12" i="1"/>
  <c r="L14" i="1"/>
  <c r="L16" i="1"/>
  <c r="L18" i="1"/>
  <c r="L20" i="1"/>
  <c r="L22" i="1"/>
  <c r="L24" i="1"/>
  <c r="L26" i="1"/>
  <c r="L28" i="1"/>
  <c r="L30" i="1"/>
  <c r="L32" i="1"/>
  <c r="L34" i="1"/>
  <c r="L36" i="1"/>
  <c r="L38" i="1"/>
  <c r="L10" i="2"/>
  <c r="M10" i="2" s="1"/>
  <c r="L12" i="2"/>
  <c r="L14" i="2"/>
  <c r="L16" i="2"/>
  <c r="L18" i="2"/>
  <c r="L20" i="2"/>
  <c r="L22" i="2"/>
  <c r="L24" i="2"/>
  <c r="L26" i="2"/>
  <c r="L28" i="2"/>
  <c r="L30" i="2"/>
  <c r="L32" i="2"/>
  <c r="L34" i="2"/>
  <c r="L36" i="2"/>
  <c r="L38" i="2"/>
  <c r="K24" i="13"/>
  <c r="L24" i="13" s="1"/>
  <c r="K31" i="13"/>
  <c r="L31" i="13" s="1"/>
  <c r="K9" i="5"/>
  <c r="L9" i="5" s="1"/>
  <c r="K16" i="5"/>
  <c r="L16" i="5" s="1"/>
  <c r="L16" i="11"/>
  <c r="K9" i="8"/>
  <c r="L9" i="8" s="1"/>
  <c r="K39" i="6"/>
  <c r="L39" i="6" s="1"/>
  <c r="L29" i="6"/>
  <c r="K18" i="6"/>
  <c r="L18" i="6" s="1"/>
  <c r="K14" i="6"/>
  <c r="L14" i="6" s="1"/>
  <c r="L21" i="6"/>
  <c r="L13" i="7"/>
  <c r="L32" i="7"/>
  <c r="K39" i="9"/>
  <c r="L39" i="9" s="1"/>
  <c r="L33" i="4"/>
  <c r="K36" i="5"/>
  <c r="L10" i="5"/>
  <c r="K25" i="5"/>
  <c r="L25" i="5" s="1"/>
  <c r="J41" i="5"/>
  <c r="L11" i="7"/>
  <c r="L25" i="7"/>
  <c r="K27" i="9"/>
  <c r="L27" i="9" s="1"/>
  <c r="K34" i="9"/>
  <c r="L34" i="9" s="1"/>
  <c r="K33" i="3"/>
  <c r="L33" i="3" s="1"/>
  <c r="K26" i="4"/>
  <c r="L26" i="4" s="1"/>
  <c r="K37" i="5"/>
  <c r="L37" i="5" s="1"/>
  <c r="K16" i="8"/>
  <c r="L16" i="8" s="1"/>
  <c r="K23" i="8"/>
  <c r="L23" i="8" s="1"/>
  <c r="K30" i="8"/>
  <c r="L30" i="8" s="1"/>
  <c r="K20" i="9"/>
  <c r="L20" i="9" s="1"/>
  <c r="K10" i="12"/>
  <c r="L10" i="12" s="1"/>
  <c r="K37" i="13"/>
  <c r="L37" i="13" s="1"/>
  <c r="K10" i="13"/>
  <c r="L10" i="13" s="1"/>
  <c r="K26" i="3"/>
  <c r="L26" i="3" s="1"/>
  <c r="K12" i="3"/>
  <c r="L12" i="3" s="1"/>
  <c r="K12" i="4"/>
  <c r="L12" i="4" s="1"/>
  <c r="K19" i="4"/>
  <c r="L19" i="4" s="1"/>
  <c r="K28" i="6"/>
  <c r="L28" i="6" s="1"/>
  <c r="K35" i="6"/>
  <c r="L35" i="6" s="1"/>
  <c r="K39" i="8"/>
  <c r="L39" i="8" s="1"/>
  <c r="K13" i="9"/>
  <c r="L13" i="9" s="1"/>
  <c r="K37" i="10"/>
  <c r="L37" i="10" s="1"/>
  <c r="K10" i="10"/>
  <c r="L10" i="10" s="1"/>
  <c r="K17" i="10"/>
  <c r="L17" i="10" s="1"/>
  <c r="K24" i="10"/>
  <c r="L24" i="10" s="1"/>
  <c r="K31" i="10"/>
  <c r="L31" i="10" s="1"/>
  <c r="K38" i="10"/>
  <c r="L38" i="10" s="1"/>
  <c r="K34" i="4"/>
  <c r="L34" i="4" s="1"/>
  <c r="K13" i="3"/>
  <c r="L13" i="3" s="1"/>
  <c r="J41" i="3"/>
  <c r="K34" i="12"/>
  <c r="L34" i="12" s="1"/>
  <c r="L26" i="12"/>
  <c r="L15" i="11"/>
  <c r="K20" i="3"/>
  <c r="L20" i="3" s="1"/>
  <c r="K27" i="3"/>
  <c r="L27" i="3" s="1"/>
  <c r="K34" i="3"/>
  <c r="L34" i="3" s="1"/>
  <c r="K18" i="10"/>
  <c r="L18" i="10" s="1"/>
  <c r="K37" i="11"/>
  <c r="L37" i="11" s="1"/>
  <c r="K14" i="12"/>
  <c r="L14" i="12" s="1"/>
  <c r="K40" i="2"/>
  <c r="K22" i="6"/>
  <c r="L22" i="6" s="1"/>
  <c r="K35" i="9"/>
  <c r="L35" i="9" s="1"/>
  <c r="L29" i="11"/>
  <c r="K20" i="12"/>
  <c r="L20" i="12" s="1"/>
  <c r="K13" i="4"/>
  <c r="L13" i="4" s="1"/>
  <c r="K31" i="5"/>
  <c r="L31" i="5" s="1"/>
  <c r="K38" i="5"/>
  <c r="L38" i="5" s="1"/>
  <c r="K31" i="8"/>
  <c r="L31" i="8" s="1"/>
  <c r="K25" i="13"/>
  <c r="L25" i="13" s="1"/>
  <c r="K20" i="4"/>
  <c r="L20" i="4" s="1"/>
  <c r="K27" i="4"/>
  <c r="L27" i="4" s="1"/>
  <c r="K36" i="6"/>
  <c r="L36" i="6" s="1"/>
  <c r="L19" i="7"/>
  <c r="K10" i="8"/>
  <c r="L10" i="8" s="1"/>
  <c r="K38" i="8"/>
  <c r="L38" i="8" s="1"/>
  <c r="K25" i="10"/>
  <c r="L25" i="10" s="1"/>
  <c r="K17" i="5"/>
  <c r="L17" i="5" s="1"/>
  <c r="L26" i="7"/>
  <c r="L33" i="7"/>
  <c r="K17" i="8"/>
  <c r="L17" i="8" s="1"/>
  <c r="K32" i="10"/>
  <c r="K23" i="11"/>
  <c r="L23" i="11" s="1"/>
  <c r="K11" i="13"/>
  <c r="L11" i="13" s="1"/>
  <c r="K24" i="5"/>
  <c r="L24" i="5" s="1"/>
  <c r="K15" i="6"/>
  <c r="L15" i="6" s="1"/>
  <c r="K24" i="8"/>
  <c r="L24" i="8" s="1"/>
  <c r="K14" i="9"/>
  <c r="L14" i="9" s="1"/>
  <c r="K21" i="9"/>
  <c r="L21" i="9" s="1"/>
  <c r="K28" i="9"/>
  <c r="L28" i="9" s="1"/>
  <c r="K11" i="10"/>
  <c r="L11" i="10" s="1"/>
  <c r="K30" i="11"/>
  <c r="L30" i="11" s="1"/>
  <c r="K13" i="12"/>
  <c r="L13" i="12" s="1"/>
  <c r="K27" i="12"/>
  <c r="L27" i="12" s="1"/>
  <c r="K18" i="13"/>
  <c r="L18" i="13" s="1"/>
  <c r="L39" i="13"/>
  <c r="L18" i="7"/>
  <c r="K20" i="8"/>
  <c r="L20" i="8" s="1"/>
  <c r="J40" i="2"/>
  <c r="J42" i="2" s="1"/>
  <c r="J7" i="3" s="1"/>
  <c r="K32" i="8"/>
  <c r="L32" i="8" s="1"/>
  <c r="L19" i="3"/>
  <c r="L30" i="5"/>
  <c r="L12" i="7"/>
  <c r="J31" i="7"/>
  <c r="J40" i="7" s="1"/>
  <c r="K28" i="8"/>
  <c r="L28" i="8" s="1"/>
  <c r="J27" i="6"/>
  <c r="J40" i="6" s="1"/>
  <c r="K18" i="8"/>
  <c r="L18" i="8" s="1"/>
  <c r="L17" i="13"/>
  <c r="L32" i="13"/>
  <c r="L38" i="13"/>
  <c r="K10" i="9"/>
  <c r="L10" i="9" s="1"/>
  <c r="J15" i="9"/>
  <c r="J18" i="9"/>
  <c r="K22" i="9"/>
  <c r="K32" i="9"/>
  <c r="L32" i="9" s="1"/>
  <c r="K12" i="10"/>
  <c r="L12" i="10" s="1"/>
  <c r="K22" i="10"/>
  <c r="L22" i="10" s="1"/>
  <c r="K34" i="10"/>
  <c r="L34" i="10" s="1"/>
  <c r="J16" i="9"/>
  <c r="J23" i="9"/>
  <c r="K30" i="9"/>
  <c r="L30" i="9" s="1"/>
  <c r="K20" i="10"/>
  <c r="L20" i="10" s="1"/>
  <c r="K30" i="10"/>
  <c r="L30" i="10" s="1"/>
  <c r="L9" i="1"/>
  <c r="L11" i="1"/>
  <c r="L13" i="1"/>
  <c r="L15" i="1"/>
  <c r="L17" i="1"/>
  <c r="L19" i="1"/>
  <c r="L21" i="1"/>
  <c r="L23" i="1"/>
  <c r="L25" i="1"/>
  <c r="L27" i="1"/>
  <c r="L29" i="1"/>
  <c r="L31" i="1"/>
  <c r="L33" i="1"/>
  <c r="L35" i="1"/>
  <c r="L37" i="1"/>
  <c r="L39" i="1"/>
  <c r="K37" i="6"/>
  <c r="L37" i="6" s="1"/>
  <c r="K12" i="8"/>
  <c r="L12" i="8" s="1"/>
  <c r="K22" i="8"/>
  <c r="L22" i="8" s="1"/>
  <c r="K34" i="8"/>
  <c r="L34" i="8" s="1"/>
  <c r="L37" i="8"/>
  <c r="K12" i="9"/>
  <c r="L12" i="9" s="1"/>
  <c r="J17" i="9"/>
  <c r="J22" i="9"/>
  <c r="K24" i="9"/>
  <c r="K36" i="9"/>
  <c r="L36" i="9" s="1"/>
  <c r="K14" i="10"/>
  <c r="L14" i="10" s="1"/>
  <c r="K26" i="10"/>
  <c r="L26" i="10" s="1"/>
  <c r="K36" i="10"/>
  <c r="L36" i="10" s="1"/>
  <c r="L36" i="11"/>
  <c r="K16" i="12"/>
  <c r="L16" i="12" s="1"/>
  <c r="L19" i="12"/>
  <c r="J40" i="13"/>
  <c r="J25" i="9"/>
  <c r="K18" i="9"/>
  <c r="J26" i="9"/>
  <c r="K14" i="8"/>
  <c r="L14" i="8" s="1"/>
  <c r="K26" i="8"/>
  <c r="L26" i="8" s="1"/>
  <c r="K36" i="8"/>
  <c r="L36" i="8" s="1"/>
  <c r="K16" i="9"/>
  <c r="J19" i="9"/>
  <c r="J24" i="9"/>
  <c r="K26" i="9"/>
  <c r="K38" i="9"/>
  <c r="L38" i="9" s="1"/>
  <c r="K16" i="10"/>
  <c r="L16" i="10" s="1"/>
  <c r="K28" i="10"/>
  <c r="L28" i="10" s="1"/>
  <c r="L22" i="11"/>
  <c r="L33" i="12"/>
  <c r="J40" i="10"/>
  <c r="J40" i="8"/>
  <c r="J40" i="1"/>
  <c r="J42" i="1" s="1"/>
  <c r="K36" i="3"/>
  <c r="L36" i="3" s="1"/>
  <c r="K35" i="3"/>
  <c r="L35" i="3" s="1"/>
  <c r="K32" i="3"/>
  <c r="K31" i="3"/>
  <c r="L31" i="3" s="1"/>
  <c r="K30" i="3"/>
  <c r="L30" i="3" s="1"/>
  <c r="K29" i="3"/>
  <c r="L29" i="3" s="1"/>
  <c r="K28" i="3"/>
  <c r="L28" i="3" s="1"/>
  <c r="K25" i="3"/>
  <c r="K24" i="3"/>
  <c r="K23" i="3"/>
  <c r="K22" i="3"/>
  <c r="K21" i="3"/>
  <c r="K18" i="3"/>
  <c r="L18" i="3" s="1"/>
  <c r="K17" i="3"/>
  <c r="L17" i="3" s="1"/>
  <c r="K16" i="3"/>
  <c r="L16" i="3" s="1"/>
  <c r="K15" i="3"/>
  <c r="L15" i="3" s="1"/>
  <c r="K14" i="3"/>
  <c r="L14" i="3" s="1"/>
  <c r="K11" i="3"/>
  <c r="L11" i="3" s="1"/>
  <c r="K10" i="3"/>
  <c r="L10" i="3" s="1"/>
  <c r="K9" i="3"/>
  <c r="J21" i="3"/>
  <c r="J22" i="3"/>
  <c r="J23" i="3"/>
  <c r="J24" i="3"/>
  <c r="J25" i="3"/>
  <c r="J32" i="3"/>
  <c r="L32" i="4"/>
  <c r="L31" i="4"/>
  <c r="K30" i="4"/>
  <c r="L30" i="4" s="1"/>
  <c r="K29" i="4"/>
  <c r="L29" i="4" s="1"/>
  <c r="K28" i="4"/>
  <c r="L28" i="4" s="1"/>
  <c r="K25" i="4"/>
  <c r="K24" i="4"/>
  <c r="L24" i="4" s="1"/>
  <c r="K23" i="4"/>
  <c r="L23" i="4" s="1"/>
  <c r="K22" i="4"/>
  <c r="L22" i="4" s="1"/>
  <c r="K21" i="4"/>
  <c r="L21" i="4" s="1"/>
  <c r="K18" i="4"/>
  <c r="L18" i="4" s="1"/>
  <c r="K17" i="4"/>
  <c r="L17" i="4" s="1"/>
  <c r="K16" i="4"/>
  <c r="L16" i="4" s="1"/>
  <c r="K15" i="4"/>
  <c r="L15" i="4" s="1"/>
  <c r="K14" i="4"/>
  <c r="L14" i="4" s="1"/>
  <c r="L38" i="4"/>
  <c r="K36" i="4"/>
  <c r="L36" i="4" s="1"/>
  <c r="K9" i="4"/>
  <c r="K11" i="4"/>
  <c r="L11" i="4" s="1"/>
  <c r="J25" i="4"/>
  <c r="K35" i="4"/>
  <c r="L35" i="4" s="1"/>
  <c r="K37" i="4"/>
  <c r="L37" i="4" s="1"/>
  <c r="K39" i="4"/>
  <c r="L39" i="4" s="1"/>
  <c r="L15" i="7"/>
  <c r="L17" i="7"/>
  <c r="L27" i="7"/>
  <c r="L29" i="7"/>
  <c r="K10" i="4"/>
  <c r="L10" i="4" s="1"/>
  <c r="L10" i="7"/>
  <c r="K9" i="7"/>
  <c r="L9" i="7" s="1"/>
  <c r="L38" i="7"/>
  <c r="L36" i="7"/>
  <c r="L34" i="7"/>
  <c r="L30" i="7"/>
  <c r="L28" i="7"/>
  <c r="L24" i="7"/>
  <c r="L22" i="7"/>
  <c r="L20" i="7"/>
  <c r="L16" i="7"/>
  <c r="L14" i="7"/>
  <c r="L21" i="7"/>
  <c r="L23" i="7"/>
  <c r="L35" i="7"/>
  <c r="L37" i="7"/>
  <c r="K38" i="11"/>
  <c r="L38" i="11" s="1"/>
  <c r="K35" i="11"/>
  <c r="L35" i="11" s="1"/>
  <c r="K34" i="11"/>
  <c r="L34" i="11" s="1"/>
  <c r="K33" i="11"/>
  <c r="L33" i="11" s="1"/>
  <c r="K32" i="11"/>
  <c r="L32" i="11" s="1"/>
  <c r="K31" i="11"/>
  <c r="L31" i="11" s="1"/>
  <c r="K28" i="11"/>
  <c r="L28" i="11" s="1"/>
  <c r="K27" i="11"/>
  <c r="L27" i="11" s="1"/>
  <c r="K26" i="11"/>
  <c r="L26" i="11" s="1"/>
  <c r="K25" i="11"/>
  <c r="L25" i="11" s="1"/>
  <c r="K24" i="11"/>
  <c r="L24" i="11" s="1"/>
  <c r="K21" i="11"/>
  <c r="L21" i="11" s="1"/>
  <c r="K20" i="11"/>
  <c r="L20" i="11" s="1"/>
  <c r="K19" i="11"/>
  <c r="L19" i="11" s="1"/>
  <c r="K18" i="11"/>
  <c r="L18" i="11" s="1"/>
  <c r="K17" i="11"/>
  <c r="L17" i="11" s="1"/>
  <c r="K14" i="11"/>
  <c r="L14" i="11" s="1"/>
  <c r="K13" i="11"/>
  <c r="L13" i="11" s="1"/>
  <c r="K12" i="11"/>
  <c r="L12" i="11" s="1"/>
  <c r="K10" i="11"/>
  <c r="L23" i="5"/>
  <c r="L32" i="6"/>
  <c r="K31" i="6"/>
  <c r="L31" i="6" s="1"/>
  <c r="K30" i="6"/>
  <c r="L30" i="6" s="1"/>
  <c r="K27" i="6"/>
  <c r="K26" i="6"/>
  <c r="L26" i="6" s="1"/>
  <c r="K25" i="6"/>
  <c r="L25" i="6" s="1"/>
  <c r="K24" i="6"/>
  <c r="L24" i="6" s="1"/>
  <c r="K23" i="6"/>
  <c r="L23" i="6" s="1"/>
  <c r="K20" i="6"/>
  <c r="L20" i="6" s="1"/>
  <c r="K19" i="6"/>
  <c r="L19" i="6" s="1"/>
  <c r="K17" i="6"/>
  <c r="L17" i="6" s="1"/>
  <c r="K16" i="6"/>
  <c r="L16" i="6" s="1"/>
  <c r="K13" i="6"/>
  <c r="L13" i="6" s="1"/>
  <c r="K12" i="6"/>
  <c r="L12" i="6" s="1"/>
  <c r="K11" i="6"/>
  <c r="L11" i="6" s="1"/>
  <c r="K10" i="6"/>
  <c r="K34" i="6"/>
  <c r="L34" i="6" s="1"/>
  <c r="L38" i="6"/>
  <c r="K11" i="8"/>
  <c r="L11" i="8" s="1"/>
  <c r="K13" i="8"/>
  <c r="L13" i="8" s="1"/>
  <c r="K15" i="8"/>
  <c r="L15" i="8" s="1"/>
  <c r="K19" i="8"/>
  <c r="L19" i="8" s="1"/>
  <c r="K21" i="8"/>
  <c r="L21" i="8" s="1"/>
  <c r="K25" i="8"/>
  <c r="L25" i="8" s="1"/>
  <c r="K27" i="8"/>
  <c r="L27" i="8" s="1"/>
  <c r="K29" i="8"/>
  <c r="L29" i="8" s="1"/>
  <c r="K33" i="8"/>
  <c r="L33" i="8" s="1"/>
  <c r="K35" i="8"/>
  <c r="L35" i="8" s="1"/>
  <c r="J40" i="12"/>
  <c r="K11" i="5"/>
  <c r="L11" i="5" s="1"/>
  <c r="K12" i="5"/>
  <c r="L12" i="5" s="1"/>
  <c r="L13" i="5"/>
  <c r="K14" i="5"/>
  <c r="L14" i="5" s="1"/>
  <c r="K15" i="5"/>
  <c r="L15" i="5" s="1"/>
  <c r="L18" i="5"/>
  <c r="K19" i="5"/>
  <c r="L19" i="5" s="1"/>
  <c r="K20" i="5"/>
  <c r="L20" i="5" s="1"/>
  <c r="L21" i="5"/>
  <c r="K26" i="5"/>
  <c r="L26" i="5" s="1"/>
  <c r="L27" i="5"/>
  <c r="K28" i="5"/>
  <c r="L28" i="5" s="1"/>
  <c r="K29" i="5"/>
  <c r="L29" i="5" s="1"/>
  <c r="K32" i="5"/>
  <c r="L32" i="5" s="1"/>
  <c r="K33" i="5"/>
  <c r="L33" i="5" s="1"/>
  <c r="K34" i="5"/>
  <c r="L34" i="5" s="1"/>
  <c r="K35" i="5"/>
  <c r="L35" i="5" s="1"/>
  <c r="K9" i="9"/>
  <c r="L9" i="9" s="1"/>
  <c r="K11" i="9"/>
  <c r="L11" i="9" s="1"/>
  <c r="K15" i="9"/>
  <c r="K17" i="9"/>
  <c r="K19" i="9"/>
  <c r="K23" i="9"/>
  <c r="K25" i="9"/>
  <c r="K29" i="9"/>
  <c r="L29" i="9" s="1"/>
  <c r="K31" i="9"/>
  <c r="L31" i="9" s="1"/>
  <c r="K33" i="9"/>
  <c r="L33" i="9" s="1"/>
  <c r="K37" i="9"/>
  <c r="L37" i="9" s="1"/>
  <c r="K9" i="10"/>
  <c r="L9" i="10" s="1"/>
  <c r="K13" i="10"/>
  <c r="L13" i="10" s="1"/>
  <c r="K15" i="10"/>
  <c r="L15" i="10" s="1"/>
  <c r="K19" i="10"/>
  <c r="L19" i="10" s="1"/>
  <c r="K21" i="10"/>
  <c r="L21" i="10" s="1"/>
  <c r="K23" i="10"/>
  <c r="L23" i="10" s="1"/>
  <c r="K27" i="10"/>
  <c r="L27" i="10" s="1"/>
  <c r="K29" i="10"/>
  <c r="L29" i="10" s="1"/>
  <c r="L32" i="10"/>
  <c r="K33" i="10"/>
  <c r="L33" i="10" s="1"/>
  <c r="K35" i="10"/>
  <c r="L35" i="10" s="1"/>
  <c r="J40" i="11"/>
  <c r="K38" i="12"/>
  <c r="L38" i="12" s="1"/>
  <c r="K37" i="12"/>
  <c r="L37" i="12" s="1"/>
  <c r="K36" i="12"/>
  <c r="L36" i="12" s="1"/>
  <c r="K35" i="12"/>
  <c r="L35" i="12" s="1"/>
  <c r="K32" i="12"/>
  <c r="L32" i="12" s="1"/>
  <c r="K31" i="12"/>
  <c r="L31" i="12" s="1"/>
  <c r="K30" i="12"/>
  <c r="L30" i="12" s="1"/>
  <c r="K29" i="12"/>
  <c r="L29" i="12" s="1"/>
  <c r="K28" i="12"/>
  <c r="L28" i="12" s="1"/>
  <c r="K25" i="12"/>
  <c r="L25" i="12" s="1"/>
  <c r="K24" i="12"/>
  <c r="L24" i="12" s="1"/>
  <c r="K23" i="12"/>
  <c r="L23" i="12" s="1"/>
  <c r="K22" i="12"/>
  <c r="L22" i="12" s="1"/>
  <c r="K9" i="12"/>
  <c r="K11" i="12"/>
  <c r="L11" i="12" s="1"/>
  <c r="L12" i="12"/>
  <c r="K15" i="12"/>
  <c r="L15" i="12" s="1"/>
  <c r="K17" i="12"/>
  <c r="L17" i="12" s="1"/>
  <c r="L18" i="12"/>
  <c r="K21" i="12"/>
  <c r="L21" i="12" s="1"/>
  <c r="L9" i="11"/>
  <c r="K9" i="13"/>
  <c r="K12" i="13"/>
  <c r="L12" i="13" s="1"/>
  <c r="K13" i="13"/>
  <c r="L13" i="13" s="1"/>
  <c r="K14" i="13"/>
  <c r="L14" i="13" s="1"/>
  <c r="K15" i="13"/>
  <c r="L15" i="13" s="1"/>
  <c r="K16" i="13"/>
  <c r="L16" i="13" s="1"/>
  <c r="K19" i="13"/>
  <c r="L19" i="13" s="1"/>
  <c r="K20" i="13"/>
  <c r="L20" i="13" s="1"/>
  <c r="K21" i="13"/>
  <c r="L21" i="13" s="1"/>
  <c r="K22" i="13"/>
  <c r="L22" i="13" s="1"/>
  <c r="K23" i="13"/>
  <c r="L23" i="13" s="1"/>
  <c r="K26" i="13"/>
  <c r="L26" i="13" s="1"/>
  <c r="K27" i="13"/>
  <c r="L27" i="13" s="1"/>
  <c r="K28" i="13"/>
  <c r="L28" i="13" s="1"/>
  <c r="K29" i="13"/>
  <c r="L29" i="13" s="1"/>
  <c r="K30" i="13"/>
  <c r="L30" i="13" s="1"/>
  <c r="K35" i="13"/>
  <c r="L35" i="13" s="1"/>
  <c r="K36" i="13"/>
  <c r="L36" i="13" s="1"/>
  <c r="M11" i="2" l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L23" i="3"/>
  <c r="L36" i="5"/>
  <c r="L40" i="5" s="1"/>
  <c r="L16" i="9"/>
  <c r="L22" i="9"/>
  <c r="L31" i="7"/>
  <c r="L40" i="7" s="1"/>
  <c r="L26" i="9"/>
  <c r="L15" i="9"/>
  <c r="L19" i="9"/>
  <c r="L25" i="9"/>
  <c r="L27" i="6"/>
  <c r="L25" i="4"/>
  <c r="L24" i="9"/>
  <c r="L25" i="3"/>
  <c r="J40" i="9"/>
  <c r="L23" i="9"/>
  <c r="L18" i="9"/>
  <c r="K40" i="11"/>
  <c r="J40" i="5"/>
  <c r="J40" i="4"/>
  <c r="L24" i="3"/>
  <c r="L32" i="3"/>
  <c r="L40" i="1"/>
  <c r="L10" i="11"/>
  <c r="L40" i="11" s="1"/>
  <c r="L21" i="3"/>
  <c r="L22" i="3"/>
  <c r="L17" i="9"/>
  <c r="K40" i="3"/>
  <c r="K40" i="13"/>
  <c r="K40" i="12"/>
  <c r="K40" i="8"/>
  <c r="K40" i="5"/>
  <c r="L9" i="13"/>
  <c r="L40" i="13" s="1"/>
  <c r="L40" i="10"/>
  <c r="L9" i="12"/>
  <c r="L40" i="12" s="1"/>
  <c r="K40" i="7"/>
  <c r="K40" i="4"/>
  <c r="L9" i="4"/>
  <c r="K40" i="10"/>
  <c r="K40" i="9"/>
  <c r="L40" i="8"/>
  <c r="K40" i="6"/>
  <c r="L10" i="6"/>
  <c r="L40" i="2"/>
  <c r="L9" i="3"/>
  <c r="J40" i="3"/>
  <c r="L40" i="4" l="1"/>
  <c r="J42" i="3"/>
  <c r="J7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L40" i="9"/>
  <c r="L40" i="3"/>
  <c r="M9" i="3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L40" i="6"/>
  <c r="J42" i="4" l="1"/>
  <c r="J7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J42" i="5" l="1"/>
  <c r="J7" i="6" s="1"/>
  <c r="J42" i="6" s="1"/>
  <c r="J7" i="7" s="1"/>
  <c r="M9" i="6" l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9" i="7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J42" i="7"/>
  <c r="J7" i="8" s="1"/>
  <c r="M9" i="8" l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J42" i="8"/>
  <c r="J7" i="9" s="1"/>
  <c r="M9" i="9" l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J42" i="9"/>
  <c r="J7" i="10" s="1"/>
  <c r="M9" i="10" l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J42" i="10"/>
  <c r="J7" i="11" s="1"/>
  <c r="M9" i="11" l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J42" i="11"/>
  <c r="J7" i="12" s="1"/>
  <c r="M9" i="12" l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J42" i="12"/>
  <c r="J7" i="13" s="1"/>
  <c r="M9" i="13" l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J42" i="13"/>
</calcChain>
</file>

<file path=xl/sharedStrings.xml><?xml version="1.0" encoding="utf-8"?>
<sst xmlns="http://schemas.openxmlformats.org/spreadsheetml/2006/main" count="993" uniqueCount="59">
  <si>
    <t>Name, Vorname</t>
  </si>
  <si>
    <t>Frau Muster</t>
  </si>
  <si>
    <t>Personalnummer:</t>
  </si>
  <si>
    <t>Tätigkeit</t>
  </si>
  <si>
    <t>MA Verwaltung</t>
  </si>
  <si>
    <t>LA 541</t>
  </si>
  <si>
    <t>Urlaubstage:</t>
  </si>
  <si>
    <t>tägliche Arbeitszeit in Stunden</t>
  </si>
  <si>
    <t>LA 542</t>
  </si>
  <si>
    <t>Krankheitstage:</t>
  </si>
  <si>
    <t>Wochentag</t>
  </si>
  <si>
    <t>Arbeitszeit</t>
  </si>
  <si>
    <t>Stunden gesamt</t>
  </si>
  <si>
    <t>Sollstunden gesamt</t>
  </si>
  <si>
    <t>Differenz</t>
  </si>
  <si>
    <t>Bemerkungen/ Erläuterungen</t>
  </si>
  <si>
    <t>Übertrag Stunden Vormonat</t>
  </si>
  <si>
    <t>Tag</t>
  </si>
  <si>
    <t>von</t>
  </si>
  <si>
    <t>bis</t>
  </si>
  <si>
    <t>von</t>
  </si>
  <si>
    <t>Pause</t>
  </si>
  <si>
    <t>Fr</t>
  </si>
  <si>
    <t>Sa</t>
  </si>
  <si>
    <t>So</t>
  </si>
  <si>
    <t>Mo</t>
  </si>
  <si>
    <t>Di</t>
  </si>
  <si>
    <t>Mi</t>
  </si>
  <si>
    <t>Do</t>
  </si>
  <si>
    <t>U</t>
  </si>
  <si>
    <t>K</t>
  </si>
  <si>
    <t>EK</t>
  </si>
  <si>
    <t>ZA</t>
  </si>
  <si>
    <t>WB</t>
  </si>
  <si>
    <t>DR</t>
  </si>
  <si>
    <t>Summe des laufenden Monats</t>
  </si>
  <si>
    <t>Sollstunden</t>
  </si>
  <si>
    <t>Summe der zu übertragenden Stunden</t>
  </si>
  <si>
    <t>auszuzahlende Mehrstunden</t>
  </si>
  <si>
    <t>Datum</t>
  </si>
  <si>
    <t>Unterschrift Mitarbeiter</t>
  </si>
  <si>
    <t>Unterschrift Vorgesetzter</t>
  </si>
  <si>
    <t>ZA  = Zeitausgleich</t>
  </si>
  <si>
    <t>U   = Urlaub</t>
  </si>
  <si>
    <t>K   = Krank</t>
  </si>
  <si>
    <t>WB = Weiterbildung</t>
  </si>
  <si>
    <t>EK = Kind krank</t>
  </si>
  <si>
    <t>Formate</t>
  </si>
  <si>
    <t>Anwesenheiten</t>
  </si>
  <si>
    <t>Pausen (dezimal)</t>
  </si>
  <si>
    <t>Abweichung</t>
  </si>
  <si>
    <t>Abweichung kumuliert</t>
  </si>
  <si>
    <t>Bemerkungen/ 
Erläuterungen</t>
  </si>
  <si>
    <t>KT = Karenztag</t>
  </si>
  <si>
    <t>KT</t>
  </si>
  <si>
    <t>DR  = Dienstreise</t>
  </si>
  <si>
    <r>
      <t>®</t>
    </r>
    <r>
      <rPr>
        <sz val="10"/>
        <color rgb="FF000000"/>
        <rFont val="Arial"/>
        <family val="2"/>
        <charset val="1"/>
      </rPr>
      <t xml:space="preserve"> z.B. 07:00 - 15:30, 0,5 h Pause </t>
    </r>
    <r>
      <rPr>
        <u/>
        <sz val="10"/>
        <color rgb="FF000000"/>
        <rFont val="Arial"/>
        <family val="2"/>
        <charset val="1"/>
      </rPr>
      <t>oder</t>
    </r>
    <r>
      <rPr>
        <sz val="10"/>
        <color rgb="FF000000"/>
        <rFont val="Arial"/>
        <family val="2"/>
        <charset val="1"/>
      </rPr>
      <t xml:space="preserve"> 07:00 - 12:00; 12:30 - 15:30</t>
    </r>
  </si>
  <si>
    <r>
      <t>®</t>
    </r>
    <r>
      <rPr>
        <sz val="10"/>
        <color rgb="FF000000"/>
        <rFont val="Arial"/>
        <family val="2"/>
        <charset val="1"/>
      </rPr>
      <t xml:space="preserve"> Arbeitszeit pro Tag - mehr als 6 h = 0,5 h Pause, mehr als 9 h = 0,75 h Pause, </t>
    </r>
  </si>
  <si>
    <r>
      <t>®</t>
    </r>
    <r>
      <rPr>
        <sz val="10"/>
        <color rgb="FF000000"/>
        <rFont val="Arial"/>
        <family val="2"/>
        <charset val="1"/>
      </rPr>
      <t xml:space="preserve"> maximale Arbeitszeit pro Tag 10,00 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</si>
</sst>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Wingdings 2"/>
      <family val="1"/>
      <charset val="2"/>
    </font>
    <font>
      <u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20" fontId="1" fillId="0" borderId="3" xfId="0" applyNumberFormat="1" applyFont="1" applyBorder="1" applyProtection="1">
      <protection locked="0"/>
    </xf>
    <xf numFmtId="2" fontId="1" fillId="0" borderId="3" xfId="0" applyNumberFormat="1" applyFont="1" applyBorder="1" applyProtection="1">
      <protection locked="0"/>
    </xf>
    <xf numFmtId="2" fontId="1" fillId="0" borderId="3" xfId="0" applyNumberFormat="1" applyFont="1" applyBorder="1" applyProtection="1"/>
    <xf numFmtId="2" fontId="1" fillId="0" borderId="3" xfId="0" applyNumberFormat="1" applyFont="1" applyBorder="1" applyAlignment="1" applyProtection="1">
      <alignment vertical="center" wrapText="1"/>
    </xf>
    <xf numFmtId="20" fontId="1" fillId="3" borderId="3" xfId="0" applyNumberFormat="1" applyFont="1" applyFill="1" applyBorder="1" applyProtection="1">
      <protection locked="0"/>
    </xf>
    <xf numFmtId="0" fontId="1" fillId="3" borderId="3" xfId="0" applyFont="1" applyFill="1" applyBorder="1" applyProtection="1">
      <protection locked="0"/>
    </xf>
    <xf numFmtId="2" fontId="1" fillId="3" borderId="3" xfId="0" applyNumberFormat="1" applyFont="1" applyFill="1" applyBorder="1" applyProtection="1">
      <protection locked="0"/>
    </xf>
    <xf numFmtId="2" fontId="1" fillId="3" borderId="3" xfId="0" applyNumberFormat="1" applyFont="1" applyFill="1" applyBorder="1" applyProtection="1"/>
    <xf numFmtId="2" fontId="1" fillId="3" borderId="3" xfId="0" applyNumberFormat="1" applyFont="1" applyFill="1" applyBorder="1" applyAlignment="1" applyProtection="1">
      <alignment vertical="center" wrapText="1"/>
    </xf>
    <xf numFmtId="0" fontId="1" fillId="0" borderId="3" xfId="0" applyFont="1" applyBorder="1" applyProtection="1">
      <protection locked="0"/>
    </xf>
    <xf numFmtId="0" fontId="1" fillId="0" borderId="0" xfId="0" applyFont="1" applyBorder="1" applyProtection="1">
      <protection locked="0"/>
    </xf>
    <xf numFmtId="2" fontId="1" fillId="0" borderId="4" xfId="0" applyNumberFormat="1" applyFont="1" applyBorder="1" applyAlignment="1" applyProtection="1">
      <protection locked="0"/>
    </xf>
    <xf numFmtId="2" fontId="1" fillId="0" borderId="6" xfId="0" applyNumberFormat="1" applyFont="1" applyBorder="1" applyProtection="1"/>
    <xf numFmtId="0" fontId="1" fillId="0" borderId="6" xfId="0" applyFont="1" applyBorder="1" applyAlignment="1" applyProtection="1">
      <protection locked="0"/>
    </xf>
    <xf numFmtId="0" fontId="1" fillId="0" borderId="10" xfId="0" applyFont="1" applyBorder="1" applyAlignment="1" applyProtection="1">
      <protection locked="0"/>
    </xf>
    <xf numFmtId="0" fontId="1" fillId="0" borderId="2" xfId="0" applyFont="1" applyBorder="1" applyAlignment="1" applyProtection="1">
      <protection locked="0"/>
    </xf>
    <xf numFmtId="20" fontId="1" fillId="0" borderId="3" xfId="0" applyNumberFormat="1" applyFont="1" applyFill="1" applyBorder="1" applyProtection="1">
      <protection locked="0"/>
    </xf>
    <xf numFmtId="0" fontId="1" fillId="0" borderId="3" xfId="0" applyFont="1" applyFill="1" applyBorder="1" applyProtection="1">
      <protection locked="0"/>
    </xf>
    <xf numFmtId="2" fontId="1" fillId="0" borderId="3" xfId="0" applyNumberFormat="1" applyFont="1" applyFill="1" applyBorder="1" applyProtection="1">
      <protection locked="0"/>
    </xf>
    <xf numFmtId="2" fontId="1" fillId="0" borderId="3" xfId="0" applyNumberFormat="1" applyFont="1" applyFill="1" applyBorder="1" applyProtection="1"/>
    <xf numFmtId="2" fontId="1" fillId="0" borderId="3" xfId="0" applyNumberFormat="1" applyFont="1" applyFill="1" applyBorder="1" applyAlignment="1" applyProtection="1">
      <alignment vertical="center" wrapText="1"/>
    </xf>
    <xf numFmtId="2" fontId="1" fillId="4" borderId="3" xfId="0" applyNumberFormat="1" applyFont="1" applyFill="1" applyBorder="1" applyProtection="1"/>
    <xf numFmtId="2" fontId="1" fillId="4" borderId="3" xfId="0" applyNumberFormat="1" applyFont="1" applyFill="1" applyBorder="1" applyAlignment="1" applyProtection="1">
      <alignment vertical="center" wrapText="1"/>
    </xf>
    <xf numFmtId="20" fontId="1" fillId="4" borderId="3" xfId="0" applyNumberFormat="1" applyFont="1" applyFill="1" applyBorder="1" applyProtection="1">
      <protection locked="0"/>
    </xf>
    <xf numFmtId="0" fontId="1" fillId="4" borderId="3" xfId="0" applyFont="1" applyFill="1" applyBorder="1" applyProtection="1">
      <protection locked="0"/>
    </xf>
    <xf numFmtId="2" fontId="1" fillId="4" borderId="3" xfId="0" applyNumberFormat="1" applyFont="1" applyFill="1" applyBorder="1" applyProtection="1"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/>
    <xf numFmtId="0" fontId="1" fillId="0" borderId="2" xfId="0" applyFont="1" applyBorder="1" applyProtection="1">
      <protection locked="0"/>
    </xf>
    <xf numFmtId="0" fontId="1" fillId="0" borderId="3" xfId="0" applyFont="1" applyBorder="1" applyAlignment="1" applyProtection="1">
      <alignment horizontal="center"/>
    </xf>
    <xf numFmtId="0" fontId="1" fillId="0" borderId="4" xfId="0" applyFont="1" applyBorder="1" applyAlignment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textRotation="90" wrapText="1"/>
      <protection locked="0"/>
    </xf>
    <xf numFmtId="0" fontId="1" fillId="0" borderId="3" xfId="0" applyFont="1" applyBorder="1" applyAlignment="1" applyProtection="1">
      <alignment horizontal="center" vertical="center" textRotation="90" wrapText="1"/>
      <protection locked="0"/>
    </xf>
    <xf numFmtId="2" fontId="1" fillId="2" borderId="3" xfId="0" applyNumberFormat="1" applyFont="1" applyFill="1" applyBorder="1" applyAlignment="1" applyProtection="1">
      <alignment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0" borderId="7" xfId="0" applyFont="1" applyBorder="1" applyProtection="1"/>
    <xf numFmtId="0" fontId="1" fillId="0" borderId="8" xfId="0" applyFont="1" applyBorder="1" applyProtection="1"/>
    <xf numFmtId="0" fontId="1" fillId="0" borderId="8" xfId="0" applyFont="1" applyBorder="1" applyProtection="1">
      <protection locked="0"/>
    </xf>
    <xf numFmtId="0" fontId="1" fillId="0" borderId="9" xfId="0" applyFont="1" applyBorder="1" applyProtection="1"/>
    <xf numFmtId="0" fontId="1" fillId="0" borderId="0" xfId="0" applyFont="1" applyBorder="1" applyProtection="1"/>
    <xf numFmtId="0" fontId="1" fillId="0" borderId="0" xfId="0" applyFont="1" applyBorder="1" applyAlignment="1" applyProtection="1">
      <protection locked="0"/>
    </xf>
    <xf numFmtId="0" fontId="1" fillId="0" borderId="4" xfId="0" applyFont="1" applyBorder="1"/>
    <xf numFmtId="0" fontId="3" fillId="0" borderId="0" xfId="0" applyFont="1" applyBorder="1"/>
    <xf numFmtId="20" fontId="1" fillId="0" borderId="3" xfId="0" applyNumberFormat="1" applyFont="1" applyBorder="1"/>
    <xf numFmtId="0" fontId="1" fillId="0" borderId="3" xfId="0" applyFont="1" applyBorder="1"/>
    <xf numFmtId="2" fontId="1" fillId="3" borderId="3" xfId="0" applyNumberFormat="1" applyFont="1" applyFill="1" applyBorder="1" applyAlignment="1" applyProtection="1">
      <alignment wrapText="1"/>
    </xf>
    <xf numFmtId="0" fontId="1" fillId="3" borderId="3" xfId="0" applyFont="1" applyFill="1" applyBorder="1" applyAlignment="1" applyProtection="1">
      <alignment vertical="center" wrapText="1"/>
      <protection locked="0"/>
    </xf>
    <xf numFmtId="0" fontId="1" fillId="0" borderId="3" xfId="0" applyFont="1" applyFill="1" applyBorder="1" applyAlignment="1" applyProtection="1">
      <alignment vertical="center" wrapText="1"/>
      <protection locked="0"/>
    </xf>
    <xf numFmtId="2" fontId="1" fillId="3" borderId="3" xfId="0" applyNumberFormat="1" applyFont="1" applyFill="1" applyBorder="1" applyAlignment="1" applyProtection="1">
      <alignment wrapText="1"/>
      <protection locked="0"/>
    </xf>
    <xf numFmtId="20" fontId="1" fillId="0" borderId="3" xfId="0" applyNumberFormat="1" applyFont="1" applyFill="1" applyBorder="1"/>
    <xf numFmtId="0" fontId="1" fillId="0" borderId="3" xfId="0" applyFont="1" applyFill="1" applyBorder="1"/>
    <xf numFmtId="20" fontId="1" fillId="4" borderId="3" xfId="0" applyNumberFormat="1" applyFont="1" applyFill="1" applyBorder="1"/>
    <xf numFmtId="0" fontId="1" fillId="4" borderId="3" xfId="0" applyFont="1" applyFill="1" applyBorder="1"/>
    <xf numFmtId="2" fontId="1" fillId="0" borderId="8" xfId="0" applyNumberFormat="1" applyFont="1" applyBorder="1" applyProtection="1">
      <protection locked="0"/>
    </xf>
    <xf numFmtId="2" fontId="1" fillId="0" borderId="0" xfId="0" applyNumberFormat="1" applyFont="1" applyBorder="1"/>
    <xf numFmtId="2" fontId="1" fillId="0" borderId="4" xfId="0" applyNumberFormat="1" applyFont="1" applyBorder="1"/>
    <xf numFmtId="0" fontId="1" fillId="4" borderId="0" xfId="0" applyFont="1" applyFill="1" applyBorder="1" applyAlignment="1"/>
    <xf numFmtId="0" fontId="1" fillId="0" borderId="3" xfId="0" applyFont="1" applyBorder="1" applyAlignment="1" applyProtection="1">
      <alignment horizontal="right"/>
      <protection locked="0"/>
    </xf>
    <xf numFmtId="14" fontId="1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right"/>
      <protection locked="0"/>
    </xf>
    <xf numFmtId="0" fontId="1" fillId="0" borderId="3" xfId="0" applyFont="1" applyBorder="1" applyAlignment="1" applyProtection="1">
      <alignment horizontal="left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 textRotation="90" wrapText="1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right"/>
      <protection locked="0"/>
    </xf>
    <xf numFmtId="2" fontId="1" fillId="0" borderId="3" xfId="0" applyNumberFormat="1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2F2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241560</xdr:colOff>
      <xdr:row>22</xdr:row>
      <xdr:rowOff>87932</xdr:rowOff>
    </xdr:from>
    <xdr:to>
      <xdr:col>14</xdr:col>
      <xdr:colOff>34200</xdr:colOff>
      <xdr:row>48</xdr:row>
      <xdr:rowOff>45530</xdr:rowOff>
    </xdr:to>
    <xdr:sp macro="" textlink="">
      <xdr:nvSpPr>
        <xdr:cNvPr id="2" name="CustomShape 1"/>
        <xdr:cNvSpPr/>
      </xdr:nvSpPr>
      <xdr:spPr>
        <a:xfrm flipH="1" flipV="1">
          <a:off x="951480" y="4589640"/>
          <a:ext cx="5236200" cy="4648320"/>
        </a:xfrm>
        <a:prstGeom prst="straightConnector1">
          <a:avLst/>
        </a:prstGeom>
        <a:ln w="9360">
          <a:solidFill>
            <a:srgbClr val="4A7EBB"/>
          </a:solidFill>
          <a:round/>
          <a:tailEnd type="triangle" w="med" len="med"/>
        </a:ln>
      </xdr:spPr>
    </xdr:sp>
    <xdr:clientData/>
  </xdr:twoCellAnchor>
  <xdr:twoCellAnchor editAs="absolute">
    <xdr:from>
      <xdr:col>2</xdr:col>
      <xdr:colOff>233999</xdr:colOff>
      <xdr:row>33</xdr:row>
      <xdr:rowOff>137611</xdr:rowOff>
    </xdr:from>
    <xdr:to>
      <xdr:col>14</xdr:col>
      <xdr:colOff>22410</xdr:colOff>
      <xdr:row>51</xdr:row>
      <xdr:rowOff>156881</xdr:rowOff>
    </xdr:to>
    <xdr:sp macro="" textlink="">
      <xdr:nvSpPr>
        <xdr:cNvPr id="3" name="CustomShape 1"/>
        <xdr:cNvSpPr/>
      </xdr:nvSpPr>
      <xdr:spPr>
        <a:xfrm flipH="1" flipV="1">
          <a:off x="928764" y="6569787"/>
          <a:ext cx="5122411" cy="3235359"/>
        </a:xfrm>
        <a:prstGeom prst="straightConnector1">
          <a:avLst/>
        </a:prstGeom>
        <a:ln w="9360">
          <a:solidFill>
            <a:srgbClr val="4A7EBB"/>
          </a:solidFill>
          <a:round/>
          <a:tailEnd type="triangle" w="med" len="med"/>
        </a:ln>
      </xdr:spPr>
    </xdr:sp>
    <xdr:clientData/>
  </xdr:twoCellAnchor>
  <xdr:twoCellAnchor editAs="absolute">
    <xdr:from>
      <xdr:col>2</xdr:col>
      <xdr:colOff>168087</xdr:colOff>
      <xdr:row>28</xdr:row>
      <xdr:rowOff>100851</xdr:rowOff>
    </xdr:from>
    <xdr:to>
      <xdr:col>14</xdr:col>
      <xdr:colOff>33616</xdr:colOff>
      <xdr:row>49</xdr:row>
      <xdr:rowOff>112058</xdr:rowOff>
    </xdr:to>
    <xdr:sp macro="" textlink="">
      <xdr:nvSpPr>
        <xdr:cNvPr id="4" name="CustomShape 1"/>
        <xdr:cNvSpPr/>
      </xdr:nvSpPr>
      <xdr:spPr>
        <a:xfrm flipH="1" flipV="1">
          <a:off x="862852" y="5636557"/>
          <a:ext cx="5199529" cy="3765177"/>
        </a:xfrm>
        <a:prstGeom prst="straightConnector1">
          <a:avLst/>
        </a:prstGeom>
        <a:ln w="9360">
          <a:solidFill>
            <a:srgbClr val="4A7EBB"/>
          </a:solidFill>
          <a:round/>
          <a:tailEnd type="triangle" w="med" len="med"/>
        </a:ln>
      </xdr:spPr>
    </xdr:sp>
    <xdr:clientData/>
  </xdr:twoCellAnchor>
  <xdr:twoCellAnchor editAs="absolute">
    <xdr:from>
      <xdr:col>2</xdr:col>
      <xdr:colOff>241560</xdr:colOff>
      <xdr:row>32</xdr:row>
      <xdr:rowOff>128612</xdr:rowOff>
    </xdr:from>
    <xdr:to>
      <xdr:col>14</xdr:col>
      <xdr:colOff>50760</xdr:colOff>
      <xdr:row>50</xdr:row>
      <xdr:rowOff>150663</xdr:rowOff>
    </xdr:to>
    <xdr:sp macro="" textlink="">
      <xdr:nvSpPr>
        <xdr:cNvPr id="5" name="CustomShape 1"/>
        <xdr:cNvSpPr/>
      </xdr:nvSpPr>
      <xdr:spPr>
        <a:xfrm flipH="1" flipV="1">
          <a:off x="951480" y="6440040"/>
          <a:ext cx="5252760" cy="3267000"/>
        </a:xfrm>
        <a:prstGeom prst="straightConnector1">
          <a:avLst/>
        </a:prstGeom>
        <a:ln w="9360">
          <a:solidFill>
            <a:srgbClr val="4A7EBB"/>
          </a:solidFill>
          <a:round/>
          <a:tailEnd type="triangle" w="med" len="med"/>
        </a:ln>
      </xdr:spPr>
    </xdr:sp>
    <xdr:clientData/>
  </xdr:twoCellAnchor>
  <xdr:twoCellAnchor editAs="absolute">
    <xdr:from>
      <xdr:col>5</xdr:col>
      <xdr:colOff>27000</xdr:colOff>
      <xdr:row>21</xdr:row>
      <xdr:rowOff>15198</xdr:rowOff>
    </xdr:from>
    <xdr:to>
      <xdr:col>8</xdr:col>
      <xdr:colOff>250920</xdr:colOff>
      <xdr:row>54</xdr:row>
      <xdr:rowOff>173796</xdr:rowOff>
    </xdr:to>
    <xdr:sp macro="" textlink="">
      <xdr:nvSpPr>
        <xdr:cNvPr id="6" name="CustomShape 1"/>
        <xdr:cNvSpPr/>
      </xdr:nvSpPr>
      <xdr:spPr>
        <a:xfrm flipV="1">
          <a:off x="2029680" y="4334400"/>
          <a:ext cx="1526760" cy="6096960"/>
        </a:xfrm>
        <a:prstGeom prst="straightConnector1">
          <a:avLst/>
        </a:prstGeom>
        <a:ln w="9360">
          <a:solidFill>
            <a:srgbClr val="F59240"/>
          </a:solidFill>
          <a:round/>
          <a:tailEnd type="triangle" w="med" len="med"/>
        </a:ln>
      </xdr:spPr>
    </xdr:sp>
    <xdr:clientData/>
  </xdr:twoCellAnchor>
  <xdr:twoCellAnchor editAs="absolute">
    <xdr:from>
      <xdr:col>6</xdr:col>
      <xdr:colOff>349920</xdr:colOff>
      <xdr:row>50</xdr:row>
      <xdr:rowOff>160023</xdr:rowOff>
    </xdr:from>
    <xdr:to>
      <xdr:col>9</xdr:col>
      <xdr:colOff>454155</xdr:colOff>
      <xdr:row>53</xdr:row>
      <xdr:rowOff>102515</xdr:rowOff>
    </xdr:to>
    <xdr:sp macro="" textlink="">
      <xdr:nvSpPr>
        <xdr:cNvPr id="7" name="CustomShape 1"/>
        <xdr:cNvSpPr/>
      </xdr:nvSpPr>
      <xdr:spPr>
        <a:xfrm>
          <a:off x="2780640" y="9716400"/>
          <a:ext cx="1406520" cy="462960"/>
        </a:xfrm>
        <a:prstGeom prst="leftBrace">
          <a:avLst>
            <a:gd name="adj1" fmla="val 8333"/>
            <a:gd name="adj2" fmla="val 50000"/>
          </a:avLst>
        </a:prstGeom>
        <a:ln w="9360">
          <a:solidFill>
            <a:srgbClr val="98B855"/>
          </a:solidFill>
          <a:round/>
        </a:ln>
      </xdr:spPr>
    </xdr:sp>
    <xdr:clientData/>
  </xdr:twoCellAnchor>
  <xdr:twoCellAnchor editAs="absolute">
    <xdr:from>
      <xdr:col>10</xdr:col>
      <xdr:colOff>261360</xdr:colOff>
      <xdr:row>51</xdr:row>
      <xdr:rowOff>8809</xdr:rowOff>
    </xdr:from>
    <xdr:to>
      <xdr:col>13</xdr:col>
      <xdr:colOff>219600</xdr:colOff>
      <xdr:row>53</xdr:row>
      <xdr:rowOff>69395</xdr:rowOff>
    </xdr:to>
    <xdr:sp macro="" textlink="">
      <xdr:nvSpPr>
        <xdr:cNvPr id="8" name="CustomShape 1"/>
        <xdr:cNvSpPr/>
      </xdr:nvSpPr>
      <xdr:spPr>
        <a:xfrm>
          <a:off x="4451400" y="9744480"/>
          <a:ext cx="1465200" cy="401760"/>
        </a:xfrm>
        <a:prstGeom prst="leftBrace">
          <a:avLst>
            <a:gd name="adj1" fmla="val 8333"/>
            <a:gd name="adj2" fmla="val 49435"/>
          </a:avLst>
        </a:prstGeom>
        <a:ln w="9360">
          <a:solidFill>
            <a:srgbClr val="98B855"/>
          </a:solidFill>
          <a:round/>
        </a:ln>
      </xdr:spPr>
    </xdr:sp>
    <xdr:clientData/>
  </xdr:twoCellAnchor>
  <xdr:twoCellAnchor editAs="absolute">
    <xdr:from>
      <xdr:col>3</xdr:col>
      <xdr:colOff>191880</xdr:colOff>
      <xdr:row>36</xdr:row>
      <xdr:rowOff>87932</xdr:rowOff>
    </xdr:from>
    <xdr:to>
      <xdr:col>8</xdr:col>
      <xdr:colOff>176040</xdr:colOff>
      <xdr:row>50</xdr:row>
      <xdr:rowOff>159663</xdr:rowOff>
    </xdr:to>
    <xdr:sp macro="" textlink="">
      <xdr:nvSpPr>
        <xdr:cNvPr id="9" name="CustomShape 1"/>
        <xdr:cNvSpPr/>
      </xdr:nvSpPr>
      <xdr:spPr>
        <a:xfrm flipH="1" flipV="1">
          <a:off x="1339200" y="7123320"/>
          <a:ext cx="2142360" cy="2592720"/>
        </a:xfrm>
        <a:prstGeom prst="straightConnector1">
          <a:avLst/>
        </a:prstGeom>
        <a:ln w="9360">
          <a:solidFill>
            <a:srgbClr val="98B855"/>
          </a:solidFill>
          <a:round/>
          <a:tailEnd type="triangle" w="med" len="med"/>
        </a:ln>
      </xdr:spPr>
    </xdr:sp>
    <xdr:clientData/>
  </xdr:twoCellAnchor>
  <xdr:twoCellAnchor editAs="absolute">
    <xdr:from>
      <xdr:col>4</xdr:col>
      <xdr:colOff>24840</xdr:colOff>
      <xdr:row>20</xdr:row>
      <xdr:rowOff>29972</xdr:rowOff>
    </xdr:from>
    <xdr:to>
      <xdr:col>11</xdr:col>
      <xdr:colOff>454680</xdr:colOff>
      <xdr:row>51</xdr:row>
      <xdr:rowOff>8449</xdr:rowOff>
    </xdr:to>
    <xdr:sp macro="" textlink="">
      <xdr:nvSpPr>
        <xdr:cNvPr id="10" name="CustomShape 1"/>
        <xdr:cNvSpPr/>
      </xdr:nvSpPr>
      <xdr:spPr>
        <a:xfrm flipH="1" flipV="1">
          <a:off x="1609560" y="4169880"/>
          <a:ext cx="3579480" cy="5574240"/>
        </a:xfrm>
        <a:prstGeom prst="straightConnector1">
          <a:avLst/>
        </a:prstGeom>
        <a:ln w="9360">
          <a:solidFill>
            <a:srgbClr val="98B855"/>
          </a:solidFill>
          <a:round/>
          <a:tailEnd type="triangle" w="med" len="med"/>
        </a:ln>
      </xdr:spPr>
    </xdr:sp>
    <xdr:clientData/>
  </xdr:twoCellAnchor>
  <xdr:twoCellAnchor editAs="absolute">
    <xdr:from>
      <xdr:col>11</xdr:col>
      <xdr:colOff>123265</xdr:colOff>
      <xdr:row>25</xdr:row>
      <xdr:rowOff>169519</xdr:rowOff>
    </xdr:from>
    <xdr:to>
      <xdr:col>14</xdr:col>
      <xdr:colOff>116258</xdr:colOff>
      <xdr:row>50</xdr:row>
      <xdr:rowOff>100852</xdr:rowOff>
    </xdr:to>
    <xdr:sp macro="" textlink="">
      <xdr:nvSpPr>
        <xdr:cNvPr id="11" name="CustomShape 1"/>
        <xdr:cNvSpPr/>
      </xdr:nvSpPr>
      <xdr:spPr>
        <a:xfrm flipV="1">
          <a:off x="4762500" y="5167343"/>
          <a:ext cx="1382523" cy="4402480"/>
        </a:xfrm>
        <a:prstGeom prst="straightConnector1">
          <a:avLst/>
        </a:prstGeom>
        <a:ln w="9360">
          <a:solidFill>
            <a:srgbClr val="BE4B48"/>
          </a:solidFill>
          <a:round/>
          <a:tailEnd type="triangle" w="med" len="med"/>
        </a:ln>
      </xdr:spPr>
    </xdr:sp>
    <xdr:clientData/>
  </xdr:twoCellAnchor>
  <xdr:twoCellAnchor editAs="absolute">
    <xdr:from>
      <xdr:col>11</xdr:col>
      <xdr:colOff>56030</xdr:colOff>
      <xdr:row>35</xdr:row>
      <xdr:rowOff>56028</xdr:rowOff>
    </xdr:from>
    <xdr:to>
      <xdr:col>14</xdr:col>
      <xdr:colOff>56029</xdr:colOff>
      <xdr:row>49</xdr:row>
      <xdr:rowOff>99422</xdr:rowOff>
    </xdr:to>
    <xdr:sp macro="" textlink="">
      <xdr:nvSpPr>
        <xdr:cNvPr id="13" name="CustomShape 1"/>
        <xdr:cNvSpPr/>
      </xdr:nvSpPr>
      <xdr:spPr>
        <a:xfrm flipV="1">
          <a:off x="4695265" y="6846793"/>
          <a:ext cx="1389529" cy="2542305"/>
        </a:xfrm>
        <a:prstGeom prst="straightConnector1">
          <a:avLst/>
        </a:prstGeom>
        <a:ln w="9360">
          <a:solidFill>
            <a:srgbClr val="FF0000"/>
          </a:solidFill>
          <a:round/>
          <a:tailEnd type="triangle" w="med" len="med"/>
        </a:ln>
      </xdr:spPr>
    </xdr:sp>
    <xdr:clientData/>
  </xdr:twoCellAnchor>
  <xdr:twoCellAnchor editAs="absolute">
    <xdr:from>
      <xdr:col>11</xdr:col>
      <xdr:colOff>1</xdr:colOff>
      <xdr:row>36</xdr:row>
      <xdr:rowOff>112059</xdr:rowOff>
    </xdr:from>
    <xdr:to>
      <xdr:col>14</xdr:col>
      <xdr:colOff>56029</xdr:colOff>
      <xdr:row>48</xdr:row>
      <xdr:rowOff>121834</xdr:rowOff>
    </xdr:to>
    <xdr:sp macro="" textlink="">
      <xdr:nvSpPr>
        <xdr:cNvPr id="14" name="CustomShape 1"/>
        <xdr:cNvSpPr/>
      </xdr:nvSpPr>
      <xdr:spPr>
        <a:xfrm flipV="1">
          <a:off x="4639236" y="7082118"/>
          <a:ext cx="1445558" cy="2150098"/>
        </a:xfrm>
        <a:prstGeom prst="straightConnector1">
          <a:avLst/>
        </a:prstGeom>
        <a:ln w="9360">
          <a:solidFill>
            <a:srgbClr val="002060"/>
          </a:solidFill>
          <a:rou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2:AMK56"/>
  <sheetViews>
    <sheetView topLeftCell="A16" zoomScale="85" zoomScaleNormal="85" workbookViewId="0">
      <selection activeCell="R37" sqref="R37"/>
    </sheetView>
  </sheetViews>
  <sheetFormatPr baseColWidth="10" defaultRowHeight="12.75" x14ac:dyDescent="0.2"/>
  <cols>
    <col min="1" max="1" width="4" style="30"/>
    <col min="2" max="2" width="5.125" style="30"/>
    <col min="3" max="4" width="5.625" style="30"/>
    <col min="5" max="5" width="5.375" style="30"/>
    <col min="6" max="6" width="5.5" style="30"/>
    <col min="7" max="8" width="5.625" style="30"/>
    <col min="9" max="9" width="5.375" style="30"/>
    <col min="10" max="10" width="6" style="30"/>
    <col min="11" max="11" width="7" style="30"/>
    <col min="12" max="12" width="6.375" style="30"/>
    <col min="13" max="13" width="6" style="30"/>
    <col min="14" max="14" width="5.875" style="30"/>
    <col min="15" max="15" width="5.125" style="30"/>
    <col min="16" max="16" width="11.25" style="30" customWidth="1"/>
    <col min="17" max="256" width="11.125" style="30"/>
    <col min="257" max="257" width="2.875" style="30"/>
    <col min="258" max="258" width="5.125" style="30"/>
    <col min="259" max="260" width="5.625" style="30"/>
    <col min="261" max="261" width="5.375" style="30"/>
    <col min="262" max="262" width="5.5" style="30"/>
    <col min="263" max="264" width="5.625" style="30"/>
    <col min="265" max="265" width="5.375" style="30"/>
    <col min="266" max="266" width="5.625" style="30"/>
    <col min="267" max="267" width="7.625" style="30"/>
    <col min="268" max="268" width="5.75" style="30"/>
    <col min="269" max="269" width="6" style="30"/>
    <col min="270" max="270" width="5.875" style="30"/>
    <col min="271" max="271" width="5.125" style="30"/>
    <col min="272" max="272" width="8.75" style="30"/>
    <col min="273" max="512" width="11.125" style="30"/>
    <col min="513" max="513" width="2.875" style="30"/>
    <col min="514" max="514" width="5.125" style="30"/>
    <col min="515" max="516" width="5.625" style="30"/>
    <col min="517" max="517" width="5.375" style="30"/>
    <col min="518" max="518" width="5.5" style="30"/>
    <col min="519" max="520" width="5.625" style="30"/>
    <col min="521" max="521" width="5.375" style="30"/>
    <col min="522" max="522" width="5.625" style="30"/>
    <col min="523" max="523" width="7.625" style="30"/>
    <col min="524" max="524" width="5.75" style="30"/>
    <col min="525" max="525" width="6" style="30"/>
    <col min="526" max="526" width="5.875" style="30"/>
    <col min="527" max="527" width="5.125" style="30"/>
    <col min="528" max="528" width="8.75" style="30"/>
    <col min="529" max="768" width="11.125" style="30"/>
    <col min="769" max="769" width="2.875" style="30"/>
    <col min="770" max="770" width="5.125" style="30"/>
    <col min="771" max="772" width="5.625" style="30"/>
    <col min="773" max="773" width="5.375" style="30"/>
    <col min="774" max="774" width="5.5" style="30"/>
    <col min="775" max="776" width="5.625" style="30"/>
    <col min="777" max="777" width="5.375" style="30"/>
    <col min="778" max="778" width="5.625" style="30"/>
    <col min="779" max="779" width="7.625" style="30"/>
    <col min="780" max="780" width="5.75" style="30"/>
    <col min="781" max="781" width="6" style="30"/>
    <col min="782" max="782" width="5.875" style="30"/>
    <col min="783" max="783" width="5.125" style="30"/>
    <col min="784" max="784" width="8.75" style="30"/>
    <col min="785" max="1025" width="11.125" style="30"/>
    <col min="1026" max="16384" width="11" style="31"/>
  </cols>
  <sheetData>
    <row r="2" spans="1:24" ht="15" customHeight="1" x14ac:dyDescent="0.2">
      <c r="A2" s="72"/>
      <c r="B2" s="73" t="s">
        <v>0</v>
      </c>
      <c r="C2" s="73"/>
      <c r="D2" s="73"/>
      <c r="E2" s="73"/>
      <c r="F2" s="69" t="s">
        <v>1</v>
      </c>
      <c r="G2" s="69"/>
      <c r="H2" s="69"/>
      <c r="I2" s="69"/>
      <c r="J2" s="69"/>
      <c r="K2" s="69"/>
      <c r="L2" s="11"/>
      <c r="M2" s="74" t="s">
        <v>2</v>
      </c>
      <c r="N2" s="74"/>
      <c r="O2" s="74"/>
      <c r="P2" s="28">
        <v>33333</v>
      </c>
      <c r="Q2" s="29"/>
      <c r="R2" s="29"/>
      <c r="S2" s="29"/>
      <c r="T2" s="29"/>
      <c r="U2" s="29"/>
      <c r="V2" s="29"/>
      <c r="W2" s="29"/>
      <c r="X2" s="29"/>
    </row>
    <row r="3" spans="1:24" ht="14.25" customHeight="1" x14ac:dyDescent="0.2">
      <c r="A3" s="72"/>
      <c r="B3" s="73" t="s">
        <v>3</v>
      </c>
      <c r="C3" s="73"/>
      <c r="D3" s="73"/>
      <c r="E3" s="73"/>
      <c r="F3" s="69" t="s">
        <v>4</v>
      </c>
      <c r="G3" s="69"/>
      <c r="H3" s="69"/>
      <c r="I3" s="69"/>
      <c r="J3" s="69"/>
      <c r="K3" s="69"/>
      <c r="L3" s="32" t="s">
        <v>5</v>
      </c>
      <c r="M3" s="74" t="s">
        <v>6</v>
      </c>
      <c r="N3" s="74"/>
      <c r="O3" s="74"/>
      <c r="P3" s="33">
        <f>COUNTIF(C9:C39,"U")</f>
        <v>2</v>
      </c>
      <c r="Q3" s="29"/>
      <c r="R3" s="29"/>
      <c r="S3" s="29"/>
      <c r="T3" s="29"/>
      <c r="U3" s="29"/>
      <c r="V3" s="29"/>
      <c r="W3" s="29"/>
      <c r="X3" s="29"/>
    </row>
    <row r="4" spans="1:24" ht="14.25" customHeight="1" x14ac:dyDescent="0.2">
      <c r="A4" s="72"/>
      <c r="B4" s="74" t="s">
        <v>7</v>
      </c>
      <c r="C4" s="74"/>
      <c r="D4" s="74"/>
      <c r="E4" s="74"/>
      <c r="F4" s="75">
        <v>8</v>
      </c>
      <c r="G4" s="75"/>
      <c r="H4" s="75"/>
      <c r="I4" s="75"/>
      <c r="J4" s="75"/>
      <c r="K4" s="75"/>
      <c r="L4" s="32" t="s">
        <v>8</v>
      </c>
      <c r="M4" s="74" t="s">
        <v>9</v>
      </c>
      <c r="N4" s="74"/>
      <c r="O4" s="74"/>
      <c r="P4" s="33">
        <f>COUNTIF(C9:C39,"K")</f>
        <v>3</v>
      </c>
      <c r="Q4" s="29"/>
      <c r="R4" s="29"/>
      <c r="S4" s="29"/>
      <c r="T4" s="29"/>
      <c r="U4" s="29"/>
      <c r="V4" s="29"/>
      <c r="W4" s="29"/>
      <c r="X4" s="29"/>
    </row>
    <row r="5" spans="1:24" ht="14.25" customHeight="1" x14ac:dyDescent="0.2">
      <c r="A5" s="72"/>
      <c r="B5" s="34"/>
      <c r="C5" s="34"/>
      <c r="D5" s="34"/>
      <c r="E5" s="34"/>
      <c r="F5" s="34"/>
      <c r="G5" s="34"/>
      <c r="H5" s="34"/>
      <c r="I5" s="34"/>
      <c r="J5" s="34"/>
      <c r="K5" s="34"/>
      <c r="L5" s="11"/>
      <c r="M5" s="74"/>
      <c r="N5" s="74"/>
      <c r="O5" s="74"/>
      <c r="P5" s="35"/>
      <c r="Q5" s="29"/>
      <c r="R5" s="29"/>
      <c r="S5" s="29"/>
      <c r="T5" s="29"/>
      <c r="U5" s="29"/>
      <c r="V5" s="29"/>
      <c r="W5" s="29"/>
      <c r="X5" s="29"/>
    </row>
    <row r="6" spans="1:24" ht="57.75" customHeight="1" x14ac:dyDescent="0.2">
      <c r="A6" s="72"/>
      <c r="B6" s="76" t="s">
        <v>10</v>
      </c>
      <c r="C6" s="77" t="s">
        <v>11</v>
      </c>
      <c r="D6" s="77"/>
      <c r="E6" s="77"/>
      <c r="F6" s="77"/>
      <c r="G6" s="77"/>
      <c r="H6" s="77"/>
      <c r="I6" s="77"/>
      <c r="J6" s="36" t="s">
        <v>12</v>
      </c>
      <c r="K6" s="36" t="s">
        <v>13</v>
      </c>
      <c r="L6" s="37" t="s">
        <v>14</v>
      </c>
      <c r="M6" s="77" t="s">
        <v>15</v>
      </c>
      <c r="N6" s="77"/>
      <c r="O6" s="77"/>
      <c r="P6" s="77"/>
      <c r="Q6" s="29"/>
      <c r="R6" s="29"/>
      <c r="S6" s="29"/>
      <c r="T6" s="29"/>
      <c r="U6" s="29"/>
      <c r="V6" s="29"/>
      <c r="W6" s="29"/>
      <c r="X6" s="29"/>
    </row>
    <row r="7" spans="1:24" ht="12.75" customHeight="1" x14ac:dyDescent="0.2">
      <c r="A7" s="72"/>
      <c r="B7" s="76"/>
      <c r="C7" s="78" t="s">
        <v>16</v>
      </c>
      <c r="D7" s="78"/>
      <c r="E7" s="78"/>
      <c r="F7" s="78"/>
      <c r="G7" s="78"/>
      <c r="H7" s="78"/>
      <c r="I7" s="78"/>
      <c r="J7" s="38">
        <v>0</v>
      </c>
      <c r="K7" s="39"/>
      <c r="L7" s="39"/>
      <c r="M7" s="79"/>
      <c r="N7" s="79"/>
      <c r="O7" s="79"/>
      <c r="P7" s="79"/>
      <c r="Q7" s="29"/>
      <c r="R7" s="29"/>
      <c r="S7" s="29"/>
      <c r="T7" s="29"/>
      <c r="U7" s="29"/>
      <c r="V7" s="29"/>
      <c r="W7" s="29"/>
      <c r="X7" s="29"/>
    </row>
    <row r="8" spans="1:24" ht="14.25" customHeight="1" x14ac:dyDescent="0.2">
      <c r="A8" s="40" t="s">
        <v>17</v>
      </c>
      <c r="B8" s="76"/>
      <c r="C8" s="10" t="s">
        <v>18</v>
      </c>
      <c r="D8" s="10" t="s">
        <v>19</v>
      </c>
      <c r="E8" s="10" t="s">
        <v>20</v>
      </c>
      <c r="F8" s="10" t="s">
        <v>19</v>
      </c>
      <c r="G8" s="10" t="s">
        <v>18</v>
      </c>
      <c r="H8" s="10" t="s">
        <v>19</v>
      </c>
      <c r="I8" s="10" t="s">
        <v>21</v>
      </c>
      <c r="J8" s="41"/>
      <c r="K8" s="41"/>
      <c r="L8" s="41"/>
      <c r="M8" s="71"/>
      <c r="N8" s="71"/>
      <c r="O8" s="71"/>
      <c r="P8" s="71"/>
      <c r="Q8" s="29"/>
      <c r="R8" s="29"/>
      <c r="S8" s="29"/>
      <c r="T8" s="29"/>
      <c r="U8" s="29"/>
      <c r="V8" s="29"/>
      <c r="W8" s="29"/>
      <c r="X8" s="29"/>
    </row>
    <row r="9" spans="1:24" ht="14.25" customHeight="1" x14ac:dyDescent="0.2">
      <c r="A9" s="10">
        <v>1</v>
      </c>
      <c r="B9" s="10" t="s">
        <v>22</v>
      </c>
      <c r="C9" s="1">
        <v>0.29166666666666702</v>
      </c>
      <c r="D9" s="1">
        <v>0.5</v>
      </c>
      <c r="E9" s="1">
        <v>0.52083333333333304</v>
      </c>
      <c r="F9" s="1">
        <v>0.625</v>
      </c>
      <c r="G9" s="1"/>
      <c r="H9" s="1"/>
      <c r="I9" s="2"/>
      <c r="J9" s="3">
        <f t="shared" ref="J9:J39" si="0">IF(C9="U",$F$4,IF(C9="K",$F$4,IF(C9="EK",$F$4,IF(C9="ZA",0,(D9-C9+F9-E9+H9-G9)*24-I9))))</f>
        <v>7.5</v>
      </c>
      <c r="K9" s="4">
        <f t="shared" ref="K9:K39" si="1">IF(OR(B9="Sa",B9="So"),0,$F$4)</f>
        <v>8</v>
      </c>
      <c r="L9" s="4">
        <f t="shared" ref="L9:L39" si="2">J9-K9</f>
        <v>-0.5</v>
      </c>
      <c r="M9" s="70"/>
      <c r="N9" s="70"/>
      <c r="O9" s="70"/>
      <c r="P9" s="70"/>
      <c r="Q9" s="29"/>
      <c r="R9" s="29"/>
      <c r="S9" s="29"/>
      <c r="T9" s="29"/>
      <c r="U9" s="29"/>
      <c r="V9" s="29"/>
      <c r="W9" s="29"/>
      <c r="X9" s="29"/>
    </row>
    <row r="10" spans="1:24" ht="14.25" customHeight="1" x14ac:dyDescent="0.2">
      <c r="A10" s="6">
        <v>2</v>
      </c>
      <c r="B10" s="6" t="s">
        <v>23</v>
      </c>
      <c r="C10" s="5"/>
      <c r="D10" s="5"/>
      <c r="E10" s="5"/>
      <c r="F10" s="5"/>
      <c r="G10" s="6"/>
      <c r="H10" s="6"/>
      <c r="I10" s="7"/>
      <c r="J10" s="8">
        <f t="shared" si="0"/>
        <v>0</v>
      </c>
      <c r="K10" s="9">
        <f t="shared" si="1"/>
        <v>0</v>
      </c>
      <c r="L10" s="9">
        <f t="shared" si="2"/>
        <v>0</v>
      </c>
      <c r="M10" s="68"/>
      <c r="N10" s="68"/>
      <c r="O10" s="68"/>
      <c r="P10" s="68"/>
      <c r="Q10" s="29"/>
      <c r="R10" s="29"/>
      <c r="S10" s="29"/>
      <c r="T10" s="29"/>
      <c r="U10" s="29"/>
      <c r="V10" s="29"/>
      <c r="W10" s="29"/>
      <c r="X10" s="29"/>
    </row>
    <row r="11" spans="1:24" ht="14.25" customHeight="1" x14ac:dyDescent="0.2">
      <c r="A11" s="6">
        <v>3</v>
      </c>
      <c r="B11" s="6" t="s">
        <v>24</v>
      </c>
      <c r="C11" s="6"/>
      <c r="D11" s="6"/>
      <c r="E11" s="5"/>
      <c r="F11" s="5"/>
      <c r="G11" s="6"/>
      <c r="H11" s="6"/>
      <c r="I11" s="7"/>
      <c r="J11" s="8">
        <f t="shared" si="0"/>
        <v>0</v>
      </c>
      <c r="K11" s="9">
        <f t="shared" si="1"/>
        <v>0</v>
      </c>
      <c r="L11" s="9">
        <f t="shared" si="2"/>
        <v>0</v>
      </c>
      <c r="M11" s="68"/>
      <c r="N11" s="68"/>
      <c r="O11" s="68"/>
      <c r="P11" s="68"/>
      <c r="Q11" s="29"/>
      <c r="R11" s="29"/>
      <c r="S11" s="29"/>
      <c r="T11" s="29"/>
      <c r="U11" s="29"/>
      <c r="V11" s="29"/>
      <c r="W11" s="29"/>
      <c r="X11" s="29"/>
    </row>
    <row r="12" spans="1:24" ht="14.25" customHeight="1" x14ac:dyDescent="0.2">
      <c r="A12" s="10">
        <v>4</v>
      </c>
      <c r="B12" s="10" t="s">
        <v>25</v>
      </c>
      <c r="C12" s="1">
        <v>0.29166666666666702</v>
      </c>
      <c r="D12" s="1">
        <v>0.64583333333333304</v>
      </c>
      <c r="E12" s="10"/>
      <c r="F12" s="10"/>
      <c r="G12" s="10"/>
      <c r="H12" s="10"/>
      <c r="I12" s="2">
        <v>0.5</v>
      </c>
      <c r="J12" s="3">
        <f t="shared" si="0"/>
        <v>7.999999999999984</v>
      </c>
      <c r="K12" s="4">
        <f t="shared" si="1"/>
        <v>8</v>
      </c>
      <c r="L12" s="4">
        <f t="shared" si="2"/>
        <v>-1.5987211554602254E-14</v>
      </c>
      <c r="M12" s="70"/>
      <c r="N12" s="70"/>
      <c r="O12" s="70"/>
      <c r="P12" s="70"/>
      <c r="Q12" s="29"/>
      <c r="R12" s="29"/>
      <c r="S12" s="29"/>
      <c r="T12" s="29"/>
      <c r="U12" s="29"/>
      <c r="V12" s="29"/>
      <c r="W12" s="29"/>
      <c r="X12" s="29"/>
    </row>
    <row r="13" spans="1:24" ht="14.25" customHeight="1" x14ac:dyDescent="0.2">
      <c r="A13" s="10">
        <v>5</v>
      </c>
      <c r="B13" s="10" t="s">
        <v>26</v>
      </c>
      <c r="C13" s="1">
        <v>0.29166666666666702</v>
      </c>
      <c r="D13" s="1">
        <v>0.44791666666666702</v>
      </c>
      <c r="E13" s="1">
        <v>0.52083333333333304</v>
      </c>
      <c r="F13" s="1">
        <v>0.75</v>
      </c>
      <c r="G13" s="1"/>
      <c r="H13" s="1"/>
      <c r="I13" s="2"/>
      <c r="J13" s="3">
        <f t="shared" si="0"/>
        <v>9.2500000000000071</v>
      </c>
      <c r="K13" s="4">
        <f t="shared" si="1"/>
        <v>8</v>
      </c>
      <c r="L13" s="4">
        <f t="shared" si="2"/>
        <v>1.2500000000000071</v>
      </c>
      <c r="M13" s="70"/>
      <c r="N13" s="70"/>
      <c r="O13" s="70"/>
      <c r="P13" s="70"/>
    </row>
    <row r="14" spans="1:24" ht="14.25" customHeight="1" x14ac:dyDescent="0.2">
      <c r="A14" s="10">
        <v>6</v>
      </c>
      <c r="B14" s="10" t="s">
        <v>27</v>
      </c>
      <c r="C14" s="1">
        <v>0.29166666666666702</v>
      </c>
      <c r="D14" s="1">
        <v>0.73958333333333304</v>
      </c>
      <c r="E14" s="1"/>
      <c r="F14" s="1"/>
      <c r="G14" s="1"/>
      <c r="H14" s="1"/>
      <c r="I14" s="2">
        <v>0.753</v>
      </c>
      <c r="J14" s="3">
        <f t="shared" si="0"/>
        <v>9.9969999999999839</v>
      </c>
      <c r="K14" s="4">
        <f t="shared" si="1"/>
        <v>8</v>
      </c>
      <c r="L14" s="4">
        <f t="shared" si="2"/>
        <v>1.9969999999999839</v>
      </c>
      <c r="M14" s="70"/>
      <c r="N14" s="70"/>
      <c r="O14" s="70"/>
      <c r="P14" s="70"/>
    </row>
    <row r="15" spans="1:24" ht="14.25" customHeight="1" x14ac:dyDescent="0.2">
      <c r="A15" s="10">
        <v>7</v>
      </c>
      <c r="B15" s="10" t="s">
        <v>28</v>
      </c>
      <c r="C15" s="1">
        <v>0.35416666666666702</v>
      </c>
      <c r="D15" s="1">
        <v>0.65625</v>
      </c>
      <c r="E15" s="1"/>
      <c r="F15" s="1"/>
      <c r="G15" s="1"/>
      <c r="H15" s="1"/>
      <c r="I15" s="2">
        <v>0.5</v>
      </c>
      <c r="J15" s="3">
        <f t="shared" si="0"/>
        <v>6.7499999999999911</v>
      </c>
      <c r="K15" s="4">
        <f t="shared" si="1"/>
        <v>8</v>
      </c>
      <c r="L15" s="4">
        <f t="shared" si="2"/>
        <v>-1.2500000000000089</v>
      </c>
      <c r="M15" s="70"/>
      <c r="N15" s="70"/>
      <c r="O15" s="70"/>
      <c r="P15" s="70"/>
    </row>
    <row r="16" spans="1:24" ht="14.25" customHeight="1" x14ac:dyDescent="0.2">
      <c r="A16" s="10">
        <v>8</v>
      </c>
      <c r="B16" s="10" t="s">
        <v>22</v>
      </c>
      <c r="C16" s="1">
        <v>0.33333333333333298</v>
      </c>
      <c r="D16" s="1">
        <v>0.54166666666666696</v>
      </c>
      <c r="E16" s="1"/>
      <c r="F16" s="1"/>
      <c r="G16" s="1"/>
      <c r="H16" s="1"/>
      <c r="I16" s="2"/>
      <c r="J16" s="3">
        <f t="shared" si="0"/>
        <v>5.000000000000016</v>
      </c>
      <c r="K16" s="4">
        <f t="shared" si="1"/>
        <v>8</v>
      </c>
      <c r="L16" s="4">
        <f t="shared" si="2"/>
        <v>-2.999999999999984</v>
      </c>
      <c r="M16" s="70"/>
      <c r="N16" s="70"/>
      <c r="O16" s="70"/>
      <c r="P16" s="70"/>
    </row>
    <row r="17" spans="1:16" ht="14.25" customHeight="1" x14ac:dyDescent="0.2">
      <c r="A17" s="6">
        <v>9</v>
      </c>
      <c r="B17" s="6" t="s">
        <v>23</v>
      </c>
      <c r="C17" s="5"/>
      <c r="D17" s="5"/>
      <c r="E17" s="5"/>
      <c r="F17" s="5"/>
      <c r="G17" s="5"/>
      <c r="H17" s="5"/>
      <c r="I17" s="7"/>
      <c r="J17" s="8">
        <f t="shared" si="0"/>
        <v>0</v>
      </c>
      <c r="K17" s="9">
        <f t="shared" si="1"/>
        <v>0</v>
      </c>
      <c r="L17" s="9">
        <f t="shared" si="2"/>
        <v>0</v>
      </c>
      <c r="M17" s="68"/>
      <c r="N17" s="68"/>
      <c r="O17" s="68"/>
      <c r="P17" s="68"/>
    </row>
    <row r="18" spans="1:16" ht="14.25" customHeight="1" x14ac:dyDescent="0.2">
      <c r="A18" s="6">
        <v>10</v>
      </c>
      <c r="B18" s="6" t="s">
        <v>24</v>
      </c>
      <c r="C18" s="5"/>
      <c r="D18" s="5"/>
      <c r="E18" s="5"/>
      <c r="F18" s="5"/>
      <c r="G18" s="5"/>
      <c r="H18" s="5"/>
      <c r="I18" s="7"/>
      <c r="J18" s="8">
        <f t="shared" si="0"/>
        <v>0</v>
      </c>
      <c r="K18" s="9">
        <f t="shared" si="1"/>
        <v>0</v>
      </c>
      <c r="L18" s="9">
        <f t="shared" si="2"/>
        <v>0</v>
      </c>
      <c r="M18" s="68"/>
      <c r="N18" s="68"/>
      <c r="O18" s="68"/>
      <c r="P18" s="68"/>
    </row>
    <row r="19" spans="1:16" ht="14.25" customHeight="1" x14ac:dyDescent="0.2">
      <c r="A19" s="10">
        <v>11</v>
      </c>
      <c r="B19" s="10" t="s">
        <v>25</v>
      </c>
      <c r="C19" s="1">
        <v>0.29166666666666702</v>
      </c>
      <c r="D19" s="1">
        <v>0.64583333333333304</v>
      </c>
      <c r="E19" s="10"/>
      <c r="F19" s="10"/>
      <c r="G19" s="10"/>
      <c r="H19" s="10"/>
      <c r="I19" s="2">
        <v>0.5</v>
      </c>
      <c r="J19" s="3">
        <f t="shared" si="0"/>
        <v>7.999999999999984</v>
      </c>
      <c r="K19" s="4">
        <f t="shared" si="1"/>
        <v>8</v>
      </c>
      <c r="L19" s="4">
        <f t="shared" si="2"/>
        <v>-1.5987211554602254E-14</v>
      </c>
      <c r="M19" s="70"/>
      <c r="N19" s="70"/>
      <c r="O19" s="70"/>
      <c r="P19" s="70"/>
    </row>
    <row r="20" spans="1:16" ht="14.25" customHeight="1" x14ac:dyDescent="0.2">
      <c r="A20" s="10">
        <v>12</v>
      </c>
      <c r="B20" s="10" t="s">
        <v>26</v>
      </c>
      <c r="C20" s="1">
        <v>0.375</v>
      </c>
      <c r="D20" s="1">
        <v>0.5</v>
      </c>
      <c r="E20" s="1">
        <v>0.52083333333333304</v>
      </c>
      <c r="F20" s="1">
        <v>0.625</v>
      </c>
      <c r="G20" s="1">
        <v>0.63541666666666696</v>
      </c>
      <c r="H20" s="1">
        <v>0.70833333333333304</v>
      </c>
      <c r="I20" s="2"/>
      <c r="J20" s="3">
        <f t="shared" si="0"/>
        <v>7.2499999999999929</v>
      </c>
      <c r="K20" s="4">
        <f t="shared" si="1"/>
        <v>8</v>
      </c>
      <c r="L20" s="4">
        <f t="shared" si="2"/>
        <v>-0.75000000000000711</v>
      </c>
      <c r="M20" s="70"/>
      <c r="N20" s="70"/>
      <c r="O20" s="70"/>
      <c r="P20" s="70"/>
    </row>
    <row r="21" spans="1:16" ht="14.25" customHeight="1" x14ac:dyDescent="0.2">
      <c r="A21" s="10">
        <v>13</v>
      </c>
      <c r="B21" s="10" t="s">
        <v>27</v>
      </c>
      <c r="C21" s="1">
        <v>0.29166666666666702</v>
      </c>
      <c r="D21" s="1">
        <v>0.64583333333333304</v>
      </c>
      <c r="E21" s="1"/>
      <c r="F21" s="1"/>
      <c r="G21" s="10"/>
      <c r="H21" s="10"/>
      <c r="I21" s="2">
        <v>0.5</v>
      </c>
      <c r="J21" s="3">
        <f t="shared" si="0"/>
        <v>7.999999999999984</v>
      </c>
      <c r="K21" s="4">
        <f t="shared" si="1"/>
        <v>8</v>
      </c>
      <c r="L21" s="4">
        <f t="shared" si="2"/>
        <v>-1.5987211554602254E-14</v>
      </c>
      <c r="M21" s="70"/>
      <c r="N21" s="70"/>
      <c r="O21" s="70"/>
      <c r="P21" s="70"/>
    </row>
    <row r="22" spans="1:16" ht="14.25" customHeight="1" x14ac:dyDescent="0.2">
      <c r="A22" s="10">
        <v>14</v>
      </c>
      <c r="B22" s="10" t="s">
        <v>28</v>
      </c>
      <c r="C22" s="1" t="s">
        <v>29</v>
      </c>
      <c r="D22" s="1"/>
      <c r="E22" s="1"/>
      <c r="F22" s="1"/>
      <c r="G22" s="10"/>
      <c r="H22" s="10"/>
      <c r="I22" s="2"/>
      <c r="J22" s="3">
        <f t="shared" si="0"/>
        <v>8</v>
      </c>
      <c r="K22" s="4">
        <f t="shared" si="1"/>
        <v>8</v>
      </c>
      <c r="L22" s="4">
        <f t="shared" si="2"/>
        <v>0</v>
      </c>
      <c r="M22" s="70"/>
      <c r="N22" s="70"/>
      <c r="O22" s="70"/>
      <c r="P22" s="70"/>
    </row>
    <row r="23" spans="1:16" ht="14.25" customHeight="1" x14ac:dyDescent="0.2">
      <c r="A23" s="10">
        <v>15</v>
      </c>
      <c r="B23" s="10" t="s">
        <v>22</v>
      </c>
      <c r="C23" s="1" t="s">
        <v>29</v>
      </c>
      <c r="D23" s="1"/>
      <c r="E23" s="1"/>
      <c r="F23" s="1"/>
      <c r="G23" s="1"/>
      <c r="H23" s="1"/>
      <c r="I23" s="2"/>
      <c r="J23" s="3">
        <f t="shared" si="0"/>
        <v>8</v>
      </c>
      <c r="K23" s="4">
        <f t="shared" si="1"/>
        <v>8</v>
      </c>
      <c r="L23" s="4">
        <f t="shared" si="2"/>
        <v>0</v>
      </c>
      <c r="M23" s="70"/>
      <c r="N23" s="70"/>
      <c r="O23" s="70"/>
      <c r="P23" s="70"/>
    </row>
    <row r="24" spans="1:16" ht="14.25" customHeight="1" x14ac:dyDescent="0.2">
      <c r="A24" s="6">
        <v>16</v>
      </c>
      <c r="B24" s="6" t="s">
        <v>23</v>
      </c>
      <c r="C24" s="5"/>
      <c r="D24" s="5"/>
      <c r="E24" s="5"/>
      <c r="F24" s="5"/>
      <c r="G24" s="6"/>
      <c r="H24" s="6"/>
      <c r="I24" s="7"/>
      <c r="J24" s="8">
        <f t="shared" si="0"/>
        <v>0</v>
      </c>
      <c r="K24" s="9">
        <f t="shared" si="1"/>
        <v>0</v>
      </c>
      <c r="L24" s="9">
        <f t="shared" si="2"/>
        <v>0</v>
      </c>
      <c r="M24" s="68"/>
      <c r="N24" s="68"/>
      <c r="O24" s="68"/>
      <c r="P24" s="68"/>
    </row>
    <row r="25" spans="1:16" ht="14.25" customHeight="1" x14ac:dyDescent="0.2">
      <c r="A25" s="6">
        <v>17</v>
      </c>
      <c r="B25" s="6" t="s">
        <v>24</v>
      </c>
      <c r="C25" s="5"/>
      <c r="D25" s="5"/>
      <c r="E25" s="5"/>
      <c r="F25" s="5"/>
      <c r="G25" s="6"/>
      <c r="H25" s="6"/>
      <c r="I25" s="7"/>
      <c r="J25" s="8">
        <f t="shared" si="0"/>
        <v>0</v>
      </c>
      <c r="K25" s="9">
        <f t="shared" si="1"/>
        <v>0</v>
      </c>
      <c r="L25" s="9">
        <f t="shared" si="2"/>
        <v>0</v>
      </c>
      <c r="M25" s="68"/>
      <c r="N25" s="68"/>
      <c r="O25" s="68"/>
      <c r="P25" s="68"/>
    </row>
    <row r="26" spans="1:16" ht="14.25" customHeight="1" x14ac:dyDescent="0.2">
      <c r="A26" s="10">
        <v>18</v>
      </c>
      <c r="B26" s="10" t="s">
        <v>25</v>
      </c>
      <c r="C26" s="10" t="s">
        <v>30</v>
      </c>
      <c r="D26" s="10"/>
      <c r="E26" s="10"/>
      <c r="F26" s="10"/>
      <c r="G26" s="10"/>
      <c r="H26" s="10"/>
      <c r="I26" s="2"/>
      <c r="J26" s="3">
        <f t="shared" si="0"/>
        <v>8</v>
      </c>
      <c r="K26" s="4">
        <f t="shared" si="1"/>
        <v>8</v>
      </c>
      <c r="L26" s="4">
        <f t="shared" si="2"/>
        <v>0</v>
      </c>
      <c r="M26" s="70" t="s">
        <v>54</v>
      </c>
      <c r="N26" s="70"/>
      <c r="O26" s="70"/>
      <c r="P26" s="70"/>
    </row>
    <row r="27" spans="1:16" ht="14.25" customHeight="1" x14ac:dyDescent="0.2">
      <c r="A27" s="10">
        <v>19</v>
      </c>
      <c r="B27" s="10" t="s">
        <v>26</v>
      </c>
      <c r="C27" s="1">
        <v>0.29166666666666702</v>
      </c>
      <c r="D27" s="1">
        <v>0.64583333333333304</v>
      </c>
      <c r="E27" s="10"/>
      <c r="F27" s="10"/>
      <c r="G27" s="10"/>
      <c r="H27" s="10"/>
      <c r="I27" s="2">
        <v>0.5</v>
      </c>
      <c r="J27" s="3">
        <f t="shared" si="0"/>
        <v>7.999999999999984</v>
      </c>
      <c r="K27" s="4">
        <f t="shared" si="1"/>
        <v>8</v>
      </c>
      <c r="L27" s="4">
        <f t="shared" si="2"/>
        <v>-1.5987211554602254E-14</v>
      </c>
      <c r="M27" s="70"/>
      <c r="N27" s="70"/>
      <c r="O27" s="70"/>
      <c r="P27" s="70"/>
    </row>
    <row r="28" spans="1:16" ht="14.25" customHeight="1" x14ac:dyDescent="0.2">
      <c r="A28" s="10">
        <v>20</v>
      </c>
      <c r="B28" s="10" t="s">
        <v>27</v>
      </c>
      <c r="C28" s="1">
        <v>0.29166666666666702</v>
      </c>
      <c r="D28" s="1">
        <v>0.64583333333333304</v>
      </c>
      <c r="E28" s="10"/>
      <c r="F28" s="10"/>
      <c r="G28" s="10"/>
      <c r="H28" s="10"/>
      <c r="I28" s="2">
        <v>0.5</v>
      </c>
      <c r="J28" s="3">
        <f t="shared" si="0"/>
        <v>7.999999999999984</v>
      </c>
      <c r="K28" s="4">
        <f t="shared" si="1"/>
        <v>8</v>
      </c>
      <c r="L28" s="4">
        <f t="shared" si="2"/>
        <v>-1.5987211554602254E-14</v>
      </c>
      <c r="M28" s="70"/>
      <c r="N28" s="70"/>
      <c r="O28" s="70"/>
      <c r="P28" s="70"/>
    </row>
    <row r="29" spans="1:16" ht="14.25" customHeight="1" x14ac:dyDescent="0.2">
      <c r="A29" s="10">
        <v>21</v>
      </c>
      <c r="B29" s="10" t="s">
        <v>28</v>
      </c>
      <c r="C29" s="1" t="s">
        <v>30</v>
      </c>
      <c r="D29" s="1"/>
      <c r="E29" s="1"/>
      <c r="F29" s="1"/>
      <c r="G29" s="1"/>
      <c r="H29" s="1"/>
      <c r="I29" s="2"/>
      <c r="J29" s="3">
        <f t="shared" si="0"/>
        <v>8</v>
      </c>
      <c r="K29" s="4">
        <f t="shared" si="1"/>
        <v>8</v>
      </c>
      <c r="L29" s="4">
        <f t="shared" si="2"/>
        <v>0</v>
      </c>
      <c r="M29" s="70"/>
      <c r="N29" s="70"/>
      <c r="O29" s="70"/>
      <c r="P29" s="70"/>
    </row>
    <row r="30" spans="1:16" ht="14.25" customHeight="1" x14ac:dyDescent="0.2">
      <c r="A30" s="10">
        <v>22</v>
      </c>
      <c r="B30" s="10" t="s">
        <v>22</v>
      </c>
      <c r="C30" s="1" t="s">
        <v>30</v>
      </c>
      <c r="D30" s="1"/>
      <c r="E30" s="1"/>
      <c r="F30" s="1"/>
      <c r="G30" s="1"/>
      <c r="H30" s="1"/>
      <c r="I30" s="2"/>
      <c r="J30" s="3">
        <f t="shared" si="0"/>
        <v>8</v>
      </c>
      <c r="K30" s="4">
        <f t="shared" si="1"/>
        <v>8</v>
      </c>
      <c r="L30" s="4">
        <f t="shared" si="2"/>
        <v>0</v>
      </c>
      <c r="M30" s="70"/>
      <c r="N30" s="70"/>
      <c r="O30" s="70"/>
      <c r="P30" s="70"/>
    </row>
    <row r="31" spans="1:16" ht="14.25" customHeight="1" x14ac:dyDescent="0.2">
      <c r="A31" s="6">
        <v>23</v>
      </c>
      <c r="B31" s="6" t="s">
        <v>23</v>
      </c>
      <c r="C31" s="5"/>
      <c r="D31" s="5"/>
      <c r="E31" s="5"/>
      <c r="F31" s="5"/>
      <c r="G31" s="5"/>
      <c r="H31" s="5"/>
      <c r="I31" s="7"/>
      <c r="J31" s="8">
        <f t="shared" si="0"/>
        <v>0</v>
      </c>
      <c r="K31" s="9">
        <f t="shared" si="1"/>
        <v>0</v>
      </c>
      <c r="L31" s="9">
        <f t="shared" si="2"/>
        <v>0</v>
      </c>
      <c r="M31" s="68"/>
      <c r="N31" s="68"/>
      <c r="O31" s="68"/>
      <c r="P31" s="68"/>
    </row>
    <row r="32" spans="1:16" ht="14.25" customHeight="1" x14ac:dyDescent="0.2">
      <c r="A32" s="6">
        <v>24</v>
      </c>
      <c r="B32" s="6" t="s">
        <v>24</v>
      </c>
      <c r="C32" s="5"/>
      <c r="D32" s="5"/>
      <c r="E32" s="5"/>
      <c r="F32" s="5"/>
      <c r="G32" s="6"/>
      <c r="H32" s="6"/>
      <c r="I32" s="7"/>
      <c r="J32" s="8">
        <f t="shared" si="0"/>
        <v>0</v>
      </c>
      <c r="K32" s="9">
        <f t="shared" si="1"/>
        <v>0</v>
      </c>
      <c r="L32" s="9">
        <f t="shared" si="2"/>
        <v>0</v>
      </c>
      <c r="M32" s="68"/>
      <c r="N32" s="68"/>
      <c r="O32" s="68"/>
      <c r="P32" s="68"/>
    </row>
    <row r="33" spans="1:16" ht="14.25" customHeight="1" x14ac:dyDescent="0.2">
      <c r="A33" s="10">
        <v>25</v>
      </c>
      <c r="B33" s="10" t="s">
        <v>25</v>
      </c>
      <c r="C33" s="1" t="s">
        <v>31</v>
      </c>
      <c r="D33" s="1"/>
      <c r="E33" s="10"/>
      <c r="F33" s="10"/>
      <c r="G33" s="10"/>
      <c r="H33" s="10"/>
      <c r="I33" s="2"/>
      <c r="J33" s="3">
        <f t="shared" si="0"/>
        <v>8</v>
      </c>
      <c r="K33" s="4">
        <f t="shared" si="1"/>
        <v>8</v>
      </c>
      <c r="L33" s="4">
        <f t="shared" si="2"/>
        <v>0</v>
      </c>
      <c r="M33" s="70"/>
      <c r="N33" s="70"/>
      <c r="O33" s="70"/>
      <c r="P33" s="70"/>
    </row>
    <row r="34" spans="1:16" ht="14.25" customHeight="1" x14ac:dyDescent="0.2">
      <c r="A34" s="10">
        <v>26</v>
      </c>
      <c r="B34" s="10" t="s">
        <v>26</v>
      </c>
      <c r="C34" s="1" t="s">
        <v>32</v>
      </c>
      <c r="D34" s="1"/>
      <c r="E34" s="1"/>
      <c r="F34" s="1"/>
      <c r="G34" s="10"/>
      <c r="H34" s="10"/>
      <c r="I34" s="2"/>
      <c r="J34" s="3">
        <f t="shared" si="0"/>
        <v>0</v>
      </c>
      <c r="K34" s="4">
        <f t="shared" si="1"/>
        <v>8</v>
      </c>
      <c r="L34" s="4">
        <f t="shared" si="2"/>
        <v>-8</v>
      </c>
      <c r="M34" s="70"/>
      <c r="N34" s="70"/>
      <c r="O34" s="70"/>
      <c r="P34" s="70"/>
    </row>
    <row r="35" spans="1:16" ht="14.25" customHeight="1" x14ac:dyDescent="0.2">
      <c r="A35" s="10">
        <v>27</v>
      </c>
      <c r="B35" s="10" t="s">
        <v>27</v>
      </c>
      <c r="C35" s="1" t="s">
        <v>32</v>
      </c>
      <c r="D35" s="1"/>
      <c r="E35" s="1"/>
      <c r="F35" s="1"/>
      <c r="G35" s="10"/>
      <c r="H35" s="10"/>
      <c r="I35" s="2"/>
      <c r="J35" s="3">
        <f t="shared" si="0"/>
        <v>0</v>
      </c>
      <c r="K35" s="4">
        <f t="shared" si="1"/>
        <v>8</v>
      </c>
      <c r="L35" s="4">
        <f t="shared" si="2"/>
        <v>-8</v>
      </c>
      <c r="M35" s="70"/>
      <c r="N35" s="70"/>
      <c r="O35" s="70"/>
      <c r="P35" s="70"/>
    </row>
    <row r="36" spans="1:16" ht="14.25" customHeight="1" x14ac:dyDescent="0.2">
      <c r="A36" s="10">
        <v>28</v>
      </c>
      <c r="B36" s="10" t="s">
        <v>28</v>
      </c>
      <c r="C36" s="1">
        <v>0.25</v>
      </c>
      <c r="D36" s="1">
        <v>0.66666666666666696</v>
      </c>
      <c r="E36" s="1"/>
      <c r="F36" s="1"/>
      <c r="G36" s="10"/>
      <c r="H36" s="10"/>
      <c r="I36" s="2">
        <v>0.75</v>
      </c>
      <c r="J36" s="3">
        <f t="shared" si="0"/>
        <v>9.2500000000000071</v>
      </c>
      <c r="K36" s="4">
        <f t="shared" si="1"/>
        <v>8</v>
      </c>
      <c r="L36" s="4">
        <f t="shared" si="2"/>
        <v>1.2500000000000071</v>
      </c>
      <c r="M36" s="70" t="s">
        <v>33</v>
      </c>
      <c r="N36" s="70"/>
      <c r="O36" s="70"/>
      <c r="P36" s="70"/>
    </row>
    <row r="37" spans="1:16" ht="14.25" customHeight="1" x14ac:dyDescent="0.2">
      <c r="A37" s="10">
        <v>29</v>
      </c>
      <c r="B37" s="10" t="s">
        <v>22</v>
      </c>
      <c r="C37" s="1">
        <v>0.25</v>
      </c>
      <c r="D37" s="1">
        <v>0.66666666666666696</v>
      </c>
      <c r="E37" s="1"/>
      <c r="F37" s="1"/>
      <c r="G37" s="1"/>
      <c r="H37" s="1"/>
      <c r="I37" s="2">
        <v>0.75</v>
      </c>
      <c r="J37" s="3">
        <f t="shared" si="0"/>
        <v>9.2500000000000071</v>
      </c>
      <c r="K37" s="4">
        <f t="shared" si="1"/>
        <v>8</v>
      </c>
      <c r="L37" s="4">
        <f t="shared" si="2"/>
        <v>1.2500000000000071</v>
      </c>
      <c r="M37" s="70" t="s">
        <v>34</v>
      </c>
      <c r="N37" s="70"/>
      <c r="O37" s="70"/>
      <c r="P37" s="70"/>
    </row>
    <row r="38" spans="1:16" ht="14.25" customHeight="1" x14ac:dyDescent="0.2">
      <c r="A38" s="6">
        <v>30</v>
      </c>
      <c r="B38" s="6" t="s">
        <v>23</v>
      </c>
      <c r="C38" s="5"/>
      <c r="D38" s="5"/>
      <c r="E38" s="5"/>
      <c r="F38" s="5"/>
      <c r="G38" s="6"/>
      <c r="H38" s="6"/>
      <c r="I38" s="7"/>
      <c r="J38" s="8">
        <f t="shared" si="0"/>
        <v>0</v>
      </c>
      <c r="K38" s="9">
        <f t="shared" si="1"/>
        <v>0</v>
      </c>
      <c r="L38" s="9">
        <f t="shared" si="2"/>
        <v>0</v>
      </c>
      <c r="M38" s="68"/>
      <c r="N38" s="68"/>
      <c r="O38" s="68"/>
      <c r="P38" s="68"/>
    </row>
    <row r="39" spans="1:16" ht="14.25" customHeight="1" x14ac:dyDescent="0.2">
      <c r="A39" s="6">
        <v>31</v>
      </c>
      <c r="B39" s="6" t="s">
        <v>24</v>
      </c>
      <c r="C39" s="5"/>
      <c r="D39" s="5"/>
      <c r="E39" s="6"/>
      <c r="F39" s="6"/>
      <c r="G39" s="6"/>
      <c r="H39" s="6"/>
      <c r="I39" s="7"/>
      <c r="J39" s="8">
        <f t="shared" si="0"/>
        <v>0</v>
      </c>
      <c r="K39" s="9">
        <f t="shared" si="1"/>
        <v>0</v>
      </c>
      <c r="L39" s="9">
        <f t="shared" si="2"/>
        <v>0</v>
      </c>
      <c r="M39" s="68"/>
      <c r="N39" s="68"/>
      <c r="O39" s="68"/>
      <c r="P39" s="68"/>
    </row>
    <row r="40" spans="1:16" ht="14.25" customHeight="1" x14ac:dyDescent="0.2">
      <c r="A40" s="10"/>
      <c r="B40" s="10"/>
      <c r="C40" s="10"/>
      <c r="D40" s="10"/>
      <c r="E40" s="64" t="s">
        <v>35</v>
      </c>
      <c r="F40" s="64"/>
      <c r="G40" s="64"/>
      <c r="H40" s="64"/>
      <c r="I40" s="64"/>
      <c r="J40" s="3">
        <f>SUM(J9:J39)</f>
        <v>152.2469999999999</v>
      </c>
      <c r="K40" s="3">
        <f>SUM(K9:K39)</f>
        <v>168</v>
      </c>
      <c r="L40" s="3">
        <f>SUM(L9:L39)</f>
        <v>-15.753000000000075</v>
      </c>
      <c r="M40" s="69"/>
      <c r="N40" s="69"/>
      <c r="O40" s="69"/>
      <c r="P40" s="69"/>
    </row>
    <row r="41" spans="1:16" ht="14.25" customHeight="1" x14ac:dyDescent="0.2">
      <c r="A41" s="10"/>
      <c r="B41" s="10"/>
      <c r="C41" s="10"/>
      <c r="D41" s="10"/>
      <c r="E41" s="10"/>
      <c r="F41" s="64" t="s">
        <v>36</v>
      </c>
      <c r="G41" s="64"/>
      <c r="H41" s="64"/>
      <c r="I41" s="64"/>
      <c r="J41" s="13">
        <f>K40</f>
        <v>168</v>
      </c>
      <c r="K41" s="42"/>
      <c r="L41" s="43"/>
      <c r="M41" s="44"/>
      <c r="N41" s="44"/>
      <c r="O41" s="44"/>
      <c r="P41" s="44"/>
    </row>
    <row r="42" spans="1:16" ht="14.25" customHeight="1" x14ac:dyDescent="0.2">
      <c r="A42" s="10"/>
      <c r="B42" s="10"/>
      <c r="C42" s="10"/>
      <c r="D42" s="10"/>
      <c r="E42" s="64" t="s">
        <v>37</v>
      </c>
      <c r="F42" s="64"/>
      <c r="G42" s="64"/>
      <c r="H42" s="64"/>
      <c r="I42" s="64"/>
      <c r="J42" s="13">
        <f>J41+J7-J40-P43</f>
        <v>0.75300000000009959</v>
      </c>
      <c r="K42" s="45"/>
      <c r="L42" s="46"/>
      <c r="M42" s="11"/>
      <c r="N42" s="11"/>
      <c r="O42" s="11"/>
      <c r="P42" s="11"/>
    </row>
    <row r="43" spans="1:16" ht="15" customHeight="1" x14ac:dyDescent="0.2">
      <c r="A43" s="11"/>
      <c r="B43" s="11"/>
      <c r="C43" s="11"/>
      <c r="D43" s="11"/>
      <c r="E43" s="11"/>
      <c r="F43" s="11"/>
      <c r="G43" s="44"/>
      <c r="H43" s="44"/>
      <c r="I43" s="44"/>
      <c r="J43" s="44"/>
      <c r="K43" s="11"/>
      <c r="L43" s="11" t="s">
        <v>38</v>
      </c>
      <c r="M43" s="11"/>
      <c r="N43" s="47"/>
      <c r="O43" s="47"/>
      <c r="P43" s="12">
        <v>15</v>
      </c>
    </row>
    <row r="44" spans="1:16" ht="14.25" customHeight="1" x14ac:dyDescent="0.2">
      <c r="N44" s="29"/>
      <c r="O44" s="29"/>
      <c r="P44" s="29"/>
    </row>
    <row r="45" spans="1:16" ht="14.25" customHeight="1" x14ac:dyDescent="0.2">
      <c r="B45" s="65">
        <f ca="1">TODAY()</f>
        <v>44194</v>
      </c>
      <c r="C45" s="65"/>
      <c r="E45" s="48"/>
      <c r="F45" s="48"/>
      <c r="G45" s="48"/>
      <c r="H45" s="48"/>
      <c r="I45" s="48"/>
      <c r="J45" s="48"/>
    </row>
    <row r="46" spans="1:16" ht="14.25" customHeight="1" x14ac:dyDescent="0.2">
      <c r="B46" s="30" t="s">
        <v>39</v>
      </c>
      <c r="E46" s="30" t="s">
        <v>40</v>
      </c>
    </row>
    <row r="48" spans="1:16" ht="14.25" customHeight="1" x14ac:dyDescent="0.2">
      <c r="B48" s="48"/>
      <c r="C48" s="48"/>
      <c r="E48" s="48"/>
      <c r="F48" s="48"/>
      <c r="G48" s="48"/>
      <c r="H48" s="48"/>
      <c r="I48" s="48"/>
      <c r="J48" s="48"/>
    </row>
    <row r="49" spans="2:15" ht="14.25" customHeight="1" x14ac:dyDescent="0.2">
      <c r="B49" s="30" t="s">
        <v>39</v>
      </c>
      <c r="E49" s="30" t="s">
        <v>41</v>
      </c>
      <c r="L49" s="30" t="s">
        <v>55</v>
      </c>
      <c r="O49" s="30" t="s">
        <v>43</v>
      </c>
    </row>
    <row r="50" spans="2:15" ht="14.25" customHeight="1" x14ac:dyDescent="0.2">
      <c r="L50" s="30" t="s">
        <v>45</v>
      </c>
      <c r="O50" s="30" t="s">
        <v>44</v>
      </c>
    </row>
    <row r="51" spans="2:15" ht="14.25" customHeight="1" x14ac:dyDescent="0.2">
      <c r="L51" s="30" t="s">
        <v>53</v>
      </c>
      <c r="O51" s="30" t="s">
        <v>46</v>
      </c>
    </row>
    <row r="52" spans="2:15" ht="14.25" customHeight="1" x14ac:dyDescent="0.2">
      <c r="O52" s="30" t="s">
        <v>42</v>
      </c>
    </row>
    <row r="54" spans="2:15" ht="14.25" customHeight="1" x14ac:dyDescent="0.2">
      <c r="B54" s="66" t="s">
        <v>47</v>
      </c>
      <c r="C54" s="66"/>
      <c r="D54" s="66"/>
      <c r="E54" s="66"/>
      <c r="G54" s="49" t="s">
        <v>56</v>
      </c>
    </row>
    <row r="55" spans="2:15" ht="14.25" customHeight="1" x14ac:dyDescent="0.2">
      <c r="B55" s="67" t="s">
        <v>48</v>
      </c>
      <c r="C55" s="67"/>
      <c r="D55" s="67"/>
      <c r="E55" s="50">
        <v>0</v>
      </c>
      <c r="G55" s="49" t="s">
        <v>57</v>
      </c>
    </row>
    <row r="56" spans="2:15" ht="14.25" customHeight="1" x14ac:dyDescent="0.2">
      <c r="B56" s="67" t="s">
        <v>49</v>
      </c>
      <c r="C56" s="67"/>
      <c r="D56" s="67"/>
      <c r="E56" s="51">
        <v>0.5</v>
      </c>
      <c r="G56" s="49" t="s">
        <v>58</v>
      </c>
    </row>
  </sheetData>
  <mergeCells count="56">
    <mergeCell ref="A2:A7"/>
    <mergeCell ref="B2:E2"/>
    <mergeCell ref="F2:K2"/>
    <mergeCell ref="M2:O2"/>
    <mergeCell ref="B3:E3"/>
    <mergeCell ref="F3:K3"/>
    <mergeCell ref="M3:O3"/>
    <mergeCell ref="B4:E4"/>
    <mergeCell ref="F4:K4"/>
    <mergeCell ref="M4:O4"/>
    <mergeCell ref="M5:O5"/>
    <mergeCell ref="B6:B8"/>
    <mergeCell ref="C6:I6"/>
    <mergeCell ref="M6:P6"/>
    <mergeCell ref="C7:I7"/>
    <mergeCell ref="M7:P7"/>
    <mergeCell ref="M8:P8"/>
    <mergeCell ref="M9:P9"/>
    <mergeCell ref="M10:P10"/>
    <mergeCell ref="M11:P11"/>
    <mergeCell ref="M12:P12"/>
    <mergeCell ref="M13:P13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M29:P29"/>
    <mergeCell ref="M30:P30"/>
    <mergeCell ref="M31:P31"/>
    <mergeCell ref="M32:P32"/>
    <mergeCell ref="M33:P33"/>
    <mergeCell ref="M34:P34"/>
    <mergeCell ref="M35:P35"/>
    <mergeCell ref="M36:P36"/>
    <mergeCell ref="M37:P37"/>
    <mergeCell ref="M38:P38"/>
    <mergeCell ref="M39:P39"/>
    <mergeCell ref="E40:I40"/>
    <mergeCell ref="M40:P40"/>
    <mergeCell ref="F41:I41"/>
    <mergeCell ref="E42:I42"/>
    <mergeCell ref="B45:C45"/>
    <mergeCell ref="B54:E54"/>
    <mergeCell ref="B55:D55"/>
    <mergeCell ref="B56:D56"/>
  </mergeCells>
  <pageMargins left="0.66597222222222197" right="0.42499999999999999" top="0.78749999999999998" bottom="0.78749999999999998" header="0.3" footer="0.3"/>
  <pageSetup paperSize="9" firstPageNumber="0" orientation="portrait" r:id="rId1"/>
  <headerFooter>
    <oddHeader>&amp;LDeutsches Rotes Kreuz
Kreisverband Rostock e.V.&amp;CFormblatt
Arbeitszeitnachweis&amp;RAbrechnungsmonat
&amp;A</oddHeader>
    <oddFooter>&amp;LArbeitszeitnachweis Verwaltung&amp;C&amp;A&amp;RSeite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pageSetUpPr fitToPage="1"/>
  </sheetPr>
  <dimension ref="A2:AMK56"/>
  <sheetViews>
    <sheetView topLeftCell="A5" zoomScaleNormal="100" workbookViewId="0">
      <selection activeCell="J41" sqref="J41"/>
    </sheetView>
  </sheetViews>
  <sheetFormatPr baseColWidth="10" defaultRowHeight="12.75" x14ac:dyDescent="0.2"/>
  <cols>
    <col min="1" max="1" width="4" style="30"/>
    <col min="2" max="2" width="5.125" style="30"/>
    <col min="3" max="4" width="5.625" style="30"/>
    <col min="5" max="5" width="5.375" style="30"/>
    <col min="6" max="6" width="5.5" style="30"/>
    <col min="7" max="8" width="5.625" style="30"/>
    <col min="9" max="9" width="5.375" style="30"/>
    <col min="10" max="10" width="7.375" style="30"/>
    <col min="11" max="12" width="6.625" style="30"/>
    <col min="13" max="13" width="7.375" style="30"/>
    <col min="14" max="14" width="5.875" style="30"/>
    <col min="15" max="15" width="5.125" style="30"/>
    <col min="16" max="16" width="11.125" style="30" customWidth="1"/>
    <col min="17" max="256" width="11.125" style="30"/>
    <col min="257" max="257" width="2.875" style="30"/>
    <col min="258" max="258" width="5.125" style="30"/>
    <col min="259" max="260" width="5.625" style="30"/>
    <col min="261" max="261" width="5.375" style="30"/>
    <col min="262" max="262" width="5.5" style="30"/>
    <col min="263" max="264" width="5.625" style="30"/>
    <col min="265" max="265" width="5.375" style="30"/>
    <col min="266" max="266" width="5.625" style="30"/>
    <col min="267" max="267" width="7.625" style="30"/>
    <col min="268" max="268" width="5.75" style="30"/>
    <col min="269" max="269" width="6" style="30"/>
    <col min="270" max="270" width="5.875" style="30"/>
    <col min="271" max="271" width="5.125" style="30"/>
    <col min="272" max="272" width="8.75" style="30"/>
    <col min="273" max="512" width="11.125" style="30"/>
    <col min="513" max="513" width="2.875" style="30"/>
    <col min="514" max="514" width="5.125" style="30"/>
    <col min="515" max="516" width="5.625" style="30"/>
    <col min="517" max="517" width="5.375" style="30"/>
    <col min="518" max="518" width="5.5" style="30"/>
    <col min="519" max="520" width="5.625" style="30"/>
    <col min="521" max="521" width="5.375" style="30"/>
    <col min="522" max="522" width="5.625" style="30"/>
    <col min="523" max="523" width="7.625" style="30"/>
    <col min="524" max="524" width="5.75" style="30"/>
    <col min="525" max="525" width="6" style="30"/>
    <col min="526" max="526" width="5.875" style="30"/>
    <col min="527" max="527" width="5.125" style="30"/>
    <col min="528" max="528" width="8.75" style="30"/>
    <col min="529" max="768" width="11.125" style="30"/>
    <col min="769" max="769" width="2.875" style="30"/>
    <col min="770" max="770" width="5.125" style="30"/>
    <col min="771" max="772" width="5.625" style="30"/>
    <col min="773" max="773" width="5.375" style="30"/>
    <col min="774" max="774" width="5.5" style="30"/>
    <col min="775" max="776" width="5.625" style="30"/>
    <col min="777" max="777" width="5.375" style="30"/>
    <col min="778" max="778" width="5.625" style="30"/>
    <col min="779" max="779" width="7.625" style="30"/>
    <col min="780" max="780" width="5.75" style="30"/>
    <col min="781" max="781" width="6" style="30"/>
    <col min="782" max="782" width="5.875" style="30"/>
    <col min="783" max="783" width="5.125" style="30"/>
    <col min="784" max="784" width="8.75" style="30"/>
    <col min="785" max="1025" width="11.125" style="30"/>
    <col min="1026" max="16384" width="11" style="31"/>
  </cols>
  <sheetData>
    <row r="2" spans="1:24" ht="15" customHeight="1" x14ac:dyDescent="0.2">
      <c r="A2" s="72"/>
      <c r="B2" s="73" t="s">
        <v>0</v>
      </c>
      <c r="C2" s="73"/>
      <c r="D2" s="73"/>
      <c r="E2" s="73"/>
      <c r="F2" s="84">
        <f>Januar!F2</f>
        <v>0</v>
      </c>
      <c r="G2" s="84"/>
      <c r="H2" s="84"/>
      <c r="I2" s="84"/>
      <c r="J2" s="84"/>
      <c r="K2" s="84"/>
      <c r="L2" s="11"/>
      <c r="M2" s="74" t="s">
        <v>2</v>
      </c>
      <c r="N2" s="74"/>
      <c r="O2" s="74"/>
      <c r="P2" s="28">
        <f>Januar!P2</f>
        <v>0</v>
      </c>
      <c r="Q2" s="29"/>
      <c r="R2" s="29"/>
      <c r="S2" s="29"/>
      <c r="T2" s="29"/>
      <c r="U2" s="29"/>
      <c r="V2" s="29"/>
      <c r="W2" s="29"/>
      <c r="X2" s="29"/>
    </row>
    <row r="3" spans="1:24" ht="14.25" customHeight="1" x14ac:dyDescent="0.2">
      <c r="A3" s="72"/>
      <c r="B3" s="73" t="s">
        <v>3</v>
      </c>
      <c r="C3" s="73"/>
      <c r="D3" s="73"/>
      <c r="E3" s="73"/>
      <c r="F3" s="84">
        <f>Januar!F3</f>
        <v>0</v>
      </c>
      <c r="G3" s="84"/>
      <c r="H3" s="84"/>
      <c r="I3" s="84"/>
      <c r="J3" s="84"/>
      <c r="K3" s="84"/>
      <c r="L3" s="32" t="s">
        <v>5</v>
      </c>
      <c r="M3" s="74" t="s">
        <v>6</v>
      </c>
      <c r="N3" s="74"/>
      <c r="O3" s="74"/>
      <c r="P3" s="33">
        <f>COUNTIF(C9:C39,"U")</f>
        <v>0</v>
      </c>
      <c r="Q3" s="29"/>
      <c r="R3" s="29"/>
      <c r="S3" s="29"/>
      <c r="T3" s="29"/>
      <c r="U3" s="29"/>
      <c r="V3" s="29"/>
      <c r="W3" s="29"/>
      <c r="X3" s="29"/>
    </row>
    <row r="4" spans="1:24" ht="14.25" customHeight="1" x14ac:dyDescent="0.2">
      <c r="A4" s="72"/>
      <c r="B4" s="74" t="s">
        <v>7</v>
      </c>
      <c r="C4" s="74"/>
      <c r="D4" s="74"/>
      <c r="E4" s="74"/>
      <c r="F4" s="75">
        <f>Januar!F4</f>
        <v>8</v>
      </c>
      <c r="G4" s="75"/>
      <c r="H4" s="75"/>
      <c r="I4" s="75"/>
      <c r="J4" s="75"/>
      <c r="K4" s="75"/>
      <c r="L4" s="32" t="s">
        <v>8</v>
      </c>
      <c r="M4" s="74" t="s">
        <v>9</v>
      </c>
      <c r="N4" s="74"/>
      <c r="O4" s="74"/>
      <c r="P4" s="33">
        <f>COUNTIF(C9:C39,"K")</f>
        <v>0</v>
      </c>
      <c r="Q4" s="29"/>
      <c r="R4" s="29"/>
      <c r="S4" s="29"/>
      <c r="T4" s="29"/>
      <c r="U4" s="29"/>
      <c r="V4" s="29"/>
      <c r="W4" s="29"/>
      <c r="X4" s="29"/>
    </row>
    <row r="5" spans="1:24" ht="14.25" customHeight="1" x14ac:dyDescent="0.2">
      <c r="A5" s="72"/>
      <c r="B5" s="34"/>
      <c r="C5" s="34"/>
      <c r="D5" s="34"/>
      <c r="E5" s="34"/>
      <c r="F5" s="34"/>
      <c r="G5" s="34"/>
      <c r="H5" s="34"/>
      <c r="I5" s="34"/>
      <c r="J5" s="34"/>
      <c r="K5" s="34"/>
      <c r="L5" s="11"/>
      <c r="M5" s="74"/>
      <c r="N5" s="74"/>
      <c r="O5" s="74"/>
      <c r="P5" s="35"/>
      <c r="Q5" s="29"/>
      <c r="R5" s="29"/>
      <c r="S5" s="29"/>
      <c r="T5" s="29"/>
      <c r="U5" s="29"/>
      <c r="V5" s="29"/>
      <c r="W5" s="29"/>
      <c r="X5" s="29"/>
    </row>
    <row r="6" spans="1:24" ht="57.75" customHeight="1" x14ac:dyDescent="0.2">
      <c r="A6" s="72"/>
      <c r="B6" s="76" t="s">
        <v>10</v>
      </c>
      <c r="C6" s="77" t="s">
        <v>11</v>
      </c>
      <c r="D6" s="77"/>
      <c r="E6" s="77"/>
      <c r="F6" s="77"/>
      <c r="G6" s="77"/>
      <c r="H6" s="77"/>
      <c r="I6" s="77"/>
      <c r="J6" s="36" t="s">
        <v>12</v>
      </c>
      <c r="K6" s="36" t="s">
        <v>13</v>
      </c>
      <c r="L6" s="37" t="s">
        <v>50</v>
      </c>
      <c r="M6" s="37" t="s">
        <v>51</v>
      </c>
      <c r="N6" s="70" t="s">
        <v>52</v>
      </c>
      <c r="O6" s="70"/>
      <c r="P6" s="70"/>
      <c r="Q6" s="29"/>
      <c r="R6" s="29"/>
      <c r="S6" s="29"/>
      <c r="T6" s="29"/>
      <c r="U6" s="29"/>
      <c r="V6" s="29"/>
      <c r="W6" s="29"/>
      <c r="X6" s="29"/>
    </row>
    <row r="7" spans="1:24" ht="12.75" customHeight="1" x14ac:dyDescent="0.2">
      <c r="A7" s="72"/>
      <c r="B7" s="76"/>
      <c r="C7" s="82" t="s">
        <v>16</v>
      </c>
      <c r="D7" s="82"/>
      <c r="E7" s="82"/>
      <c r="F7" s="82"/>
      <c r="G7" s="82"/>
      <c r="H7" s="82"/>
      <c r="I7" s="82"/>
      <c r="J7" s="52">
        <f>August!J42</f>
        <v>-1344</v>
      </c>
      <c r="K7" s="27"/>
      <c r="L7" s="27"/>
      <c r="M7" s="27"/>
      <c r="N7" s="68"/>
      <c r="O7" s="68"/>
      <c r="P7" s="68"/>
      <c r="Q7" s="29"/>
      <c r="R7" s="29"/>
      <c r="S7" s="29"/>
      <c r="T7" s="29"/>
      <c r="U7" s="29"/>
      <c r="V7" s="29"/>
      <c r="W7" s="29"/>
      <c r="X7" s="29"/>
    </row>
    <row r="8" spans="1:24" ht="14.25" customHeight="1" x14ac:dyDescent="0.2">
      <c r="A8" s="40" t="s">
        <v>17</v>
      </c>
      <c r="B8" s="76"/>
      <c r="C8" s="25" t="s">
        <v>18</v>
      </c>
      <c r="D8" s="25" t="s">
        <v>19</v>
      </c>
      <c r="E8" s="25" t="s">
        <v>20</v>
      </c>
      <c r="F8" s="25" t="s">
        <v>19</v>
      </c>
      <c r="G8" s="25" t="s">
        <v>18</v>
      </c>
      <c r="H8" s="25" t="s">
        <v>19</v>
      </c>
      <c r="I8" s="25" t="s">
        <v>21</v>
      </c>
      <c r="J8" s="6"/>
      <c r="K8" s="6"/>
      <c r="L8" s="6"/>
      <c r="M8" s="63"/>
      <c r="N8" s="68"/>
      <c r="O8" s="68"/>
      <c r="P8" s="68"/>
      <c r="Q8" s="29"/>
      <c r="R8" s="29"/>
      <c r="S8" s="29"/>
      <c r="T8" s="29"/>
      <c r="U8" s="29"/>
      <c r="V8" s="29"/>
      <c r="W8" s="29"/>
      <c r="X8" s="29"/>
    </row>
    <row r="9" spans="1:24" ht="14.25" customHeight="1" x14ac:dyDescent="0.2">
      <c r="A9" s="18">
        <v>1</v>
      </c>
      <c r="B9" s="18" t="s">
        <v>27</v>
      </c>
      <c r="C9" s="17"/>
      <c r="D9" s="17"/>
      <c r="E9" s="17"/>
      <c r="F9" s="17"/>
      <c r="G9" s="17"/>
      <c r="H9" s="17"/>
      <c r="I9" s="19"/>
      <c r="J9" s="20">
        <f t="shared" ref="J9:J38" si="0">IF(C9="U",$F$4,IF(C9="K",$F$4,IF(C9="EK",$F$4,IF(C9="ZA",0,(D9-C9+F9-E9+H9-G9)*24-I9))))</f>
        <v>0</v>
      </c>
      <c r="K9" s="21">
        <f t="shared" ref="K9:K38" si="1">IF(OR(B9="Sa",B9="So"),0,$F$4)</f>
        <v>8</v>
      </c>
      <c r="L9" s="21">
        <f t="shared" ref="L9:L38" si="2">J9-K9</f>
        <v>-8</v>
      </c>
      <c r="M9" s="21">
        <f>J7+L9</f>
        <v>-1352</v>
      </c>
      <c r="N9" s="81"/>
      <c r="O9" s="81"/>
      <c r="P9" s="81"/>
      <c r="Q9" s="29"/>
      <c r="R9" s="29"/>
      <c r="S9" s="29"/>
      <c r="T9" s="29"/>
      <c r="U9" s="29"/>
      <c r="V9" s="29"/>
      <c r="W9" s="29"/>
      <c r="X9" s="29"/>
    </row>
    <row r="10" spans="1:24" ht="14.25" customHeight="1" x14ac:dyDescent="0.2">
      <c r="A10" s="18">
        <v>2</v>
      </c>
      <c r="B10" s="18" t="s">
        <v>28</v>
      </c>
      <c r="C10" s="18"/>
      <c r="D10" s="18"/>
      <c r="E10" s="18"/>
      <c r="F10" s="18"/>
      <c r="G10" s="18"/>
      <c r="H10" s="18"/>
      <c r="I10" s="18"/>
      <c r="J10" s="20">
        <f t="shared" si="0"/>
        <v>0</v>
      </c>
      <c r="K10" s="21">
        <f t="shared" si="1"/>
        <v>8</v>
      </c>
      <c r="L10" s="21">
        <f t="shared" si="2"/>
        <v>-8</v>
      </c>
      <c r="M10" s="21">
        <f t="shared" ref="M10:M38" si="3">L10+M9</f>
        <v>-1360</v>
      </c>
      <c r="N10" s="81"/>
      <c r="O10" s="81"/>
      <c r="P10" s="81"/>
      <c r="Q10" s="29"/>
      <c r="R10" s="29"/>
      <c r="S10" s="29"/>
      <c r="T10" s="29"/>
      <c r="U10" s="29"/>
      <c r="V10" s="29"/>
      <c r="W10" s="29"/>
      <c r="X10" s="29"/>
    </row>
    <row r="11" spans="1:24" ht="14.25" customHeight="1" x14ac:dyDescent="0.2">
      <c r="A11" s="18">
        <v>3</v>
      </c>
      <c r="B11" s="18" t="s">
        <v>22</v>
      </c>
      <c r="C11" s="18"/>
      <c r="D11" s="18"/>
      <c r="E11" s="18"/>
      <c r="F11" s="18"/>
      <c r="G11" s="18"/>
      <c r="H11" s="18"/>
      <c r="I11" s="18"/>
      <c r="J11" s="20">
        <f t="shared" si="0"/>
        <v>0</v>
      </c>
      <c r="K11" s="21">
        <f t="shared" si="1"/>
        <v>8</v>
      </c>
      <c r="L11" s="21">
        <f t="shared" si="2"/>
        <v>-8</v>
      </c>
      <c r="M11" s="21">
        <f t="shared" si="3"/>
        <v>-1368</v>
      </c>
      <c r="N11" s="81"/>
      <c r="O11" s="81"/>
      <c r="P11" s="81"/>
      <c r="Q11" s="29"/>
      <c r="R11" s="29"/>
      <c r="S11" s="29"/>
      <c r="T11" s="29"/>
      <c r="U11" s="29"/>
      <c r="V11" s="29"/>
      <c r="W11" s="29"/>
      <c r="X11" s="29"/>
    </row>
    <row r="12" spans="1:24" ht="14.25" customHeight="1" x14ac:dyDescent="0.2">
      <c r="A12" s="25">
        <v>4</v>
      </c>
      <c r="B12" s="25" t="s">
        <v>23</v>
      </c>
      <c r="C12" s="24"/>
      <c r="D12" s="24"/>
      <c r="E12" s="24"/>
      <c r="F12" s="24"/>
      <c r="G12" s="24"/>
      <c r="H12" s="24"/>
      <c r="I12" s="26"/>
      <c r="J12" s="22">
        <f t="shared" si="0"/>
        <v>0</v>
      </c>
      <c r="K12" s="23">
        <f t="shared" si="1"/>
        <v>0</v>
      </c>
      <c r="L12" s="23">
        <f t="shared" si="2"/>
        <v>0</v>
      </c>
      <c r="M12" s="23">
        <f t="shared" si="3"/>
        <v>-1368</v>
      </c>
      <c r="N12" s="80"/>
      <c r="O12" s="80"/>
      <c r="P12" s="80"/>
      <c r="Q12" s="29"/>
      <c r="R12" s="29"/>
      <c r="S12" s="29"/>
      <c r="T12" s="29"/>
      <c r="U12" s="29"/>
      <c r="V12" s="29"/>
      <c r="W12" s="29"/>
      <c r="X12" s="29"/>
    </row>
    <row r="13" spans="1:24" ht="14.25" customHeight="1" x14ac:dyDescent="0.2">
      <c r="A13" s="25">
        <v>5</v>
      </c>
      <c r="B13" s="25" t="s">
        <v>24</v>
      </c>
      <c r="C13" s="24"/>
      <c r="D13" s="24"/>
      <c r="E13" s="24"/>
      <c r="F13" s="24"/>
      <c r="G13" s="24"/>
      <c r="H13" s="24"/>
      <c r="I13" s="26"/>
      <c r="J13" s="22">
        <f t="shared" si="0"/>
        <v>0</v>
      </c>
      <c r="K13" s="23">
        <f t="shared" si="1"/>
        <v>0</v>
      </c>
      <c r="L13" s="23">
        <f t="shared" si="2"/>
        <v>0</v>
      </c>
      <c r="M13" s="23">
        <f t="shared" si="3"/>
        <v>-1368</v>
      </c>
      <c r="N13" s="80"/>
      <c r="O13" s="80"/>
      <c r="P13" s="80"/>
    </row>
    <row r="14" spans="1:24" ht="14.25" customHeight="1" x14ac:dyDescent="0.2">
      <c r="A14" s="18">
        <v>6</v>
      </c>
      <c r="B14" s="18" t="s">
        <v>25</v>
      </c>
      <c r="C14" s="17"/>
      <c r="D14" s="17"/>
      <c r="E14" s="17"/>
      <c r="F14" s="17"/>
      <c r="G14" s="17"/>
      <c r="H14" s="17"/>
      <c r="I14" s="19"/>
      <c r="J14" s="20">
        <f t="shared" si="0"/>
        <v>0</v>
      </c>
      <c r="K14" s="21">
        <f t="shared" si="1"/>
        <v>8</v>
      </c>
      <c r="L14" s="21">
        <f t="shared" si="2"/>
        <v>-8</v>
      </c>
      <c r="M14" s="21">
        <f t="shared" si="3"/>
        <v>-1376</v>
      </c>
      <c r="N14" s="81"/>
      <c r="O14" s="81"/>
      <c r="P14" s="81"/>
    </row>
    <row r="15" spans="1:24" ht="14.25" customHeight="1" x14ac:dyDescent="0.2">
      <c r="A15" s="18">
        <v>7</v>
      </c>
      <c r="B15" s="18" t="s">
        <v>26</v>
      </c>
      <c r="C15" s="17"/>
      <c r="D15" s="17"/>
      <c r="E15" s="17"/>
      <c r="F15" s="17"/>
      <c r="G15" s="17"/>
      <c r="H15" s="17"/>
      <c r="I15" s="19"/>
      <c r="J15" s="20">
        <f t="shared" si="0"/>
        <v>0</v>
      </c>
      <c r="K15" s="21">
        <f t="shared" si="1"/>
        <v>8</v>
      </c>
      <c r="L15" s="21">
        <f t="shared" si="2"/>
        <v>-8</v>
      </c>
      <c r="M15" s="21">
        <f t="shared" si="3"/>
        <v>-1384</v>
      </c>
      <c r="N15" s="81"/>
      <c r="O15" s="81"/>
      <c r="P15" s="81"/>
    </row>
    <row r="16" spans="1:24" ht="14.25" customHeight="1" x14ac:dyDescent="0.2">
      <c r="A16" s="18">
        <v>8</v>
      </c>
      <c r="B16" s="18" t="s">
        <v>27</v>
      </c>
      <c r="C16" s="17"/>
      <c r="D16" s="17"/>
      <c r="E16" s="17"/>
      <c r="F16" s="17"/>
      <c r="G16" s="17"/>
      <c r="H16" s="17"/>
      <c r="I16" s="19"/>
      <c r="J16" s="20">
        <f t="shared" si="0"/>
        <v>0</v>
      </c>
      <c r="K16" s="21">
        <f t="shared" si="1"/>
        <v>8</v>
      </c>
      <c r="L16" s="21">
        <f t="shared" si="2"/>
        <v>-8</v>
      </c>
      <c r="M16" s="21">
        <f t="shared" si="3"/>
        <v>-1392</v>
      </c>
      <c r="N16" s="81"/>
      <c r="O16" s="81"/>
      <c r="P16" s="81"/>
    </row>
    <row r="17" spans="1:16" ht="14.25" customHeight="1" x14ac:dyDescent="0.2">
      <c r="A17" s="18">
        <v>9</v>
      </c>
      <c r="B17" s="18" t="s">
        <v>28</v>
      </c>
      <c r="C17" s="18"/>
      <c r="D17" s="18"/>
      <c r="E17" s="18"/>
      <c r="F17" s="18"/>
      <c r="G17" s="18"/>
      <c r="H17" s="18"/>
      <c r="I17" s="18"/>
      <c r="J17" s="20">
        <f t="shared" si="0"/>
        <v>0</v>
      </c>
      <c r="K17" s="21">
        <f t="shared" si="1"/>
        <v>8</v>
      </c>
      <c r="L17" s="21">
        <f t="shared" si="2"/>
        <v>-8</v>
      </c>
      <c r="M17" s="21">
        <f t="shared" si="3"/>
        <v>-1400</v>
      </c>
      <c r="N17" s="81"/>
      <c r="O17" s="81"/>
      <c r="P17" s="81"/>
    </row>
    <row r="18" spans="1:16" ht="14.25" customHeight="1" x14ac:dyDescent="0.2">
      <c r="A18" s="18">
        <v>10</v>
      </c>
      <c r="B18" s="18" t="s">
        <v>22</v>
      </c>
      <c r="C18" s="18"/>
      <c r="D18" s="18"/>
      <c r="E18" s="18"/>
      <c r="F18" s="18"/>
      <c r="G18" s="18"/>
      <c r="H18" s="18"/>
      <c r="I18" s="18"/>
      <c r="J18" s="20">
        <f t="shared" si="0"/>
        <v>0</v>
      </c>
      <c r="K18" s="21">
        <f t="shared" si="1"/>
        <v>8</v>
      </c>
      <c r="L18" s="21">
        <f t="shared" si="2"/>
        <v>-8</v>
      </c>
      <c r="M18" s="21">
        <f t="shared" si="3"/>
        <v>-1408</v>
      </c>
      <c r="N18" s="81"/>
      <c r="O18" s="81"/>
      <c r="P18" s="81"/>
    </row>
    <row r="19" spans="1:16" ht="14.25" customHeight="1" x14ac:dyDescent="0.2">
      <c r="A19" s="25">
        <v>11</v>
      </c>
      <c r="B19" s="25" t="s">
        <v>23</v>
      </c>
      <c r="C19" s="24"/>
      <c r="D19" s="24"/>
      <c r="E19" s="24"/>
      <c r="F19" s="24"/>
      <c r="G19" s="24"/>
      <c r="H19" s="24"/>
      <c r="I19" s="26"/>
      <c r="J19" s="22">
        <f t="shared" si="0"/>
        <v>0</v>
      </c>
      <c r="K19" s="23">
        <f t="shared" si="1"/>
        <v>0</v>
      </c>
      <c r="L19" s="23">
        <f t="shared" si="2"/>
        <v>0</v>
      </c>
      <c r="M19" s="23">
        <f t="shared" si="3"/>
        <v>-1408</v>
      </c>
      <c r="N19" s="80"/>
      <c r="O19" s="80"/>
      <c r="P19" s="80"/>
    </row>
    <row r="20" spans="1:16" ht="14.25" customHeight="1" x14ac:dyDescent="0.2">
      <c r="A20" s="25">
        <v>12</v>
      </c>
      <c r="B20" s="25" t="s">
        <v>24</v>
      </c>
      <c r="C20" s="24"/>
      <c r="D20" s="24"/>
      <c r="E20" s="24"/>
      <c r="F20" s="24"/>
      <c r="G20" s="24"/>
      <c r="H20" s="24"/>
      <c r="I20" s="26"/>
      <c r="J20" s="22">
        <f t="shared" si="0"/>
        <v>0</v>
      </c>
      <c r="K20" s="23">
        <f t="shared" si="1"/>
        <v>0</v>
      </c>
      <c r="L20" s="23">
        <f t="shared" si="2"/>
        <v>0</v>
      </c>
      <c r="M20" s="23">
        <f t="shared" si="3"/>
        <v>-1408</v>
      </c>
      <c r="N20" s="80"/>
      <c r="O20" s="80"/>
      <c r="P20" s="80"/>
    </row>
    <row r="21" spans="1:16" ht="14.25" customHeight="1" x14ac:dyDescent="0.2">
      <c r="A21" s="18">
        <v>13</v>
      </c>
      <c r="B21" s="18" t="s">
        <v>25</v>
      </c>
      <c r="C21" s="17"/>
      <c r="D21" s="17"/>
      <c r="E21" s="17"/>
      <c r="F21" s="17"/>
      <c r="G21" s="17"/>
      <c r="H21" s="17"/>
      <c r="I21" s="19"/>
      <c r="J21" s="20">
        <f t="shared" si="0"/>
        <v>0</v>
      </c>
      <c r="K21" s="21">
        <f t="shared" si="1"/>
        <v>8</v>
      </c>
      <c r="L21" s="21">
        <f t="shared" si="2"/>
        <v>-8</v>
      </c>
      <c r="M21" s="21">
        <f t="shared" si="3"/>
        <v>-1416</v>
      </c>
      <c r="N21" s="81"/>
      <c r="O21" s="81"/>
      <c r="P21" s="81"/>
    </row>
    <row r="22" spans="1:16" ht="14.25" customHeight="1" x14ac:dyDescent="0.2">
      <c r="A22" s="18">
        <v>14</v>
      </c>
      <c r="B22" s="18" t="s">
        <v>26</v>
      </c>
      <c r="C22" s="17"/>
      <c r="D22" s="17"/>
      <c r="E22" s="17"/>
      <c r="F22" s="17"/>
      <c r="G22" s="17"/>
      <c r="H22" s="17"/>
      <c r="I22" s="19"/>
      <c r="J22" s="20">
        <f t="shared" si="0"/>
        <v>0</v>
      </c>
      <c r="K22" s="21">
        <f t="shared" si="1"/>
        <v>8</v>
      </c>
      <c r="L22" s="21">
        <f t="shared" si="2"/>
        <v>-8</v>
      </c>
      <c r="M22" s="21">
        <f t="shared" si="3"/>
        <v>-1424</v>
      </c>
      <c r="N22" s="81"/>
      <c r="O22" s="81"/>
      <c r="P22" s="81"/>
    </row>
    <row r="23" spans="1:16" ht="14.25" customHeight="1" x14ac:dyDescent="0.2">
      <c r="A23" s="18">
        <v>15</v>
      </c>
      <c r="B23" s="18" t="s">
        <v>27</v>
      </c>
      <c r="C23" s="17"/>
      <c r="D23" s="17"/>
      <c r="E23" s="17"/>
      <c r="F23" s="17"/>
      <c r="G23" s="17"/>
      <c r="H23" s="17"/>
      <c r="I23" s="19"/>
      <c r="J23" s="20">
        <f t="shared" si="0"/>
        <v>0</v>
      </c>
      <c r="K23" s="21">
        <f t="shared" si="1"/>
        <v>8</v>
      </c>
      <c r="L23" s="21">
        <f t="shared" si="2"/>
        <v>-8</v>
      </c>
      <c r="M23" s="21">
        <f t="shared" si="3"/>
        <v>-1432</v>
      </c>
      <c r="N23" s="81"/>
      <c r="O23" s="81"/>
      <c r="P23" s="81"/>
    </row>
    <row r="24" spans="1:16" ht="14.25" customHeight="1" x14ac:dyDescent="0.2">
      <c r="A24" s="18">
        <v>16</v>
      </c>
      <c r="B24" s="18" t="s">
        <v>28</v>
      </c>
      <c r="C24" s="18"/>
      <c r="D24" s="18"/>
      <c r="E24" s="18"/>
      <c r="F24" s="18"/>
      <c r="G24" s="18"/>
      <c r="H24" s="18"/>
      <c r="I24" s="18"/>
      <c r="J24" s="20">
        <f t="shared" si="0"/>
        <v>0</v>
      </c>
      <c r="K24" s="21">
        <f t="shared" si="1"/>
        <v>8</v>
      </c>
      <c r="L24" s="21">
        <f t="shared" si="2"/>
        <v>-8</v>
      </c>
      <c r="M24" s="21">
        <f t="shared" si="3"/>
        <v>-1440</v>
      </c>
      <c r="N24" s="81"/>
      <c r="O24" s="81"/>
      <c r="P24" s="81"/>
    </row>
    <row r="25" spans="1:16" ht="14.25" customHeight="1" x14ac:dyDescent="0.2">
      <c r="A25" s="18">
        <v>17</v>
      </c>
      <c r="B25" s="18" t="s">
        <v>22</v>
      </c>
      <c r="C25" s="18"/>
      <c r="D25" s="18"/>
      <c r="E25" s="18"/>
      <c r="F25" s="18"/>
      <c r="G25" s="18"/>
      <c r="H25" s="18"/>
      <c r="I25" s="18"/>
      <c r="J25" s="20">
        <f t="shared" si="0"/>
        <v>0</v>
      </c>
      <c r="K25" s="21">
        <f t="shared" si="1"/>
        <v>8</v>
      </c>
      <c r="L25" s="21">
        <f t="shared" si="2"/>
        <v>-8</v>
      </c>
      <c r="M25" s="21">
        <f t="shared" si="3"/>
        <v>-1448</v>
      </c>
      <c r="N25" s="81"/>
      <c r="O25" s="81"/>
      <c r="P25" s="81"/>
    </row>
    <row r="26" spans="1:16" ht="14.25" customHeight="1" x14ac:dyDescent="0.2">
      <c r="A26" s="25">
        <v>18</v>
      </c>
      <c r="B26" s="25" t="s">
        <v>23</v>
      </c>
      <c r="C26" s="24"/>
      <c r="D26" s="24"/>
      <c r="E26" s="24"/>
      <c r="F26" s="24"/>
      <c r="G26" s="24"/>
      <c r="H26" s="24"/>
      <c r="I26" s="26"/>
      <c r="J26" s="22">
        <f t="shared" si="0"/>
        <v>0</v>
      </c>
      <c r="K26" s="23">
        <f t="shared" si="1"/>
        <v>0</v>
      </c>
      <c r="L26" s="23">
        <f t="shared" si="2"/>
        <v>0</v>
      </c>
      <c r="M26" s="23">
        <f t="shared" si="3"/>
        <v>-1448</v>
      </c>
      <c r="N26" s="80"/>
      <c r="O26" s="80"/>
      <c r="P26" s="80"/>
    </row>
    <row r="27" spans="1:16" ht="14.25" customHeight="1" x14ac:dyDescent="0.2">
      <c r="A27" s="25">
        <v>19</v>
      </c>
      <c r="B27" s="25" t="s">
        <v>24</v>
      </c>
      <c r="C27" s="24"/>
      <c r="D27" s="24"/>
      <c r="E27" s="24"/>
      <c r="F27" s="24"/>
      <c r="G27" s="24"/>
      <c r="H27" s="24"/>
      <c r="I27" s="26"/>
      <c r="J27" s="22">
        <f t="shared" si="0"/>
        <v>0</v>
      </c>
      <c r="K27" s="23">
        <f t="shared" si="1"/>
        <v>0</v>
      </c>
      <c r="L27" s="23">
        <f t="shared" si="2"/>
        <v>0</v>
      </c>
      <c r="M27" s="23">
        <f t="shared" si="3"/>
        <v>-1448</v>
      </c>
      <c r="N27" s="80"/>
      <c r="O27" s="80"/>
      <c r="P27" s="80"/>
    </row>
    <row r="28" spans="1:16" ht="14.25" customHeight="1" x14ac:dyDescent="0.2">
      <c r="A28" s="18">
        <v>20</v>
      </c>
      <c r="B28" s="18" t="s">
        <v>25</v>
      </c>
      <c r="C28" s="17"/>
      <c r="D28" s="17"/>
      <c r="E28" s="17"/>
      <c r="F28" s="17"/>
      <c r="G28" s="17"/>
      <c r="H28" s="17"/>
      <c r="I28" s="19"/>
      <c r="J28" s="20">
        <f t="shared" si="0"/>
        <v>0</v>
      </c>
      <c r="K28" s="21">
        <f t="shared" si="1"/>
        <v>8</v>
      </c>
      <c r="L28" s="21">
        <f t="shared" si="2"/>
        <v>-8</v>
      </c>
      <c r="M28" s="21">
        <f t="shared" si="3"/>
        <v>-1456</v>
      </c>
      <c r="N28" s="81"/>
      <c r="O28" s="81"/>
      <c r="P28" s="81"/>
    </row>
    <row r="29" spans="1:16" ht="14.25" customHeight="1" x14ac:dyDescent="0.2">
      <c r="A29" s="18">
        <v>21</v>
      </c>
      <c r="B29" s="18" t="s">
        <v>26</v>
      </c>
      <c r="C29" s="17"/>
      <c r="D29" s="17"/>
      <c r="E29" s="17"/>
      <c r="F29" s="17"/>
      <c r="G29" s="17"/>
      <c r="H29" s="17"/>
      <c r="I29" s="19"/>
      <c r="J29" s="20">
        <f t="shared" si="0"/>
        <v>0</v>
      </c>
      <c r="K29" s="21">
        <f t="shared" si="1"/>
        <v>8</v>
      </c>
      <c r="L29" s="21">
        <f t="shared" si="2"/>
        <v>-8</v>
      </c>
      <c r="M29" s="21">
        <f t="shared" si="3"/>
        <v>-1464</v>
      </c>
      <c r="N29" s="81"/>
      <c r="O29" s="81"/>
      <c r="P29" s="81"/>
    </row>
    <row r="30" spans="1:16" ht="14.25" customHeight="1" x14ac:dyDescent="0.2">
      <c r="A30" s="18">
        <v>22</v>
      </c>
      <c r="B30" s="18" t="s">
        <v>27</v>
      </c>
      <c r="C30" s="17"/>
      <c r="D30" s="17"/>
      <c r="E30" s="17"/>
      <c r="F30" s="17"/>
      <c r="G30" s="17"/>
      <c r="H30" s="17"/>
      <c r="I30" s="19"/>
      <c r="J30" s="20">
        <f t="shared" si="0"/>
        <v>0</v>
      </c>
      <c r="K30" s="21">
        <f t="shared" si="1"/>
        <v>8</v>
      </c>
      <c r="L30" s="21">
        <f t="shared" si="2"/>
        <v>-8</v>
      </c>
      <c r="M30" s="21">
        <f t="shared" si="3"/>
        <v>-1472</v>
      </c>
      <c r="N30" s="81"/>
      <c r="O30" s="81"/>
      <c r="P30" s="81"/>
    </row>
    <row r="31" spans="1:16" ht="14.25" customHeight="1" x14ac:dyDescent="0.2">
      <c r="A31" s="18">
        <v>23</v>
      </c>
      <c r="B31" s="18" t="s">
        <v>28</v>
      </c>
      <c r="C31" s="18"/>
      <c r="D31" s="18"/>
      <c r="E31" s="18"/>
      <c r="F31" s="18"/>
      <c r="G31" s="18"/>
      <c r="H31" s="18"/>
      <c r="I31" s="18"/>
      <c r="J31" s="20">
        <f t="shared" si="0"/>
        <v>0</v>
      </c>
      <c r="K31" s="21">
        <f t="shared" si="1"/>
        <v>8</v>
      </c>
      <c r="L31" s="21">
        <f t="shared" si="2"/>
        <v>-8</v>
      </c>
      <c r="M31" s="21">
        <f t="shared" si="3"/>
        <v>-1480</v>
      </c>
      <c r="N31" s="81"/>
      <c r="O31" s="81"/>
      <c r="P31" s="81"/>
    </row>
    <row r="32" spans="1:16" ht="14.25" customHeight="1" x14ac:dyDescent="0.2">
      <c r="A32" s="18">
        <v>24</v>
      </c>
      <c r="B32" s="18" t="s">
        <v>22</v>
      </c>
      <c r="C32" s="18"/>
      <c r="D32" s="18"/>
      <c r="E32" s="18"/>
      <c r="F32" s="18"/>
      <c r="G32" s="18"/>
      <c r="H32" s="18"/>
      <c r="I32" s="18"/>
      <c r="J32" s="20">
        <f t="shared" si="0"/>
        <v>0</v>
      </c>
      <c r="K32" s="21">
        <f t="shared" si="1"/>
        <v>8</v>
      </c>
      <c r="L32" s="21">
        <f t="shared" si="2"/>
        <v>-8</v>
      </c>
      <c r="M32" s="21">
        <f t="shared" si="3"/>
        <v>-1488</v>
      </c>
      <c r="N32" s="81"/>
      <c r="O32" s="81"/>
      <c r="P32" s="81"/>
    </row>
    <row r="33" spans="1:16" ht="14.25" customHeight="1" x14ac:dyDescent="0.2">
      <c r="A33" s="25">
        <v>25</v>
      </c>
      <c r="B33" s="25" t="s">
        <v>23</v>
      </c>
      <c r="C33" s="24"/>
      <c r="D33" s="24"/>
      <c r="E33" s="24"/>
      <c r="F33" s="24"/>
      <c r="G33" s="24"/>
      <c r="H33" s="24"/>
      <c r="I33" s="26"/>
      <c r="J33" s="22">
        <f t="shared" si="0"/>
        <v>0</v>
      </c>
      <c r="K33" s="23">
        <f t="shared" si="1"/>
        <v>0</v>
      </c>
      <c r="L33" s="23">
        <f t="shared" si="2"/>
        <v>0</v>
      </c>
      <c r="M33" s="23">
        <f t="shared" si="3"/>
        <v>-1488</v>
      </c>
      <c r="N33" s="80"/>
      <c r="O33" s="80"/>
      <c r="P33" s="80"/>
    </row>
    <row r="34" spans="1:16" ht="14.25" customHeight="1" x14ac:dyDescent="0.2">
      <c r="A34" s="25">
        <v>26</v>
      </c>
      <c r="B34" s="25" t="s">
        <v>24</v>
      </c>
      <c r="C34" s="24"/>
      <c r="D34" s="24"/>
      <c r="E34" s="24"/>
      <c r="F34" s="24"/>
      <c r="G34" s="24"/>
      <c r="H34" s="24"/>
      <c r="I34" s="26"/>
      <c r="J34" s="22">
        <f t="shared" si="0"/>
        <v>0</v>
      </c>
      <c r="K34" s="23">
        <f t="shared" si="1"/>
        <v>0</v>
      </c>
      <c r="L34" s="23">
        <f t="shared" si="2"/>
        <v>0</v>
      </c>
      <c r="M34" s="23">
        <f t="shared" si="3"/>
        <v>-1488</v>
      </c>
      <c r="N34" s="80"/>
      <c r="O34" s="80"/>
      <c r="P34" s="80"/>
    </row>
    <row r="35" spans="1:16" ht="14.25" customHeight="1" x14ac:dyDescent="0.2">
      <c r="A35" s="18">
        <v>27</v>
      </c>
      <c r="B35" s="18" t="s">
        <v>25</v>
      </c>
      <c r="C35" s="17"/>
      <c r="D35" s="17"/>
      <c r="E35" s="17"/>
      <c r="F35" s="17"/>
      <c r="G35" s="17"/>
      <c r="H35" s="17"/>
      <c r="I35" s="19"/>
      <c r="J35" s="20">
        <f t="shared" si="0"/>
        <v>0</v>
      </c>
      <c r="K35" s="21">
        <f t="shared" si="1"/>
        <v>8</v>
      </c>
      <c r="L35" s="21">
        <f t="shared" si="2"/>
        <v>-8</v>
      </c>
      <c r="M35" s="21">
        <f t="shared" si="3"/>
        <v>-1496</v>
      </c>
      <c r="N35" s="81"/>
      <c r="O35" s="81"/>
      <c r="P35" s="81"/>
    </row>
    <row r="36" spans="1:16" ht="14.25" customHeight="1" x14ac:dyDescent="0.2">
      <c r="A36" s="18">
        <v>28</v>
      </c>
      <c r="B36" s="18" t="s">
        <v>26</v>
      </c>
      <c r="C36" s="17"/>
      <c r="D36" s="17"/>
      <c r="E36" s="17"/>
      <c r="F36" s="17"/>
      <c r="G36" s="17"/>
      <c r="H36" s="17"/>
      <c r="I36" s="19"/>
      <c r="J36" s="20">
        <f t="shared" si="0"/>
        <v>0</v>
      </c>
      <c r="K36" s="21">
        <f t="shared" si="1"/>
        <v>8</v>
      </c>
      <c r="L36" s="21">
        <f t="shared" si="2"/>
        <v>-8</v>
      </c>
      <c r="M36" s="21">
        <f t="shared" si="3"/>
        <v>-1504</v>
      </c>
      <c r="N36" s="81"/>
      <c r="O36" s="81"/>
      <c r="P36" s="81"/>
    </row>
    <row r="37" spans="1:16" ht="14.25" customHeight="1" x14ac:dyDescent="0.2">
      <c r="A37" s="18">
        <v>29</v>
      </c>
      <c r="B37" s="18" t="s">
        <v>27</v>
      </c>
      <c r="C37" s="17"/>
      <c r="D37" s="17"/>
      <c r="E37" s="17"/>
      <c r="F37" s="17"/>
      <c r="G37" s="17"/>
      <c r="H37" s="17"/>
      <c r="I37" s="19"/>
      <c r="J37" s="20">
        <f t="shared" si="0"/>
        <v>0</v>
      </c>
      <c r="K37" s="21">
        <f t="shared" si="1"/>
        <v>8</v>
      </c>
      <c r="L37" s="21">
        <f t="shared" si="2"/>
        <v>-8</v>
      </c>
      <c r="M37" s="21">
        <f t="shared" si="3"/>
        <v>-1512</v>
      </c>
      <c r="N37" s="81"/>
      <c r="O37" s="81"/>
      <c r="P37" s="81"/>
    </row>
    <row r="38" spans="1:16" ht="14.25" customHeight="1" x14ac:dyDescent="0.2">
      <c r="A38" s="18">
        <v>30</v>
      </c>
      <c r="B38" s="18" t="s">
        <v>28</v>
      </c>
      <c r="C38" s="18"/>
      <c r="D38" s="18"/>
      <c r="E38" s="18"/>
      <c r="F38" s="18"/>
      <c r="G38" s="18"/>
      <c r="H38" s="18"/>
      <c r="I38" s="18"/>
      <c r="J38" s="20">
        <f t="shared" si="0"/>
        <v>0</v>
      </c>
      <c r="K38" s="21">
        <f t="shared" si="1"/>
        <v>8</v>
      </c>
      <c r="L38" s="21">
        <f t="shared" si="2"/>
        <v>-8</v>
      </c>
      <c r="M38" s="21">
        <f t="shared" si="3"/>
        <v>-1520</v>
      </c>
      <c r="N38" s="81"/>
      <c r="O38" s="81"/>
      <c r="P38" s="81"/>
    </row>
    <row r="39" spans="1:16" ht="14.25" customHeight="1" x14ac:dyDescent="0.2">
      <c r="A39" s="18"/>
      <c r="B39" s="18"/>
      <c r="C39" s="17"/>
      <c r="D39" s="17"/>
      <c r="E39" s="18"/>
      <c r="F39" s="18"/>
      <c r="G39" s="18"/>
      <c r="H39" s="18"/>
      <c r="I39" s="19"/>
      <c r="J39" s="20"/>
      <c r="K39" s="21"/>
      <c r="L39" s="21"/>
      <c r="M39" s="21"/>
      <c r="N39" s="81"/>
      <c r="O39" s="81"/>
      <c r="P39" s="81"/>
    </row>
    <row r="40" spans="1:16" ht="14.25" customHeight="1" x14ac:dyDescent="0.2">
      <c r="A40" s="10"/>
      <c r="B40" s="10"/>
      <c r="C40" s="10"/>
      <c r="D40" s="10"/>
      <c r="E40" s="64" t="s">
        <v>35</v>
      </c>
      <c r="F40" s="64"/>
      <c r="G40" s="64"/>
      <c r="H40" s="64"/>
      <c r="I40" s="64"/>
      <c r="J40" s="3">
        <f>SUM(J9:J39)</f>
        <v>0</v>
      </c>
      <c r="K40" s="3">
        <f>SUM(K9:K39)</f>
        <v>176</v>
      </c>
      <c r="L40" s="3">
        <f>SUM(L9:L39)</f>
        <v>-176</v>
      </c>
      <c r="M40" s="69"/>
      <c r="N40" s="69"/>
      <c r="O40" s="69"/>
      <c r="P40" s="69"/>
    </row>
    <row r="41" spans="1:16" ht="14.25" customHeight="1" x14ac:dyDescent="0.2">
      <c r="A41" s="10"/>
      <c r="B41" s="10"/>
      <c r="C41" s="10"/>
      <c r="D41" s="10"/>
      <c r="E41" s="10"/>
      <c r="F41" s="64" t="s">
        <v>36</v>
      </c>
      <c r="G41" s="64"/>
      <c r="H41" s="64"/>
      <c r="I41" s="64"/>
      <c r="J41" s="13">
        <f>F4*22</f>
        <v>176</v>
      </c>
      <c r="K41" s="42"/>
      <c r="L41" s="43"/>
      <c r="M41" s="44"/>
      <c r="N41" s="44"/>
      <c r="O41" s="44"/>
      <c r="P41" s="44"/>
    </row>
    <row r="42" spans="1:16" ht="14.25" customHeight="1" x14ac:dyDescent="0.2">
      <c r="A42" s="10"/>
      <c r="B42" s="10"/>
      <c r="C42" s="10"/>
      <c r="D42" s="10"/>
      <c r="E42" s="64" t="s">
        <v>37</v>
      </c>
      <c r="F42" s="64"/>
      <c r="G42" s="64"/>
      <c r="H42" s="64"/>
      <c r="I42" s="64"/>
      <c r="J42" s="13">
        <f>J40+J7-J41-P43</f>
        <v>-1520</v>
      </c>
      <c r="K42" s="45"/>
      <c r="L42" s="46"/>
      <c r="M42" s="11"/>
      <c r="N42" s="11"/>
      <c r="O42" s="11"/>
      <c r="P42" s="11"/>
    </row>
    <row r="43" spans="1:16" ht="15" customHeight="1" x14ac:dyDescent="0.2">
      <c r="A43" s="11"/>
      <c r="B43" s="11"/>
      <c r="C43" s="11"/>
      <c r="D43" s="11"/>
      <c r="E43" s="11"/>
      <c r="F43" s="11"/>
      <c r="G43" s="44"/>
      <c r="H43" s="44"/>
      <c r="I43" s="44"/>
      <c r="J43" s="44"/>
      <c r="K43" s="11"/>
      <c r="L43" s="11" t="s">
        <v>38</v>
      </c>
      <c r="M43" s="11"/>
      <c r="N43" s="47"/>
      <c r="O43" s="47"/>
      <c r="P43" s="12"/>
    </row>
    <row r="44" spans="1:16" ht="14.25" customHeight="1" x14ac:dyDescent="0.2">
      <c r="N44" s="29"/>
      <c r="O44" s="29"/>
      <c r="P44" s="29"/>
    </row>
    <row r="45" spans="1:16" ht="14.25" customHeight="1" x14ac:dyDescent="0.2">
      <c r="B45" s="65">
        <f ca="1">TODAY()</f>
        <v>44194</v>
      </c>
      <c r="C45" s="65"/>
      <c r="E45" s="48"/>
      <c r="F45" s="48"/>
      <c r="G45" s="48"/>
      <c r="H45" s="48"/>
      <c r="I45" s="48"/>
      <c r="J45" s="48"/>
    </row>
    <row r="46" spans="1:16" ht="14.25" customHeight="1" x14ac:dyDescent="0.2">
      <c r="B46" s="30" t="s">
        <v>39</v>
      </c>
      <c r="E46" s="30" t="s">
        <v>40</v>
      </c>
    </row>
    <row r="48" spans="1:16" ht="14.25" customHeight="1" x14ac:dyDescent="0.2">
      <c r="B48" s="48"/>
      <c r="C48" s="48"/>
      <c r="E48" s="48"/>
      <c r="F48" s="48"/>
      <c r="G48" s="48"/>
      <c r="H48" s="48"/>
      <c r="I48" s="48"/>
      <c r="J48" s="48"/>
    </row>
    <row r="49" spans="2:15" ht="14.25" customHeight="1" x14ac:dyDescent="0.2">
      <c r="B49" s="30" t="s">
        <v>39</v>
      </c>
      <c r="E49" s="30" t="s">
        <v>41</v>
      </c>
      <c r="L49" s="30" t="s">
        <v>55</v>
      </c>
      <c r="O49" s="30" t="s">
        <v>43</v>
      </c>
    </row>
    <row r="50" spans="2:15" ht="14.25" customHeight="1" x14ac:dyDescent="0.2">
      <c r="L50" s="30" t="s">
        <v>45</v>
      </c>
      <c r="O50" s="30" t="s">
        <v>44</v>
      </c>
    </row>
    <row r="51" spans="2:15" ht="14.25" customHeight="1" x14ac:dyDescent="0.2">
      <c r="L51" s="30" t="s">
        <v>53</v>
      </c>
      <c r="O51" s="30" t="s">
        <v>46</v>
      </c>
    </row>
    <row r="52" spans="2:15" ht="14.25" customHeight="1" x14ac:dyDescent="0.2">
      <c r="O52" s="30" t="s">
        <v>42</v>
      </c>
    </row>
    <row r="54" spans="2:15" ht="14.25" customHeight="1" x14ac:dyDescent="0.2">
      <c r="B54" s="66" t="s">
        <v>47</v>
      </c>
      <c r="C54" s="66"/>
      <c r="D54" s="66"/>
      <c r="E54" s="66"/>
      <c r="G54" s="49" t="s">
        <v>56</v>
      </c>
    </row>
    <row r="55" spans="2:15" ht="14.25" customHeight="1" x14ac:dyDescent="0.2">
      <c r="B55" s="67" t="s">
        <v>48</v>
      </c>
      <c r="C55" s="67"/>
      <c r="D55" s="67"/>
      <c r="E55" s="50">
        <v>0</v>
      </c>
      <c r="G55" s="49" t="s">
        <v>57</v>
      </c>
    </row>
    <row r="56" spans="2:15" ht="14.25" customHeight="1" x14ac:dyDescent="0.2">
      <c r="B56" s="67" t="s">
        <v>49</v>
      </c>
      <c r="C56" s="67"/>
      <c r="D56" s="67"/>
      <c r="E56" s="51">
        <v>0.5</v>
      </c>
      <c r="G56" s="49" t="s">
        <v>58</v>
      </c>
    </row>
  </sheetData>
  <mergeCells count="56">
    <mergeCell ref="A2:A7"/>
    <mergeCell ref="B2:E2"/>
    <mergeCell ref="F2:K2"/>
    <mergeCell ref="M2:O2"/>
    <mergeCell ref="B3:E3"/>
    <mergeCell ref="F3:K3"/>
    <mergeCell ref="M3:O3"/>
    <mergeCell ref="B4:E4"/>
    <mergeCell ref="F4:K4"/>
    <mergeCell ref="M4:O4"/>
    <mergeCell ref="M5:O5"/>
    <mergeCell ref="B6:B8"/>
    <mergeCell ref="C6:I6"/>
    <mergeCell ref="N6:P6"/>
    <mergeCell ref="C7:I7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37:P37"/>
    <mergeCell ref="N38:P38"/>
    <mergeCell ref="N39:P39"/>
    <mergeCell ref="E40:I40"/>
    <mergeCell ref="M40:P40"/>
    <mergeCell ref="F41:I41"/>
    <mergeCell ref="E42:I42"/>
    <mergeCell ref="B45:C45"/>
    <mergeCell ref="B54:E54"/>
    <mergeCell ref="B55:D55"/>
    <mergeCell ref="B56:D56"/>
  </mergeCells>
  <pageMargins left="0.66597222222222197" right="0.42499999999999999" top="0.78749999999999998" bottom="0.78749999999999998" header="0.3" footer="0.3"/>
  <pageSetup paperSize="0" scale="0" firstPageNumber="0" orientation="portrait" usePrinterDefaults="0" horizontalDpi="0" verticalDpi="0" copies="0"/>
  <headerFooter>
    <oddHeader>&amp;LDeutsches Rotes Kreuz
Kreisverband Rostock e.V.&amp;CFormblatt
Arbeitszeitnachweis&amp;RAbrechnungsmonat
&amp;A</oddHeader>
    <oddFooter>&amp;LArbeitszeitnachweis Verwaltung&amp;C&amp;A&amp;RSeite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>
    <pageSetUpPr fitToPage="1"/>
  </sheetPr>
  <dimension ref="A2:AMK56"/>
  <sheetViews>
    <sheetView topLeftCell="A5" zoomScaleNormal="100" workbookViewId="0">
      <selection activeCell="J41" sqref="J41"/>
    </sheetView>
  </sheetViews>
  <sheetFormatPr baseColWidth="10" defaultRowHeight="12.75" x14ac:dyDescent="0.2"/>
  <cols>
    <col min="1" max="1" width="4" style="30"/>
    <col min="2" max="2" width="5.125" style="30"/>
    <col min="3" max="4" width="5.625" style="30"/>
    <col min="5" max="5" width="5.375" style="30"/>
    <col min="6" max="6" width="5.5" style="30"/>
    <col min="7" max="8" width="5.625" style="30"/>
    <col min="9" max="9" width="5.375" style="30"/>
    <col min="10" max="10" width="7.375" style="30"/>
    <col min="11" max="12" width="6.625" style="30"/>
    <col min="13" max="13" width="7.375" style="30"/>
    <col min="14" max="14" width="5.875" style="30"/>
    <col min="15" max="15" width="5.125" style="30"/>
    <col min="16" max="16" width="11.875" style="30" customWidth="1"/>
    <col min="17" max="256" width="11.125" style="30"/>
    <col min="257" max="257" width="2.875" style="30"/>
    <col min="258" max="258" width="5.125" style="30"/>
    <col min="259" max="260" width="5.625" style="30"/>
    <col min="261" max="261" width="5.375" style="30"/>
    <col min="262" max="262" width="5.5" style="30"/>
    <col min="263" max="264" width="5.625" style="30"/>
    <col min="265" max="265" width="5.375" style="30"/>
    <col min="266" max="266" width="5.625" style="30"/>
    <col min="267" max="267" width="7.625" style="30"/>
    <col min="268" max="268" width="5.75" style="30"/>
    <col min="269" max="269" width="6" style="30"/>
    <col min="270" max="270" width="5.875" style="30"/>
    <col min="271" max="271" width="5.125" style="30"/>
    <col min="272" max="272" width="8.75" style="30"/>
    <col min="273" max="512" width="11.125" style="30"/>
    <col min="513" max="513" width="2.875" style="30"/>
    <col min="514" max="514" width="5.125" style="30"/>
    <col min="515" max="516" width="5.625" style="30"/>
    <col min="517" max="517" width="5.375" style="30"/>
    <col min="518" max="518" width="5.5" style="30"/>
    <col min="519" max="520" width="5.625" style="30"/>
    <col min="521" max="521" width="5.375" style="30"/>
    <col min="522" max="522" width="5.625" style="30"/>
    <col min="523" max="523" width="7.625" style="30"/>
    <col min="524" max="524" width="5.75" style="30"/>
    <col min="525" max="525" width="6" style="30"/>
    <col min="526" max="526" width="5.875" style="30"/>
    <col min="527" max="527" width="5.125" style="30"/>
    <col min="528" max="528" width="8.75" style="30"/>
    <col min="529" max="768" width="11.125" style="30"/>
    <col min="769" max="769" width="2.875" style="30"/>
    <col min="770" max="770" width="5.125" style="30"/>
    <col min="771" max="772" width="5.625" style="30"/>
    <col min="773" max="773" width="5.375" style="30"/>
    <col min="774" max="774" width="5.5" style="30"/>
    <col min="775" max="776" width="5.625" style="30"/>
    <col min="777" max="777" width="5.375" style="30"/>
    <col min="778" max="778" width="5.625" style="30"/>
    <col min="779" max="779" width="7.625" style="30"/>
    <col min="780" max="780" width="5.75" style="30"/>
    <col min="781" max="781" width="6" style="30"/>
    <col min="782" max="782" width="5.875" style="30"/>
    <col min="783" max="783" width="5.125" style="30"/>
    <col min="784" max="784" width="8.75" style="30"/>
    <col min="785" max="1025" width="11.125" style="30"/>
    <col min="1026" max="16384" width="11" style="31"/>
  </cols>
  <sheetData>
    <row r="2" spans="1:24" ht="15" customHeight="1" x14ac:dyDescent="0.2">
      <c r="A2" s="72"/>
      <c r="B2" s="73" t="s">
        <v>0</v>
      </c>
      <c r="C2" s="73"/>
      <c r="D2" s="73"/>
      <c r="E2" s="73"/>
      <c r="F2" s="84">
        <f>Januar!F2</f>
        <v>0</v>
      </c>
      <c r="G2" s="84"/>
      <c r="H2" s="84"/>
      <c r="I2" s="84"/>
      <c r="J2" s="84"/>
      <c r="K2" s="84"/>
      <c r="L2" s="11"/>
      <c r="M2" s="74" t="s">
        <v>2</v>
      </c>
      <c r="N2" s="74"/>
      <c r="O2" s="74"/>
      <c r="P2" s="28">
        <f>Januar!P2</f>
        <v>0</v>
      </c>
      <c r="Q2" s="29"/>
      <c r="R2" s="29"/>
      <c r="S2" s="29"/>
      <c r="T2" s="29"/>
      <c r="U2" s="29"/>
      <c r="V2" s="29"/>
      <c r="W2" s="29"/>
      <c r="X2" s="29"/>
    </row>
    <row r="3" spans="1:24" ht="14.25" customHeight="1" x14ac:dyDescent="0.2">
      <c r="A3" s="72"/>
      <c r="B3" s="73" t="s">
        <v>3</v>
      </c>
      <c r="C3" s="73"/>
      <c r="D3" s="73"/>
      <c r="E3" s="73"/>
      <c r="F3" s="84">
        <f>Januar!F3</f>
        <v>0</v>
      </c>
      <c r="G3" s="84"/>
      <c r="H3" s="84"/>
      <c r="I3" s="84"/>
      <c r="J3" s="84"/>
      <c r="K3" s="84"/>
      <c r="L3" s="32" t="s">
        <v>5</v>
      </c>
      <c r="M3" s="74" t="s">
        <v>6</v>
      </c>
      <c r="N3" s="74"/>
      <c r="O3" s="74"/>
      <c r="P3" s="33">
        <f>COUNTIF(C9:C39,"U")</f>
        <v>0</v>
      </c>
      <c r="Q3" s="29"/>
      <c r="R3" s="29"/>
      <c r="S3" s="29"/>
      <c r="T3" s="29"/>
      <c r="U3" s="29"/>
      <c r="V3" s="29"/>
      <c r="W3" s="29"/>
      <c r="X3" s="29"/>
    </row>
    <row r="4" spans="1:24" ht="14.25" customHeight="1" x14ac:dyDescent="0.2">
      <c r="A4" s="72"/>
      <c r="B4" s="74" t="s">
        <v>7</v>
      </c>
      <c r="C4" s="74"/>
      <c r="D4" s="74"/>
      <c r="E4" s="74"/>
      <c r="F4" s="75">
        <f>Januar!F4</f>
        <v>8</v>
      </c>
      <c r="G4" s="75"/>
      <c r="H4" s="75"/>
      <c r="I4" s="75"/>
      <c r="J4" s="75"/>
      <c r="K4" s="75"/>
      <c r="L4" s="32" t="s">
        <v>8</v>
      </c>
      <c r="M4" s="74" t="s">
        <v>9</v>
      </c>
      <c r="N4" s="74"/>
      <c r="O4" s="74"/>
      <c r="P4" s="33">
        <f>COUNTIF(C9:C39,"K")</f>
        <v>0</v>
      </c>
      <c r="Q4" s="29"/>
      <c r="R4" s="29"/>
      <c r="S4" s="29"/>
      <c r="T4" s="29"/>
      <c r="U4" s="29"/>
      <c r="V4" s="29"/>
      <c r="W4" s="29"/>
      <c r="X4" s="29"/>
    </row>
    <row r="5" spans="1:24" ht="14.25" customHeight="1" x14ac:dyDescent="0.2">
      <c r="A5" s="72"/>
      <c r="B5" s="34"/>
      <c r="C5" s="34"/>
      <c r="D5" s="34"/>
      <c r="E5" s="34"/>
      <c r="F5" s="34"/>
      <c r="G5" s="34"/>
      <c r="H5" s="34"/>
      <c r="I5" s="34"/>
      <c r="J5" s="34"/>
      <c r="K5" s="34"/>
      <c r="L5" s="11"/>
      <c r="M5" s="74"/>
      <c r="N5" s="74"/>
      <c r="O5" s="74"/>
      <c r="P5" s="35"/>
      <c r="Q5" s="29"/>
      <c r="R5" s="29"/>
      <c r="S5" s="29"/>
      <c r="T5" s="29"/>
      <c r="U5" s="29"/>
      <c r="V5" s="29"/>
      <c r="W5" s="29"/>
      <c r="X5" s="29"/>
    </row>
    <row r="6" spans="1:24" ht="57.75" customHeight="1" x14ac:dyDescent="0.2">
      <c r="A6" s="72"/>
      <c r="B6" s="76" t="s">
        <v>10</v>
      </c>
      <c r="C6" s="77" t="s">
        <v>11</v>
      </c>
      <c r="D6" s="77"/>
      <c r="E6" s="77"/>
      <c r="F6" s="77"/>
      <c r="G6" s="77"/>
      <c r="H6" s="77"/>
      <c r="I6" s="77"/>
      <c r="J6" s="36" t="s">
        <v>12</v>
      </c>
      <c r="K6" s="36" t="s">
        <v>13</v>
      </c>
      <c r="L6" s="37" t="s">
        <v>50</v>
      </c>
      <c r="M6" s="37" t="s">
        <v>51</v>
      </c>
      <c r="N6" s="70" t="s">
        <v>52</v>
      </c>
      <c r="O6" s="70"/>
      <c r="P6" s="70"/>
      <c r="Q6" s="29"/>
      <c r="R6" s="29"/>
      <c r="S6" s="29"/>
      <c r="T6" s="29"/>
      <c r="U6" s="29"/>
      <c r="V6" s="29"/>
      <c r="W6" s="29"/>
      <c r="X6" s="29"/>
    </row>
    <row r="7" spans="1:24" ht="12.75" customHeight="1" x14ac:dyDescent="0.2">
      <c r="A7" s="72"/>
      <c r="B7" s="76"/>
      <c r="C7" s="82" t="s">
        <v>16</v>
      </c>
      <c r="D7" s="82"/>
      <c r="E7" s="82"/>
      <c r="F7" s="82"/>
      <c r="G7" s="82"/>
      <c r="H7" s="82"/>
      <c r="I7" s="82"/>
      <c r="J7" s="52">
        <f>September!J42</f>
        <v>-1520</v>
      </c>
      <c r="K7" s="27"/>
      <c r="L7" s="27"/>
      <c r="M7" s="27"/>
      <c r="N7" s="68"/>
      <c r="O7" s="68"/>
      <c r="P7" s="68"/>
      <c r="Q7" s="29"/>
      <c r="R7" s="29"/>
      <c r="S7" s="29"/>
      <c r="T7" s="29"/>
      <c r="U7" s="29"/>
      <c r="V7" s="29"/>
      <c r="W7" s="29"/>
      <c r="X7" s="29"/>
    </row>
    <row r="8" spans="1:24" ht="14.25" customHeight="1" x14ac:dyDescent="0.2">
      <c r="A8" s="40" t="s">
        <v>17</v>
      </c>
      <c r="B8" s="76"/>
      <c r="C8" s="25" t="s">
        <v>18</v>
      </c>
      <c r="D8" s="25" t="s">
        <v>19</v>
      </c>
      <c r="E8" s="25" t="s">
        <v>20</v>
      </c>
      <c r="F8" s="25" t="s">
        <v>19</v>
      </c>
      <c r="G8" s="25" t="s">
        <v>18</v>
      </c>
      <c r="H8" s="25" t="s">
        <v>19</v>
      </c>
      <c r="I8" s="25" t="s">
        <v>21</v>
      </c>
      <c r="J8" s="6"/>
      <c r="K8" s="6"/>
      <c r="L8" s="6"/>
      <c r="M8" s="63"/>
      <c r="N8" s="68"/>
      <c r="O8" s="68"/>
      <c r="P8" s="68"/>
      <c r="Q8" s="29"/>
      <c r="R8" s="29"/>
      <c r="S8" s="29"/>
      <c r="T8" s="29"/>
      <c r="U8" s="29"/>
      <c r="V8" s="29"/>
      <c r="W8" s="29"/>
      <c r="X8" s="29"/>
    </row>
    <row r="9" spans="1:24" ht="14.25" customHeight="1" x14ac:dyDescent="0.2">
      <c r="A9" s="18">
        <v>1</v>
      </c>
      <c r="B9" s="18" t="s">
        <v>22</v>
      </c>
      <c r="C9" s="17"/>
      <c r="D9" s="17"/>
      <c r="E9" s="17"/>
      <c r="F9" s="17"/>
      <c r="G9" s="17"/>
      <c r="H9" s="17"/>
      <c r="I9" s="19"/>
      <c r="J9" s="20">
        <f t="shared" ref="J9:J39" si="0">IF(C9="U",$F$4,IF(C9="K",$F$4,IF(C9="EK",$F$4,IF(C9="ZA",0,(D9-C9+F9-E9+H9-G9)*24-I9))))</f>
        <v>0</v>
      </c>
      <c r="K9" s="21">
        <f>IF(OR(B9="Sa",B9="So"),0,$F$4)</f>
        <v>8</v>
      </c>
      <c r="L9" s="21">
        <f t="shared" ref="L9:L39" si="1">J9-K9</f>
        <v>-8</v>
      </c>
      <c r="M9" s="21">
        <f>J7+L9</f>
        <v>-1528</v>
      </c>
      <c r="N9" s="81"/>
      <c r="O9" s="81"/>
      <c r="P9" s="81"/>
      <c r="Q9" s="29"/>
      <c r="R9" s="29"/>
      <c r="S9" s="29"/>
      <c r="T9" s="29"/>
      <c r="U9" s="29"/>
      <c r="V9" s="29"/>
      <c r="W9" s="29"/>
      <c r="X9" s="29"/>
    </row>
    <row r="10" spans="1:24" ht="14.25" customHeight="1" x14ac:dyDescent="0.2">
      <c r="A10" s="25">
        <v>2</v>
      </c>
      <c r="B10" s="25" t="s">
        <v>23</v>
      </c>
      <c r="C10" s="24"/>
      <c r="D10" s="24"/>
      <c r="E10" s="24"/>
      <c r="F10" s="24"/>
      <c r="G10" s="25"/>
      <c r="H10" s="25"/>
      <c r="I10" s="26"/>
      <c r="J10" s="22">
        <f t="shared" si="0"/>
        <v>0</v>
      </c>
      <c r="K10" s="23">
        <f>IF(OR(B10="Sa",B10="So"),0,$F$4)</f>
        <v>0</v>
      </c>
      <c r="L10" s="23">
        <f t="shared" si="1"/>
        <v>0</v>
      </c>
      <c r="M10" s="23">
        <f t="shared" ref="M10:M39" si="2">L10+M9</f>
        <v>-1528</v>
      </c>
      <c r="N10" s="80"/>
      <c r="O10" s="80"/>
      <c r="P10" s="80"/>
      <c r="Q10" s="29"/>
      <c r="R10" s="29"/>
      <c r="S10" s="29"/>
      <c r="T10" s="29"/>
      <c r="U10" s="29"/>
      <c r="V10" s="29"/>
      <c r="W10" s="29"/>
      <c r="X10" s="29"/>
    </row>
    <row r="11" spans="1:24" ht="14.25" customHeight="1" x14ac:dyDescent="0.2">
      <c r="A11" s="25">
        <v>3</v>
      </c>
      <c r="B11" s="25" t="s">
        <v>24</v>
      </c>
      <c r="C11" s="24"/>
      <c r="D11" s="24"/>
      <c r="E11" s="24"/>
      <c r="F11" s="24"/>
      <c r="G11" s="25"/>
      <c r="H11" s="25"/>
      <c r="I11" s="26"/>
      <c r="J11" s="22">
        <f t="shared" si="0"/>
        <v>0</v>
      </c>
      <c r="K11" s="23">
        <v>0</v>
      </c>
      <c r="L11" s="23">
        <f t="shared" si="1"/>
        <v>0</v>
      </c>
      <c r="M11" s="23">
        <f t="shared" si="2"/>
        <v>-1528</v>
      </c>
      <c r="N11" s="80"/>
      <c r="O11" s="80"/>
      <c r="P11" s="80"/>
      <c r="Q11" s="29"/>
      <c r="R11" s="29"/>
      <c r="S11" s="29"/>
      <c r="T11" s="29"/>
      <c r="U11" s="29"/>
      <c r="V11" s="29"/>
      <c r="W11" s="29"/>
      <c r="X11" s="29"/>
    </row>
    <row r="12" spans="1:24" ht="14.25" customHeight="1" x14ac:dyDescent="0.2">
      <c r="A12" s="18">
        <v>4</v>
      </c>
      <c r="B12" s="18" t="s">
        <v>25</v>
      </c>
      <c r="C12" s="17"/>
      <c r="D12" s="17"/>
      <c r="E12" s="17"/>
      <c r="F12" s="17"/>
      <c r="G12" s="17"/>
      <c r="H12" s="17"/>
      <c r="I12" s="19"/>
      <c r="J12" s="20">
        <f t="shared" si="0"/>
        <v>0</v>
      </c>
      <c r="K12" s="21">
        <f t="shared" ref="K12:K38" si="3">IF(OR(B12="Sa",B12="So"),0,$F$4)</f>
        <v>8</v>
      </c>
      <c r="L12" s="21">
        <f t="shared" si="1"/>
        <v>-8</v>
      </c>
      <c r="M12" s="21">
        <f t="shared" si="2"/>
        <v>-1536</v>
      </c>
      <c r="N12" s="81"/>
      <c r="O12" s="81"/>
      <c r="P12" s="81"/>
      <c r="Q12" s="29"/>
      <c r="R12" s="29"/>
      <c r="S12" s="29"/>
      <c r="T12" s="29"/>
      <c r="U12" s="29"/>
      <c r="V12" s="29"/>
      <c r="W12" s="29"/>
      <c r="X12" s="29"/>
    </row>
    <row r="13" spans="1:24" ht="14.25" customHeight="1" x14ac:dyDescent="0.2">
      <c r="A13" s="18">
        <v>5</v>
      </c>
      <c r="B13" s="18" t="s">
        <v>26</v>
      </c>
      <c r="C13" s="17"/>
      <c r="D13" s="17"/>
      <c r="E13" s="17"/>
      <c r="F13" s="17"/>
      <c r="G13" s="17"/>
      <c r="H13" s="17"/>
      <c r="I13" s="19"/>
      <c r="J13" s="20">
        <f t="shared" si="0"/>
        <v>0</v>
      </c>
      <c r="K13" s="21">
        <f t="shared" si="3"/>
        <v>8</v>
      </c>
      <c r="L13" s="21">
        <f t="shared" si="1"/>
        <v>-8</v>
      </c>
      <c r="M13" s="21">
        <f t="shared" si="2"/>
        <v>-1544</v>
      </c>
      <c r="N13" s="81"/>
      <c r="O13" s="81"/>
      <c r="P13" s="81"/>
    </row>
    <row r="14" spans="1:24" ht="14.25" customHeight="1" x14ac:dyDescent="0.2">
      <c r="A14" s="18">
        <v>6</v>
      </c>
      <c r="B14" s="18" t="s">
        <v>27</v>
      </c>
      <c r="C14" s="17"/>
      <c r="D14" s="17"/>
      <c r="E14" s="17"/>
      <c r="F14" s="17"/>
      <c r="G14" s="17"/>
      <c r="H14" s="17"/>
      <c r="I14" s="19"/>
      <c r="J14" s="20">
        <f t="shared" si="0"/>
        <v>0</v>
      </c>
      <c r="K14" s="21">
        <f t="shared" si="3"/>
        <v>8</v>
      </c>
      <c r="L14" s="21">
        <f t="shared" si="1"/>
        <v>-8</v>
      </c>
      <c r="M14" s="21">
        <f t="shared" si="2"/>
        <v>-1552</v>
      </c>
      <c r="N14" s="81"/>
      <c r="O14" s="81"/>
      <c r="P14" s="81"/>
    </row>
    <row r="15" spans="1:24" ht="14.25" customHeight="1" x14ac:dyDescent="0.2">
      <c r="A15" s="18">
        <v>7</v>
      </c>
      <c r="B15" s="18" t="s">
        <v>28</v>
      </c>
      <c r="C15" s="17"/>
      <c r="D15" s="17"/>
      <c r="E15" s="17"/>
      <c r="F15" s="17"/>
      <c r="G15" s="17"/>
      <c r="H15" s="17"/>
      <c r="I15" s="19"/>
      <c r="J15" s="20">
        <f t="shared" si="0"/>
        <v>0</v>
      </c>
      <c r="K15" s="21">
        <f t="shared" si="3"/>
        <v>8</v>
      </c>
      <c r="L15" s="21">
        <f t="shared" si="1"/>
        <v>-8</v>
      </c>
      <c r="M15" s="21">
        <f t="shared" si="2"/>
        <v>-1560</v>
      </c>
      <c r="N15" s="81"/>
      <c r="O15" s="81"/>
      <c r="P15" s="81"/>
    </row>
    <row r="16" spans="1:24" ht="14.25" customHeight="1" x14ac:dyDescent="0.2">
      <c r="A16" s="18">
        <v>8</v>
      </c>
      <c r="B16" s="18" t="s">
        <v>22</v>
      </c>
      <c r="C16" s="17"/>
      <c r="D16" s="17"/>
      <c r="E16" s="17"/>
      <c r="F16" s="17"/>
      <c r="G16" s="17"/>
      <c r="H16" s="17"/>
      <c r="I16" s="19"/>
      <c r="J16" s="20">
        <f t="shared" si="0"/>
        <v>0</v>
      </c>
      <c r="K16" s="21">
        <f t="shared" si="3"/>
        <v>8</v>
      </c>
      <c r="L16" s="21">
        <f t="shared" si="1"/>
        <v>-8</v>
      </c>
      <c r="M16" s="21">
        <f t="shared" si="2"/>
        <v>-1568</v>
      </c>
      <c r="N16" s="81"/>
      <c r="O16" s="81"/>
      <c r="P16" s="81"/>
    </row>
    <row r="17" spans="1:16" ht="14.25" customHeight="1" x14ac:dyDescent="0.2">
      <c r="A17" s="25">
        <v>9</v>
      </c>
      <c r="B17" s="25" t="s">
        <v>23</v>
      </c>
      <c r="C17" s="24"/>
      <c r="D17" s="24"/>
      <c r="E17" s="24"/>
      <c r="F17" s="24"/>
      <c r="G17" s="24"/>
      <c r="H17" s="24"/>
      <c r="I17" s="26"/>
      <c r="J17" s="22">
        <f t="shared" si="0"/>
        <v>0</v>
      </c>
      <c r="K17" s="23">
        <f t="shared" si="3"/>
        <v>0</v>
      </c>
      <c r="L17" s="23">
        <f t="shared" si="1"/>
        <v>0</v>
      </c>
      <c r="M17" s="23">
        <f t="shared" si="2"/>
        <v>-1568</v>
      </c>
      <c r="N17" s="80"/>
      <c r="O17" s="80"/>
      <c r="P17" s="80"/>
    </row>
    <row r="18" spans="1:16" ht="14.25" customHeight="1" x14ac:dyDescent="0.2">
      <c r="A18" s="25">
        <v>10</v>
      </c>
      <c r="B18" s="25" t="s">
        <v>24</v>
      </c>
      <c r="C18" s="24"/>
      <c r="D18" s="24"/>
      <c r="E18" s="24"/>
      <c r="F18" s="24"/>
      <c r="G18" s="24"/>
      <c r="H18" s="24"/>
      <c r="I18" s="26"/>
      <c r="J18" s="22">
        <f t="shared" si="0"/>
        <v>0</v>
      </c>
      <c r="K18" s="23">
        <f t="shared" si="3"/>
        <v>0</v>
      </c>
      <c r="L18" s="23">
        <f t="shared" si="1"/>
        <v>0</v>
      </c>
      <c r="M18" s="23">
        <f t="shared" si="2"/>
        <v>-1568</v>
      </c>
      <c r="N18" s="80"/>
      <c r="O18" s="80"/>
      <c r="P18" s="80"/>
    </row>
    <row r="19" spans="1:16" ht="14.25" customHeight="1" x14ac:dyDescent="0.2">
      <c r="A19" s="18">
        <v>11</v>
      </c>
      <c r="B19" s="18" t="s">
        <v>25</v>
      </c>
      <c r="C19" s="17"/>
      <c r="D19" s="17"/>
      <c r="E19" s="17"/>
      <c r="F19" s="17"/>
      <c r="G19" s="17"/>
      <c r="H19" s="17"/>
      <c r="I19" s="19"/>
      <c r="J19" s="20">
        <f t="shared" si="0"/>
        <v>0</v>
      </c>
      <c r="K19" s="21">
        <f t="shared" si="3"/>
        <v>8</v>
      </c>
      <c r="L19" s="21">
        <f t="shared" si="1"/>
        <v>-8</v>
      </c>
      <c r="M19" s="21">
        <f t="shared" si="2"/>
        <v>-1576</v>
      </c>
      <c r="N19" s="81"/>
      <c r="O19" s="81"/>
      <c r="P19" s="81"/>
    </row>
    <row r="20" spans="1:16" ht="14.25" customHeight="1" x14ac:dyDescent="0.2">
      <c r="A20" s="18">
        <v>12</v>
      </c>
      <c r="B20" s="18" t="s">
        <v>26</v>
      </c>
      <c r="C20" s="17"/>
      <c r="D20" s="17"/>
      <c r="E20" s="17"/>
      <c r="F20" s="17"/>
      <c r="G20" s="17"/>
      <c r="H20" s="17"/>
      <c r="I20" s="19"/>
      <c r="J20" s="20">
        <f t="shared" si="0"/>
        <v>0</v>
      </c>
      <c r="K20" s="21">
        <f t="shared" si="3"/>
        <v>8</v>
      </c>
      <c r="L20" s="21">
        <f t="shared" si="1"/>
        <v>-8</v>
      </c>
      <c r="M20" s="21">
        <f t="shared" si="2"/>
        <v>-1584</v>
      </c>
      <c r="N20" s="81"/>
      <c r="O20" s="81"/>
      <c r="P20" s="81"/>
    </row>
    <row r="21" spans="1:16" ht="14.25" customHeight="1" x14ac:dyDescent="0.2">
      <c r="A21" s="18">
        <v>13</v>
      </c>
      <c r="B21" s="18" t="s">
        <v>27</v>
      </c>
      <c r="C21" s="17"/>
      <c r="D21" s="17"/>
      <c r="E21" s="17"/>
      <c r="F21" s="17"/>
      <c r="G21" s="17"/>
      <c r="H21" s="17"/>
      <c r="I21" s="19"/>
      <c r="J21" s="20">
        <f t="shared" si="0"/>
        <v>0</v>
      </c>
      <c r="K21" s="21">
        <f t="shared" si="3"/>
        <v>8</v>
      </c>
      <c r="L21" s="21">
        <f t="shared" si="1"/>
        <v>-8</v>
      </c>
      <c r="M21" s="21">
        <f t="shared" si="2"/>
        <v>-1592</v>
      </c>
      <c r="N21" s="81"/>
      <c r="O21" s="81"/>
      <c r="P21" s="81"/>
    </row>
    <row r="22" spans="1:16" ht="14.25" customHeight="1" x14ac:dyDescent="0.2">
      <c r="A22" s="18">
        <v>14</v>
      </c>
      <c r="B22" s="18" t="s">
        <v>28</v>
      </c>
      <c r="C22" s="17"/>
      <c r="D22" s="17"/>
      <c r="E22" s="17"/>
      <c r="F22" s="17"/>
      <c r="G22" s="18"/>
      <c r="H22" s="18"/>
      <c r="I22" s="19"/>
      <c r="J22" s="20">
        <f t="shared" si="0"/>
        <v>0</v>
      </c>
      <c r="K22" s="21">
        <f t="shared" si="3"/>
        <v>8</v>
      </c>
      <c r="L22" s="21">
        <f t="shared" si="1"/>
        <v>-8</v>
      </c>
      <c r="M22" s="21">
        <f t="shared" si="2"/>
        <v>-1600</v>
      </c>
      <c r="N22" s="81"/>
      <c r="O22" s="81"/>
      <c r="P22" s="81"/>
    </row>
    <row r="23" spans="1:16" ht="14.25" customHeight="1" x14ac:dyDescent="0.2">
      <c r="A23" s="18">
        <v>15</v>
      </c>
      <c r="B23" s="18" t="s">
        <v>22</v>
      </c>
      <c r="C23" s="17"/>
      <c r="D23" s="17"/>
      <c r="E23" s="17"/>
      <c r="F23" s="17"/>
      <c r="G23" s="17"/>
      <c r="H23" s="17"/>
      <c r="I23" s="19"/>
      <c r="J23" s="20">
        <f t="shared" si="0"/>
        <v>0</v>
      </c>
      <c r="K23" s="21">
        <f t="shared" si="3"/>
        <v>8</v>
      </c>
      <c r="L23" s="21">
        <f t="shared" si="1"/>
        <v>-8</v>
      </c>
      <c r="M23" s="21">
        <f t="shared" si="2"/>
        <v>-1608</v>
      </c>
      <c r="N23" s="81"/>
      <c r="O23" s="81"/>
      <c r="P23" s="81"/>
    </row>
    <row r="24" spans="1:16" ht="14.25" customHeight="1" x14ac:dyDescent="0.2">
      <c r="A24" s="25">
        <v>16</v>
      </c>
      <c r="B24" s="25" t="s">
        <v>23</v>
      </c>
      <c r="C24" s="24"/>
      <c r="D24" s="24"/>
      <c r="E24" s="24"/>
      <c r="F24" s="24"/>
      <c r="G24" s="24"/>
      <c r="H24" s="24"/>
      <c r="I24" s="26"/>
      <c r="J24" s="22">
        <f t="shared" si="0"/>
        <v>0</v>
      </c>
      <c r="K24" s="23">
        <f t="shared" si="3"/>
        <v>0</v>
      </c>
      <c r="L24" s="23">
        <f t="shared" si="1"/>
        <v>0</v>
      </c>
      <c r="M24" s="23">
        <f t="shared" si="2"/>
        <v>-1608</v>
      </c>
      <c r="N24" s="80"/>
      <c r="O24" s="80"/>
      <c r="P24" s="80"/>
    </row>
    <row r="25" spans="1:16" ht="14.25" customHeight="1" x14ac:dyDescent="0.2">
      <c r="A25" s="25">
        <v>17</v>
      </c>
      <c r="B25" s="25" t="s">
        <v>24</v>
      </c>
      <c r="C25" s="24"/>
      <c r="D25" s="24"/>
      <c r="E25" s="24"/>
      <c r="F25" s="24"/>
      <c r="G25" s="24"/>
      <c r="H25" s="24"/>
      <c r="I25" s="26"/>
      <c r="J25" s="22">
        <f t="shared" si="0"/>
        <v>0</v>
      </c>
      <c r="K25" s="23">
        <f t="shared" si="3"/>
        <v>0</v>
      </c>
      <c r="L25" s="23">
        <f t="shared" si="1"/>
        <v>0</v>
      </c>
      <c r="M25" s="23">
        <f t="shared" si="2"/>
        <v>-1608</v>
      </c>
      <c r="N25" s="80"/>
      <c r="O25" s="80"/>
      <c r="P25" s="80"/>
    </row>
    <row r="26" spans="1:16" ht="14.25" customHeight="1" x14ac:dyDescent="0.2">
      <c r="A26" s="18">
        <v>18</v>
      </c>
      <c r="B26" s="18" t="s">
        <v>25</v>
      </c>
      <c r="C26" s="17"/>
      <c r="D26" s="17"/>
      <c r="E26" s="17"/>
      <c r="F26" s="17"/>
      <c r="G26" s="17"/>
      <c r="H26" s="17"/>
      <c r="I26" s="19"/>
      <c r="J26" s="20">
        <f t="shared" si="0"/>
        <v>0</v>
      </c>
      <c r="K26" s="21">
        <f t="shared" si="3"/>
        <v>8</v>
      </c>
      <c r="L26" s="21">
        <f t="shared" si="1"/>
        <v>-8</v>
      </c>
      <c r="M26" s="21">
        <f t="shared" si="2"/>
        <v>-1616</v>
      </c>
      <c r="N26" s="81"/>
      <c r="O26" s="81"/>
      <c r="P26" s="81"/>
    </row>
    <row r="27" spans="1:16" ht="14.25" customHeight="1" x14ac:dyDescent="0.2">
      <c r="A27" s="18">
        <v>19</v>
      </c>
      <c r="B27" s="18" t="s">
        <v>26</v>
      </c>
      <c r="C27" s="17"/>
      <c r="D27" s="17"/>
      <c r="E27" s="17"/>
      <c r="F27" s="17"/>
      <c r="G27" s="17"/>
      <c r="H27" s="17"/>
      <c r="I27" s="19"/>
      <c r="J27" s="20">
        <f t="shared" si="0"/>
        <v>0</v>
      </c>
      <c r="K27" s="21">
        <f t="shared" si="3"/>
        <v>8</v>
      </c>
      <c r="L27" s="21">
        <f t="shared" si="1"/>
        <v>-8</v>
      </c>
      <c r="M27" s="21">
        <f t="shared" si="2"/>
        <v>-1624</v>
      </c>
      <c r="N27" s="81"/>
      <c r="O27" s="81"/>
      <c r="P27" s="81"/>
    </row>
    <row r="28" spans="1:16" ht="14.25" customHeight="1" x14ac:dyDescent="0.2">
      <c r="A28" s="18">
        <v>20</v>
      </c>
      <c r="B28" s="18" t="s">
        <v>27</v>
      </c>
      <c r="C28" s="17"/>
      <c r="D28" s="17"/>
      <c r="E28" s="17"/>
      <c r="F28" s="17"/>
      <c r="G28" s="17"/>
      <c r="H28" s="17"/>
      <c r="I28" s="19"/>
      <c r="J28" s="20">
        <f t="shared" si="0"/>
        <v>0</v>
      </c>
      <c r="K28" s="21">
        <f t="shared" si="3"/>
        <v>8</v>
      </c>
      <c r="L28" s="21">
        <f t="shared" si="1"/>
        <v>-8</v>
      </c>
      <c r="M28" s="21">
        <f t="shared" si="2"/>
        <v>-1632</v>
      </c>
      <c r="N28" s="81"/>
      <c r="O28" s="81"/>
      <c r="P28" s="81"/>
    </row>
    <row r="29" spans="1:16" ht="14.25" customHeight="1" x14ac:dyDescent="0.2">
      <c r="A29" s="18">
        <v>21</v>
      </c>
      <c r="B29" s="18" t="s">
        <v>28</v>
      </c>
      <c r="C29" s="17"/>
      <c r="D29" s="17"/>
      <c r="E29" s="17"/>
      <c r="F29" s="17"/>
      <c r="G29" s="17"/>
      <c r="H29" s="17"/>
      <c r="I29" s="19"/>
      <c r="J29" s="20">
        <f t="shared" si="0"/>
        <v>0</v>
      </c>
      <c r="K29" s="21">
        <f t="shared" si="3"/>
        <v>8</v>
      </c>
      <c r="L29" s="21">
        <f t="shared" si="1"/>
        <v>-8</v>
      </c>
      <c r="M29" s="21">
        <f t="shared" si="2"/>
        <v>-1640</v>
      </c>
      <c r="N29" s="81"/>
      <c r="O29" s="81"/>
      <c r="P29" s="81"/>
    </row>
    <row r="30" spans="1:16" ht="14.25" customHeight="1" x14ac:dyDescent="0.2">
      <c r="A30" s="18">
        <v>22</v>
      </c>
      <c r="B30" s="18" t="s">
        <v>22</v>
      </c>
      <c r="C30" s="17"/>
      <c r="D30" s="17"/>
      <c r="E30" s="17"/>
      <c r="F30" s="17"/>
      <c r="G30" s="17"/>
      <c r="H30" s="17"/>
      <c r="I30" s="19"/>
      <c r="J30" s="20">
        <f t="shared" si="0"/>
        <v>0</v>
      </c>
      <c r="K30" s="21">
        <f t="shared" si="3"/>
        <v>8</v>
      </c>
      <c r="L30" s="21">
        <f t="shared" si="1"/>
        <v>-8</v>
      </c>
      <c r="M30" s="21">
        <f t="shared" si="2"/>
        <v>-1648</v>
      </c>
      <c r="N30" s="81"/>
      <c r="O30" s="81"/>
      <c r="P30" s="81"/>
    </row>
    <row r="31" spans="1:16" ht="14.25" customHeight="1" x14ac:dyDescent="0.2">
      <c r="A31" s="25">
        <v>23</v>
      </c>
      <c r="B31" s="25" t="s">
        <v>23</v>
      </c>
      <c r="C31" s="24"/>
      <c r="D31" s="24"/>
      <c r="E31" s="24"/>
      <c r="F31" s="24"/>
      <c r="G31" s="24"/>
      <c r="H31" s="24"/>
      <c r="I31" s="26"/>
      <c r="J31" s="22">
        <f t="shared" si="0"/>
        <v>0</v>
      </c>
      <c r="K31" s="23">
        <f t="shared" si="3"/>
        <v>0</v>
      </c>
      <c r="L31" s="23">
        <f t="shared" si="1"/>
        <v>0</v>
      </c>
      <c r="M31" s="23">
        <f t="shared" si="2"/>
        <v>-1648</v>
      </c>
      <c r="N31" s="80"/>
      <c r="O31" s="80"/>
      <c r="P31" s="80"/>
    </row>
    <row r="32" spans="1:16" ht="14.25" customHeight="1" x14ac:dyDescent="0.2">
      <c r="A32" s="25">
        <v>24</v>
      </c>
      <c r="B32" s="25" t="s">
        <v>24</v>
      </c>
      <c r="C32" s="24"/>
      <c r="D32" s="24"/>
      <c r="E32" s="24"/>
      <c r="F32" s="24"/>
      <c r="G32" s="24"/>
      <c r="H32" s="24"/>
      <c r="I32" s="26"/>
      <c r="J32" s="22">
        <f t="shared" si="0"/>
        <v>0</v>
      </c>
      <c r="K32" s="23">
        <f t="shared" si="3"/>
        <v>0</v>
      </c>
      <c r="L32" s="23">
        <f t="shared" si="1"/>
        <v>0</v>
      </c>
      <c r="M32" s="23">
        <f t="shared" si="2"/>
        <v>-1648</v>
      </c>
      <c r="N32" s="80"/>
      <c r="O32" s="80"/>
      <c r="P32" s="80"/>
    </row>
    <row r="33" spans="1:16" ht="14.25" customHeight="1" x14ac:dyDescent="0.2">
      <c r="A33" s="18">
        <v>25</v>
      </c>
      <c r="B33" s="18" t="s">
        <v>25</v>
      </c>
      <c r="C33" s="17"/>
      <c r="D33" s="17"/>
      <c r="E33" s="17"/>
      <c r="F33" s="17"/>
      <c r="G33" s="17"/>
      <c r="H33" s="17"/>
      <c r="I33" s="19"/>
      <c r="J33" s="20">
        <f t="shared" si="0"/>
        <v>0</v>
      </c>
      <c r="K33" s="21">
        <f t="shared" si="3"/>
        <v>8</v>
      </c>
      <c r="L33" s="21">
        <f t="shared" si="1"/>
        <v>-8</v>
      </c>
      <c r="M33" s="21">
        <f t="shared" si="2"/>
        <v>-1656</v>
      </c>
      <c r="N33" s="81"/>
      <c r="O33" s="81"/>
      <c r="P33" s="81"/>
    </row>
    <row r="34" spans="1:16" ht="14.25" customHeight="1" x14ac:dyDescent="0.2">
      <c r="A34" s="18">
        <v>26</v>
      </c>
      <c r="B34" s="18" t="s">
        <v>26</v>
      </c>
      <c r="C34" s="17"/>
      <c r="D34" s="17"/>
      <c r="E34" s="17"/>
      <c r="F34" s="17"/>
      <c r="G34" s="17"/>
      <c r="H34" s="17"/>
      <c r="I34" s="19"/>
      <c r="J34" s="20">
        <f t="shared" si="0"/>
        <v>0</v>
      </c>
      <c r="K34" s="21">
        <f t="shared" si="3"/>
        <v>8</v>
      </c>
      <c r="L34" s="21">
        <f t="shared" si="1"/>
        <v>-8</v>
      </c>
      <c r="M34" s="21">
        <f t="shared" si="2"/>
        <v>-1664</v>
      </c>
      <c r="N34" s="81"/>
      <c r="O34" s="81"/>
      <c r="P34" s="81"/>
    </row>
    <row r="35" spans="1:16" ht="14.25" customHeight="1" x14ac:dyDescent="0.2">
      <c r="A35" s="18">
        <v>27</v>
      </c>
      <c r="B35" s="18" t="s">
        <v>27</v>
      </c>
      <c r="C35" s="17"/>
      <c r="D35" s="17"/>
      <c r="E35" s="17"/>
      <c r="F35" s="17"/>
      <c r="G35" s="17"/>
      <c r="H35" s="17"/>
      <c r="I35" s="19"/>
      <c r="J35" s="20">
        <f t="shared" si="0"/>
        <v>0</v>
      </c>
      <c r="K35" s="21">
        <f t="shared" si="3"/>
        <v>8</v>
      </c>
      <c r="L35" s="21">
        <f t="shared" si="1"/>
        <v>-8</v>
      </c>
      <c r="M35" s="21">
        <f t="shared" si="2"/>
        <v>-1672</v>
      </c>
      <c r="N35" s="81"/>
      <c r="O35" s="81"/>
      <c r="P35" s="81"/>
    </row>
    <row r="36" spans="1:16" ht="14.25" customHeight="1" x14ac:dyDescent="0.2">
      <c r="A36" s="18">
        <v>28</v>
      </c>
      <c r="B36" s="18" t="s">
        <v>28</v>
      </c>
      <c r="C36" s="17"/>
      <c r="D36" s="17"/>
      <c r="E36" s="17"/>
      <c r="F36" s="17"/>
      <c r="G36" s="18"/>
      <c r="H36" s="18"/>
      <c r="I36" s="19"/>
      <c r="J36" s="20">
        <f t="shared" si="0"/>
        <v>0</v>
      </c>
      <c r="K36" s="21">
        <f t="shared" si="3"/>
        <v>8</v>
      </c>
      <c r="L36" s="21">
        <f t="shared" si="1"/>
        <v>-8</v>
      </c>
      <c r="M36" s="21">
        <f t="shared" si="2"/>
        <v>-1680</v>
      </c>
      <c r="N36" s="81"/>
      <c r="O36" s="81"/>
      <c r="P36" s="81"/>
    </row>
    <row r="37" spans="1:16" ht="14.25" customHeight="1" x14ac:dyDescent="0.2">
      <c r="A37" s="18">
        <v>29</v>
      </c>
      <c r="B37" s="18" t="s">
        <v>22</v>
      </c>
      <c r="C37" s="17"/>
      <c r="D37" s="17"/>
      <c r="E37" s="17"/>
      <c r="F37" s="17"/>
      <c r="G37" s="17"/>
      <c r="H37" s="17"/>
      <c r="I37" s="19"/>
      <c r="J37" s="20">
        <f t="shared" si="0"/>
        <v>0</v>
      </c>
      <c r="K37" s="21">
        <f t="shared" si="3"/>
        <v>8</v>
      </c>
      <c r="L37" s="21">
        <f t="shared" si="1"/>
        <v>-8</v>
      </c>
      <c r="M37" s="21">
        <f t="shared" si="2"/>
        <v>-1688</v>
      </c>
      <c r="N37" s="81"/>
      <c r="O37" s="81"/>
      <c r="P37" s="81"/>
    </row>
    <row r="38" spans="1:16" ht="14.25" customHeight="1" x14ac:dyDescent="0.2">
      <c r="A38" s="25">
        <v>30</v>
      </c>
      <c r="B38" s="25" t="s">
        <v>23</v>
      </c>
      <c r="C38" s="24"/>
      <c r="D38" s="24"/>
      <c r="E38" s="24"/>
      <c r="F38" s="24"/>
      <c r="G38" s="24"/>
      <c r="H38" s="24"/>
      <c r="I38" s="26"/>
      <c r="J38" s="22">
        <f t="shared" si="0"/>
        <v>0</v>
      </c>
      <c r="K38" s="23">
        <f t="shared" si="3"/>
        <v>0</v>
      </c>
      <c r="L38" s="23">
        <f t="shared" si="1"/>
        <v>0</v>
      </c>
      <c r="M38" s="23">
        <f t="shared" si="2"/>
        <v>-1688</v>
      </c>
      <c r="N38" s="80"/>
      <c r="O38" s="80"/>
      <c r="P38" s="80"/>
    </row>
    <row r="39" spans="1:16" ht="14.25" customHeight="1" x14ac:dyDescent="0.2">
      <c r="A39" s="25">
        <v>31</v>
      </c>
      <c r="B39" s="25" t="s">
        <v>24</v>
      </c>
      <c r="C39" s="24"/>
      <c r="D39" s="24"/>
      <c r="E39" s="24"/>
      <c r="F39" s="24"/>
      <c r="G39" s="25"/>
      <c r="H39" s="25"/>
      <c r="I39" s="26"/>
      <c r="J39" s="22">
        <f t="shared" si="0"/>
        <v>0</v>
      </c>
      <c r="K39" s="23">
        <v>0</v>
      </c>
      <c r="L39" s="23">
        <f t="shared" si="1"/>
        <v>0</v>
      </c>
      <c r="M39" s="23">
        <f t="shared" si="2"/>
        <v>-1688</v>
      </c>
      <c r="N39" s="80"/>
      <c r="O39" s="80"/>
      <c r="P39" s="80"/>
    </row>
    <row r="40" spans="1:16" ht="14.25" customHeight="1" x14ac:dyDescent="0.2">
      <c r="A40" s="10"/>
      <c r="B40" s="10"/>
      <c r="C40" s="10"/>
      <c r="D40" s="10"/>
      <c r="E40" s="64" t="s">
        <v>35</v>
      </c>
      <c r="F40" s="64"/>
      <c r="G40" s="64"/>
      <c r="H40" s="64"/>
      <c r="I40" s="64"/>
      <c r="J40" s="3">
        <f>SUM(J9:J39)</f>
        <v>0</v>
      </c>
      <c r="K40" s="3">
        <f>SUM(K9:K39)</f>
        <v>168</v>
      </c>
      <c r="L40" s="3">
        <f>SUM(L9:L39)</f>
        <v>-168</v>
      </c>
      <c r="M40" s="69"/>
      <c r="N40" s="69"/>
      <c r="O40" s="69"/>
      <c r="P40" s="69"/>
    </row>
    <row r="41" spans="1:16" ht="14.25" customHeight="1" x14ac:dyDescent="0.2">
      <c r="A41" s="10"/>
      <c r="B41" s="10"/>
      <c r="C41" s="10"/>
      <c r="D41" s="10"/>
      <c r="E41" s="10"/>
      <c r="F41" s="64" t="s">
        <v>36</v>
      </c>
      <c r="G41" s="64"/>
      <c r="H41" s="64"/>
      <c r="I41" s="64"/>
      <c r="J41" s="13">
        <f>F4*21</f>
        <v>168</v>
      </c>
      <c r="K41" s="42"/>
      <c r="L41" s="43"/>
      <c r="M41" s="44"/>
      <c r="N41" s="44"/>
      <c r="O41" s="44"/>
      <c r="P41" s="44"/>
    </row>
    <row r="42" spans="1:16" ht="14.25" customHeight="1" x14ac:dyDescent="0.2">
      <c r="A42" s="10"/>
      <c r="B42" s="10"/>
      <c r="C42" s="10"/>
      <c r="D42" s="10"/>
      <c r="E42" s="64" t="s">
        <v>37</v>
      </c>
      <c r="F42" s="64"/>
      <c r="G42" s="64"/>
      <c r="H42" s="64"/>
      <c r="I42" s="64"/>
      <c r="J42" s="13">
        <f>J40+J7-J41-P43</f>
        <v>-1688</v>
      </c>
      <c r="K42" s="45"/>
      <c r="L42" s="46"/>
      <c r="M42" s="11"/>
      <c r="N42" s="11"/>
      <c r="O42" s="11"/>
      <c r="P42" s="11"/>
    </row>
    <row r="43" spans="1:16" ht="15" customHeight="1" x14ac:dyDescent="0.2">
      <c r="A43" s="11"/>
      <c r="B43" s="11"/>
      <c r="C43" s="11"/>
      <c r="D43" s="11"/>
      <c r="E43" s="11"/>
      <c r="F43" s="11"/>
      <c r="G43" s="44"/>
      <c r="H43" s="44"/>
      <c r="I43" s="44"/>
      <c r="J43" s="44"/>
      <c r="K43" s="11"/>
      <c r="L43" s="11" t="s">
        <v>38</v>
      </c>
      <c r="M43" s="11"/>
      <c r="N43" s="47"/>
      <c r="O43" s="47"/>
      <c r="P43" s="12"/>
    </row>
    <row r="44" spans="1:16" ht="14.25" customHeight="1" x14ac:dyDescent="0.2">
      <c r="N44" s="29"/>
      <c r="O44" s="29"/>
      <c r="P44" s="29"/>
    </row>
    <row r="45" spans="1:16" ht="14.25" customHeight="1" x14ac:dyDescent="0.2">
      <c r="B45" s="65">
        <f ca="1">TODAY()</f>
        <v>44194</v>
      </c>
      <c r="C45" s="65"/>
      <c r="E45" s="48"/>
      <c r="F45" s="48"/>
      <c r="G45" s="48"/>
      <c r="H45" s="48"/>
      <c r="I45" s="48"/>
      <c r="J45" s="48"/>
    </row>
    <row r="46" spans="1:16" ht="14.25" customHeight="1" x14ac:dyDescent="0.2">
      <c r="B46" s="30" t="s">
        <v>39</v>
      </c>
      <c r="E46" s="30" t="s">
        <v>40</v>
      </c>
    </row>
    <row r="48" spans="1:16" ht="14.25" customHeight="1" x14ac:dyDescent="0.2">
      <c r="B48" s="48"/>
      <c r="C48" s="48"/>
      <c r="E48" s="48"/>
      <c r="F48" s="48"/>
      <c r="G48" s="48"/>
      <c r="H48" s="48"/>
      <c r="I48" s="48"/>
      <c r="J48" s="48"/>
    </row>
    <row r="49" spans="2:15" ht="14.25" customHeight="1" x14ac:dyDescent="0.2">
      <c r="B49" s="30" t="s">
        <v>39</v>
      </c>
      <c r="E49" s="30" t="s">
        <v>41</v>
      </c>
      <c r="L49" s="30" t="s">
        <v>55</v>
      </c>
      <c r="O49" s="30" t="s">
        <v>43</v>
      </c>
    </row>
    <row r="50" spans="2:15" ht="14.25" customHeight="1" x14ac:dyDescent="0.2">
      <c r="L50" s="30" t="s">
        <v>45</v>
      </c>
      <c r="O50" s="30" t="s">
        <v>44</v>
      </c>
    </row>
    <row r="51" spans="2:15" ht="14.25" customHeight="1" x14ac:dyDescent="0.2">
      <c r="L51" s="30" t="s">
        <v>53</v>
      </c>
      <c r="O51" s="30" t="s">
        <v>46</v>
      </c>
    </row>
    <row r="52" spans="2:15" ht="14.25" customHeight="1" x14ac:dyDescent="0.2">
      <c r="O52" s="30" t="s">
        <v>42</v>
      </c>
    </row>
    <row r="54" spans="2:15" ht="14.25" customHeight="1" x14ac:dyDescent="0.2">
      <c r="B54" s="66" t="s">
        <v>47</v>
      </c>
      <c r="C54" s="66"/>
      <c r="D54" s="66"/>
      <c r="E54" s="66"/>
      <c r="G54" s="49" t="s">
        <v>56</v>
      </c>
    </row>
    <row r="55" spans="2:15" ht="14.25" customHeight="1" x14ac:dyDescent="0.2">
      <c r="B55" s="67" t="s">
        <v>48</v>
      </c>
      <c r="C55" s="67"/>
      <c r="D55" s="67"/>
      <c r="E55" s="50">
        <v>0</v>
      </c>
      <c r="G55" s="49" t="s">
        <v>57</v>
      </c>
    </row>
    <row r="56" spans="2:15" ht="14.25" customHeight="1" x14ac:dyDescent="0.2">
      <c r="B56" s="67" t="s">
        <v>49</v>
      </c>
      <c r="C56" s="67"/>
      <c r="D56" s="67"/>
      <c r="E56" s="51">
        <v>0.5</v>
      </c>
      <c r="G56" s="49" t="s">
        <v>58</v>
      </c>
    </row>
  </sheetData>
  <mergeCells count="56">
    <mergeCell ref="A2:A7"/>
    <mergeCell ref="B2:E2"/>
    <mergeCell ref="F2:K2"/>
    <mergeCell ref="M2:O2"/>
    <mergeCell ref="B3:E3"/>
    <mergeCell ref="F3:K3"/>
    <mergeCell ref="M3:O3"/>
    <mergeCell ref="B4:E4"/>
    <mergeCell ref="F4:K4"/>
    <mergeCell ref="M4:O4"/>
    <mergeCell ref="M5:O5"/>
    <mergeCell ref="B6:B8"/>
    <mergeCell ref="C6:I6"/>
    <mergeCell ref="N6:P6"/>
    <mergeCell ref="C7:I7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37:P37"/>
    <mergeCell ref="N38:P38"/>
    <mergeCell ref="N39:P39"/>
    <mergeCell ref="E40:I40"/>
    <mergeCell ref="M40:P40"/>
    <mergeCell ref="F41:I41"/>
    <mergeCell ref="E42:I42"/>
    <mergeCell ref="B45:C45"/>
    <mergeCell ref="B54:E54"/>
    <mergeCell ref="B55:D55"/>
    <mergeCell ref="B56:D56"/>
  </mergeCells>
  <pageMargins left="0.66597222222222197" right="0.42499999999999999" top="0.78749999999999998" bottom="0.78749999999999998" header="0.3" footer="0.3"/>
  <pageSetup paperSize="0" scale="0" firstPageNumber="0" orientation="portrait" usePrinterDefaults="0" horizontalDpi="0" verticalDpi="0" copies="0"/>
  <headerFooter>
    <oddHeader>&amp;LDeutsches Rotes Kreuz
Kreisverband Rostock e.V.&amp;CFormblatt
Arbeitszeitnachweis&amp;RAbrechnungsmonat
&amp;A</oddHeader>
    <oddFooter>&amp;LArbeitszeitnachweis Verwaltung&amp;C&amp;A&amp;RSeite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pageSetUpPr fitToPage="1"/>
  </sheetPr>
  <dimension ref="A2:AMK56"/>
  <sheetViews>
    <sheetView topLeftCell="A8" zoomScaleNormal="100" workbookViewId="0">
      <selection activeCell="J41" sqref="J41"/>
    </sheetView>
  </sheetViews>
  <sheetFormatPr baseColWidth="10" defaultRowHeight="12.75" x14ac:dyDescent="0.2"/>
  <cols>
    <col min="1" max="1" width="4" style="30"/>
    <col min="2" max="2" width="5.125" style="30"/>
    <col min="3" max="4" width="5.625" style="30"/>
    <col min="5" max="5" width="5.375" style="30"/>
    <col min="6" max="6" width="5.5" style="30"/>
    <col min="7" max="8" width="5.625" style="30"/>
    <col min="9" max="9" width="5.375" style="30"/>
    <col min="10" max="10" width="7.375" style="30"/>
    <col min="11" max="11" width="6.5" style="30"/>
    <col min="12" max="12" width="6.375" style="30"/>
    <col min="13" max="13" width="7.375" style="30"/>
    <col min="14" max="14" width="5.875" style="30"/>
    <col min="15" max="15" width="5.125" style="30"/>
    <col min="16" max="16" width="11.25" style="30" customWidth="1"/>
    <col min="17" max="256" width="11.125" style="30"/>
    <col min="257" max="257" width="2.875" style="30"/>
    <col min="258" max="258" width="5.125" style="30"/>
    <col min="259" max="260" width="5.625" style="30"/>
    <col min="261" max="261" width="5.375" style="30"/>
    <col min="262" max="262" width="5.5" style="30"/>
    <col min="263" max="264" width="5.625" style="30"/>
    <col min="265" max="265" width="5.375" style="30"/>
    <col min="266" max="266" width="5.625" style="30"/>
    <col min="267" max="267" width="7.625" style="30"/>
    <col min="268" max="268" width="5.75" style="30"/>
    <col min="269" max="269" width="6" style="30"/>
    <col min="270" max="270" width="5.875" style="30"/>
    <col min="271" max="271" width="5.125" style="30"/>
    <col min="272" max="272" width="8.75" style="30"/>
    <col min="273" max="512" width="11.125" style="30"/>
    <col min="513" max="513" width="2.875" style="30"/>
    <col min="514" max="514" width="5.125" style="30"/>
    <col min="515" max="516" width="5.625" style="30"/>
    <col min="517" max="517" width="5.375" style="30"/>
    <col min="518" max="518" width="5.5" style="30"/>
    <col min="519" max="520" width="5.625" style="30"/>
    <col min="521" max="521" width="5.375" style="30"/>
    <col min="522" max="522" width="5.625" style="30"/>
    <col min="523" max="523" width="7.625" style="30"/>
    <col min="524" max="524" width="5.75" style="30"/>
    <col min="525" max="525" width="6" style="30"/>
    <col min="526" max="526" width="5.875" style="30"/>
    <col min="527" max="527" width="5.125" style="30"/>
    <col min="528" max="528" width="8.75" style="30"/>
    <col min="529" max="768" width="11.125" style="30"/>
    <col min="769" max="769" width="2.875" style="30"/>
    <col min="770" max="770" width="5.125" style="30"/>
    <col min="771" max="772" width="5.625" style="30"/>
    <col min="773" max="773" width="5.375" style="30"/>
    <col min="774" max="774" width="5.5" style="30"/>
    <col min="775" max="776" width="5.625" style="30"/>
    <col min="777" max="777" width="5.375" style="30"/>
    <col min="778" max="778" width="5.625" style="30"/>
    <col min="779" max="779" width="7.625" style="30"/>
    <col min="780" max="780" width="5.75" style="30"/>
    <col min="781" max="781" width="6" style="30"/>
    <col min="782" max="782" width="5.875" style="30"/>
    <col min="783" max="783" width="5.125" style="30"/>
    <col min="784" max="784" width="8.75" style="30"/>
    <col min="785" max="1025" width="11.125" style="30"/>
    <col min="1026" max="16384" width="11" style="31"/>
  </cols>
  <sheetData>
    <row r="2" spans="1:24" ht="15" customHeight="1" x14ac:dyDescent="0.2">
      <c r="A2" s="72"/>
      <c r="B2" s="73" t="s">
        <v>0</v>
      </c>
      <c r="C2" s="73"/>
      <c r="D2" s="73"/>
      <c r="E2" s="73"/>
      <c r="F2" s="84">
        <f>Januar!F2</f>
        <v>0</v>
      </c>
      <c r="G2" s="84"/>
      <c r="H2" s="84"/>
      <c r="I2" s="84"/>
      <c r="J2" s="84"/>
      <c r="K2" s="84"/>
      <c r="L2" s="11"/>
      <c r="M2" s="74" t="s">
        <v>2</v>
      </c>
      <c r="N2" s="74"/>
      <c r="O2" s="74"/>
      <c r="P2" s="28">
        <f>Januar!P2</f>
        <v>0</v>
      </c>
      <c r="Q2" s="29"/>
      <c r="R2" s="29"/>
      <c r="S2" s="29"/>
      <c r="T2" s="29"/>
      <c r="U2" s="29"/>
      <c r="V2" s="29"/>
      <c r="W2" s="29"/>
      <c r="X2" s="29"/>
    </row>
    <row r="3" spans="1:24" ht="14.25" customHeight="1" x14ac:dyDescent="0.2">
      <c r="A3" s="72"/>
      <c r="B3" s="73" t="s">
        <v>3</v>
      </c>
      <c r="C3" s="73"/>
      <c r="D3" s="73"/>
      <c r="E3" s="73"/>
      <c r="F3" s="84">
        <f>Januar!F3</f>
        <v>0</v>
      </c>
      <c r="G3" s="84"/>
      <c r="H3" s="84"/>
      <c r="I3" s="84"/>
      <c r="J3" s="84"/>
      <c r="K3" s="84"/>
      <c r="L3" s="32" t="s">
        <v>5</v>
      </c>
      <c r="M3" s="74" t="s">
        <v>6</v>
      </c>
      <c r="N3" s="74"/>
      <c r="O3" s="74"/>
      <c r="P3" s="33">
        <f>COUNTIF(C9:C39,"U")</f>
        <v>0</v>
      </c>
      <c r="Q3" s="29"/>
      <c r="R3" s="29"/>
      <c r="S3" s="29"/>
      <c r="T3" s="29"/>
      <c r="U3" s="29"/>
      <c r="V3" s="29"/>
      <c r="W3" s="29"/>
      <c r="X3" s="29"/>
    </row>
    <row r="4" spans="1:24" ht="14.25" customHeight="1" x14ac:dyDescent="0.2">
      <c r="A4" s="72"/>
      <c r="B4" s="74" t="s">
        <v>7</v>
      </c>
      <c r="C4" s="74"/>
      <c r="D4" s="74"/>
      <c r="E4" s="74"/>
      <c r="F4" s="75">
        <f>Januar!F4</f>
        <v>8</v>
      </c>
      <c r="G4" s="75"/>
      <c r="H4" s="75"/>
      <c r="I4" s="75"/>
      <c r="J4" s="75"/>
      <c r="K4" s="75"/>
      <c r="L4" s="32" t="s">
        <v>8</v>
      </c>
      <c r="M4" s="74" t="s">
        <v>9</v>
      </c>
      <c r="N4" s="74"/>
      <c r="O4" s="74"/>
      <c r="P4" s="33">
        <f>COUNTIF(C9:C39,"K")</f>
        <v>0</v>
      </c>
      <c r="Q4" s="29"/>
      <c r="R4" s="29"/>
      <c r="S4" s="29"/>
      <c r="T4" s="29"/>
      <c r="U4" s="29"/>
      <c r="V4" s="29"/>
      <c r="W4" s="29"/>
      <c r="X4" s="29"/>
    </row>
    <row r="5" spans="1:24" ht="14.25" customHeight="1" x14ac:dyDescent="0.2">
      <c r="A5" s="72"/>
      <c r="B5" s="34"/>
      <c r="C5" s="34"/>
      <c r="D5" s="34"/>
      <c r="E5" s="34"/>
      <c r="F5" s="34"/>
      <c r="G5" s="34"/>
      <c r="H5" s="34"/>
      <c r="I5" s="34"/>
      <c r="J5" s="34"/>
      <c r="K5" s="34"/>
      <c r="L5" s="11"/>
      <c r="M5" s="74"/>
      <c r="N5" s="74"/>
      <c r="O5" s="74"/>
      <c r="P5" s="35"/>
      <c r="Q5" s="29"/>
      <c r="R5" s="29"/>
      <c r="S5" s="29"/>
      <c r="T5" s="29"/>
      <c r="U5" s="29"/>
      <c r="V5" s="29"/>
      <c r="W5" s="29"/>
      <c r="X5" s="29"/>
    </row>
    <row r="6" spans="1:24" ht="57.75" customHeight="1" x14ac:dyDescent="0.2">
      <c r="A6" s="72"/>
      <c r="B6" s="76" t="s">
        <v>10</v>
      </c>
      <c r="C6" s="77" t="s">
        <v>11</v>
      </c>
      <c r="D6" s="77"/>
      <c r="E6" s="77"/>
      <c r="F6" s="77"/>
      <c r="G6" s="77"/>
      <c r="H6" s="77"/>
      <c r="I6" s="77"/>
      <c r="J6" s="36" t="s">
        <v>12</v>
      </c>
      <c r="K6" s="36" t="s">
        <v>13</v>
      </c>
      <c r="L6" s="37" t="s">
        <v>50</v>
      </c>
      <c r="M6" s="37" t="s">
        <v>51</v>
      </c>
      <c r="N6" s="70" t="s">
        <v>52</v>
      </c>
      <c r="O6" s="70"/>
      <c r="P6" s="70"/>
      <c r="Q6" s="29"/>
      <c r="R6" s="29"/>
      <c r="S6" s="29"/>
      <c r="T6" s="29"/>
      <c r="U6" s="29"/>
      <c r="V6" s="29"/>
      <c r="W6" s="29"/>
      <c r="X6" s="29"/>
    </row>
    <row r="7" spans="1:24" ht="12.75" customHeight="1" x14ac:dyDescent="0.2">
      <c r="A7" s="72"/>
      <c r="B7" s="76"/>
      <c r="C7" s="82" t="s">
        <v>16</v>
      </c>
      <c r="D7" s="82"/>
      <c r="E7" s="82"/>
      <c r="F7" s="82"/>
      <c r="G7" s="82"/>
      <c r="H7" s="82"/>
      <c r="I7" s="82"/>
      <c r="J7" s="52">
        <f>Oktober!J42</f>
        <v>-1688</v>
      </c>
      <c r="K7" s="27"/>
      <c r="L7" s="27"/>
      <c r="M7" s="27"/>
      <c r="N7" s="68"/>
      <c r="O7" s="68"/>
      <c r="P7" s="68"/>
      <c r="Q7" s="29"/>
      <c r="R7" s="29"/>
      <c r="S7" s="29"/>
      <c r="T7" s="29"/>
      <c r="U7" s="29"/>
      <c r="V7" s="29"/>
      <c r="W7" s="29"/>
      <c r="X7" s="29"/>
    </row>
    <row r="8" spans="1:24" ht="14.25" customHeight="1" x14ac:dyDescent="0.2">
      <c r="A8" s="40" t="s">
        <v>17</v>
      </c>
      <c r="B8" s="76"/>
      <c r="C8" s="25" t="s">
        <v>18</v>
      </c>
      <c r="D8" s="25" t="s">
        <v>19</v>
      </c>
      <c r="E8" s="25" t="s">
        <v>20</v>
      </c>
      <c r="F8" s="25" t="s">
        <v>19</v>
      </c>
      <c r="G8" s="25" t="s">
        <v>18</v>
      </c>
      <c r="H8" s="25" t="s">
        <v>19</v>
      </c>
      <c r="I8" s="25" t="s">
        <v>21</v>
      </c>
      <c r="J8" s="6"/>
      <c r="K8" s="6"/>
      <c r="L8" s="6"/>
      <c r="M8" s="63"/>
      <c r="N8" s="68"/>
      <c r="O8" s="68"/>
      <c r="P8" s="68"/>
      <c r="Q8" s="29"/>
      <c r="R8" s="29"/>
      <c r="S8" s="29"/>
      <c r="T8" s="29"/>
      <c r="U8" s="29"/>
      <c r="V8" s="29"/>
      <c r="W8" s="29"/>
      <c r="X8" s="29"/>
    </row>
    <row r="9" spans="1:24" ht="14.25" customHeight="1" x14ac:dyDescent="0.2">
      <c r="A9" s="18">
        <v>1</v>
      </c>
      <c r="B9" s="18" t="s">
        <v>25</v>
      </c>
      <c r="C9" s="17"/>
      <c r="D9" s="17"/>
      <c r="E9" s="17"/>
      <c r="F9" s="17"/>
      <c r="G9" s="17"/>
      <c r="H9" s="17"/>
      <c r="I9" s="19"/>
      <c r="J9" s="20">
        <f t="shared" ref="J9:J38" si="0">IF(C9="U",$F$4,IF(C9="K",$F$4,IF(C9="EK",$F$4,IF(C9="ZA",0,(D9-C9+F9-E9+H9-G9)*24-I9))))</f>
        <v>0</v>
      </c>
      <c r="K9" s="21">
        <f t="shared" ref="K9:K38" si="1">IF(OR(B9="Sa",B9="So"),0,$F$4)</f>
        <v>8</v>
      </c>
      <c r="L9" s="21">
        <f t="shared" ref="L9:L38" si="2">J9-K9</f>
        <v>-8</v>
      </c>
      <c r="M9" s="21">
        <f>J7+L9</f>
        <v>-1696</v>
      </c>
      <c r="N9" s="81"/>
      <c r="O9" s="81"/>
      <c r="P9" s="81"/>
      <c r="Q9" s="29"/>
      <c r="R9" s="29"/>
      <c r="S9" s="29"/>
      <c r="T9" s="29"/>
      <c r="U9" s="29"/>
      <c r="V9" s="29"/>
      <c r="W9" s="29"/>
      <c r="X9" s="29"/>
    </row>
    <row r="10" spans="1:24" ht="14.25" customHeight="1" x14ac:dyDescent="0.2">
      <c r="A10" s="18">
        <v>2</v>
      </c>
      <c r="B10" s="18" t="s">
        <v>26</v>
      </c>
      <c r="C10" s="17"/>
      <c r="D10" s="17"/>
      <c r="E10" s="17"/>
      <c r="F10" s="17"/>
      <c r="G10" s="17"/>
      <c r="H10" s="17"/>
      <c r="I10" s="19"/>
      <c r="J10" s="20">
        <f t="shared" si="0"/>
        <v>0</v>
      </c>
      <c r="K10" s="21">
        <f t="shared" si="1"/>
        <v>8</v>
      </c>
      <c r="L10" s="21">
        <f t="shared" si="2"/>
        <v>-8</v>
      </c>
      <c r="M10" s="21">
        <f t="shared" ref="M10:M38" si="3">L10+M9</f>
        <v>-1704</v>
      </c>
      <c r="N10" s="81"/>
      <c r="O10" s="81"/>
      <c r="P10" s="81"/>
      <c r="Q10" s="29"/>
      <c r="R10" s="29"/>
      <c r="S10" s="29"/>
      <c r="T10" s="29"/>
      <c r="U10" s="29"/>
      <c r="V10" s="29"/>
      <c r="W10" s="29"/>
      <c r="X10" s="29"/>
    </row>
    <row r="11" spans="1:24" ht="14.25" customHeight="1" x14ac:dyDescent="0.2">
      <c r="A11" s="18">
        <v>3</v>
      </c>
      <c r="B11" s="18" t="s">
        <v>27</v>
      </c>
      <c r="C11" s="17"/>
      <c r="D11" s="17"/>
      <c r="E11" s="17"/>
      <c r="F11" s="17"/>
      <c r="G11" s="17"/>
      <c r="H11" s="17"/>
      <c r="I11" s="19"/>
      <c r="J11" s="20">
        <f t="shared" si="0"/>
        <v>0</v>
      </c>
      <c r="K11" s="21">
        <f t="shared" si="1"/>
        <v>8</v>
      </c>
      <c r="L11" s="21">
        <f t="shared" si="2"/>
        <v>-8</v>
      </c>
      <c r="M11" s="21">
        <f t="shared" si="3"/>
        <v>-1712</v>
      </c>
      <c r="N11" s="81"/>
      <c r="O11" s="81"/>
      <c r="P11" s="81"/>
      <c r="Q11" s="29"/>
      <c r="R11" s="29"/>
      <c r="S11" s="29"/>
      <c r="T11" s="29"/>
      <c r="U11" s="29"/>
      <c r="V11" s="29"/>
      <c r="W11" s="29"/>
      <c r="X11" s="29"/>
    </row>
    <row r="12" spans="1:24" ht="14.25" customHeight="1" x14ac:dyDescent="0.2">
      <c r="A12" s="18">
        <v>4</v>
      </c>
      <c r="B12" s="18" t="s">
        <v>28</v>
      </c>
      <c r="C12" s="18"/>
      <c r="D12" s="18"/>
      <c r="E12" s="18"/>
      <c r="F12" s="18"/>
      <c r="G12" s="18"/>
      <c r="H12" s="18"/>
      <c r="I12" s="18"/>
      <c r="J12" s="20">
        <f t="shared" si="0"/>
        <v>0</v>
      </c>
      <c r="K12" s="21">
        <f t="shared" si="1"/>
        <v>8</v>
      </c>
      <c r="L12" s="21">
        <f t="shared" si="2"/>
        <v>-8</v>
      </c>
      <c r="M12" s="21">
        <f t="shared" si="3"/>
        <v>-1720</v>
      </c>
      <c r="N12" s="81"/>
      <c r="O12" s="81"/>
      <c r="P12" s="81"/>
      <c r="Q12" s="29"/>
      <c r="R12" s="29"/>
      <c r="S12" s="29"/>
      <c r="T12" s="29"/>
      <c r="U12" s="29"/>
      <c r="V12" s="29"/>
      <c r="W12" s="29"/>
      <c r="X12" s="29"/>
    </row>
    <row r="13" spans="1:24" ht="14.25" customHeight="1" x14ac:dyDescent="0.2">
      <c r="A13" s="18">
        <v>5</v>
      </c>
      <c r="B13" s="18" t="s">
        <v>22</v>
      </c>
      <c r="C13" s="18"/>
      <c r="D13" s="18"/>
      <c r="E13" s="18"/>
      <c r="F13" s="18"/>
      <c r="G13" s="18"/>
      <c r="H13" s="18"/>
      <c r="I13" s="18"/>
      <c r="J13" s="20">
        <f t="shared" si="0"/>
        <v>0</v>
      </c>
      <c r="K13" s="21">
        <f t="shared" si="1"/>
        <v>8</v>
      </c>
      <c r="L13" s="21">
        <f t="shared" si="2"/>
        <v>-8</v>
      </c>
      <c r="M13" s="21">
        <f t="shared" si="3"/>
        <v>-1728</v>
      </c>
      <c r="N13" s="81"/>
      <c r="O13" s="81"/>
      <c r="P13" s="81"/>
    </row>
    <row r="14" spans="1:24" ht="14.25" customHeight="1" x14ac:dyDescent="0.2">
      <c r="A14" s="25">
        <v>6</v>
      </c>
      <c r="B14" s="25" t="s">
        <v>23</v>
      </c>
      <c r="C14" s="24"/>
      <c r="D14" s="24"/>
      <c r="E14" s="24"/>
      <c r="F14" s="24"/>
      <c r="G14" s="24"/>
      <c r="H14" s="24"/>
      <c r="I14" s="26"/>
      <c r="J14" s="22">
        <f t="shared" si="0"/>
        <v>0</v>
      </c>
      <c r="K14" s="23">
        <f t="shared" si="1"/>
        <v>0</v>
      </c>
      <c r="L14" s="23">
        <f t="shared" si="2"/>
        <v>0</v>
      </c>
      <c r="M14" s="23">
        <f t="shared" si="3"/>
        <v>-1728</v>
      </c>
      <c r="N14" s="80"/>
      <c r="O14" s="80"/>
      <c r="P14" s="80"/>
    </row>
    <row r="15" spans="1:24" ht="14.25" customHeight="1" x14ac:dyDescent="0.2">
      <c r="A15" s="25">
        <v>7</v>
      </c>
      <c r="B15" s="25" t="s">
        <v>24</v>
      </c>
      <c r="C15" s="24"/>
      <c r="D15" s="24"/>
      <c r="E15" s="24"/>
      <c r="F15" s="24"/>
      <c r="G15" s="24"/>
      <c r="H15" s="24"/>
      <c r="I15" s="26"/>
      <c r="J15" s="22">
        <f t="shared" si="0"/>
        <v>0</v>
      </c>
      <c r="K15" s="23">
        <f t="shared" si="1"/>
        <v>0</v>
      </c>
      <c r="L15" s="23">
        <f t="shared" si="2"/>
        <v>0</v>
      </c>
      <c r="M15" s="23">
        <f t="shared" si="3"/>
        <v>-1728</v>
      </c>
      <c r="N15" s="80"/>
      <c r="O15" s="80"/>
      <c r="P15" s="80"/>
    </row>
    <row r="16" spans="1:24" ht="14.25" customHeight="1" x14ac:dyDescent="0.2">
      <c r="A16" s="18">
        <v>8</v>
      </c>
      <c r="B16" s="18" t="s">
        <v>25</v>
      </c>
      <c r="C16" s="17"/>
      <c r="D16" s="17"/>
      <c r="E16" s="17"/>
      <c r="F16" s="17"/>
      <c r="G16" s="17"/>
      <c r="H16" s="17"/>
      <c r="I16" s="19"/>
      <c r="J16" s="20">
        <f t="shared" si="0"/>
        <v>0</v>
      </c>
      <c r="K16" s="21">
        <f t="shared" si="1"/>
        <v>8</v>
      </c>
      <c r="L16" s="21">
        <f t="shared" si="2"/>
        <v>-8</v>
      </c>
      <c r="M16" s="21">
        <f t="shared" si="3"/>
        <v>-1736</v>
      </c>
      <c r="N16" s="81"/>
      <c r="O16" s="81"/>
      <c r="P16" s="81"/>
    </row>
    <row r="17" spans="1:16" ht="14.25" customHeight="1" x14ac:dyDescent="0.2">
      <c r="A17" s="18">
        <v>9</v>
      </c>
      <c r="B17" s="18" t="s">
        <v>26</v>
      </c>
      <c r="C17" s="17"/>
      <c r="D17" s="17"/>
      <c r="E17" s="17"/>
      <c r="F17" s="17"/>
      <c r="G17" s="17"/>
      <c r="H17" s="17"/>
      <c r="I17" s="19"/>
      <c r="J17" s="20">
        <f t="shared" si="0"/>
        <v>0</v>
      </c>
      <c r="K17" s="21">
        <f t="shared" si="1"/>
        <v>8</v>
      </c>
      <c r="L17" s="21">
        <f t="shared" si="2"/>
        <v>-8</v>
      </c>
      <c r="M17" s="21">
        <f t="shared" si="3"/>
        <v>-1744</v>
      </c>
      <c r="N17" s="81"/>
      <c r="O17" s="81"/>
      <c r="P17" s="81"/>
    </row>
    <row r="18" spans="1:16" ht="14.25" customHeight="1" x14ac:dyDescent="0.2">
      <c r="A18" s="18">
        <v>10</v>
      </c>
      <c r="B18" s="18" t="s">
        <v>27</v>
      </c>
      <c r="C18" s="17"/>
      <c r="D18" s="17"/>
      <c r="E18" s="17"/>
      <c r="F18" s="17"/>
      <c r="G18" s="17"/>
      <c r="H18" s="17"/>
      <c r="I18" s="19"/>
      <c r="J18" s="20">
        <f t="shared" si="0"/>
        <v>0</v>
      </c>
      <c r="K18" s="21">
        <f t="shared" si="1"/>
        <v>8</v>
      </c>
      <c r="L18" s="21">
        <f t="shared" si="2"/>
        <v>-8</v>
      </c>
      <c r="M18" s="21">
        <f t="shared" si="3"/>
        <v>-1752</v>
      </c>
      <c r="N18" s="81"/>
      <c r="O18" s="81"/>
      <c r="P18" s="81"/>
    </row>
    <row r="19" spans="1:16" ht="14.25" customHeight="1" x14ac:dyDescent="0.2">
      <c r="A19" s="18">
        <v>11</v>
      </c>
      <c r="B19" s="18" t="s">
        <v>28</v>
      </c>
      <c r="C19" s="18"/>
      <c r="D19" s="18"/>
      <c r="E19" s="18"/>
      <c r="F19" s="18"/>
      <c r="G19" s="18"/>
      <c r="H19" s="18"/>
      <c r="I19" s="18"/>
      <c r="J19" s="20">
        <f t="shared" si="0"/>
        <v>0</v>
      </c>
      <c r="K19" s="21">
        <f t="shared" si="1"/>
        <v>8</v>
      </c>
      <c r="L19" s="21">
        <f t="shared" si="2"/>
        <v>-8</v>
      </c>
      <c r="M19" s="21">
        <f t="shared" si="3"/>
        <v>-1760</v>
      </c>
      <c r="N19" s="81"/>
      <c r="O19" s="81"/>
      <c r="P19" s="81"/>
    </row>
    <row r="20" spans="1:16" ht="14.25" customHeight="1" x14ac:dyDescent="0.2">
      <c r="A20" s="18">
        <v>12</v>
      </c>
      <c r="B20" s="18" t="s">
        <v>22</v>
      </c>
      <c r="C20" s="18"/>
      <c r="D20" s="18"/>
      <c r="E20" s="18"/>
      <c r="F20" s="18"/>
      <c r="G20" s="18"/>
      <c r="H20" s="18"/>
      <c r="I20" s="18"/>
      <c r="J20" s="20">
        <f t="shared" si="0"/>
        <v>0</v>
      </c>
      <c r="K20" s="21">
        <f t="shared" si="1"/>
        <v>8</v>
      </c>
      <c r="L20" s="21">
        <f t="shared" si="2"/>
        <v>-8</v>
      </c>
      <c r="M20" s="21">
        <f t="shared" si="3"/>
        <v>-1768</v>
      </c>
      <c r="N20" s="81"/>
      <c r="O20" s="81"/>
      <c r="P20" s="81"/>
    </row>
    <row r="21" spans="1:16" ht="14.25" customHeight="1" x14ac:dyDescent="0.2">
      <c r="A21" s="25">
        <v>13</v>
      </c>
      <c r="B21" s="25" t="s">
        <v>23</v>
      </c>
      <c r="C21" s="24"/>
      <c r="D21" s="24"/>
      <c r="E21" s="24"/>
      <c r="F21" s="24"/>
      <c r="G21" s="24"/>
      <c r="H21" s="24"/>
      <c r="I21" s="26"/>
      <c r="J21" s="22">
        <f t="shared" si="0"/>
        <v>0</v>
      </c>
      <c r="K21" s="23">
        <f t="shared" si="1"/>
        <v>0</v>
      </c>
      <c r="L21" s="23">
        <f t="shared" si="2"/>
        <v>0</v>
      </c>
      <c r="M21" s="23">
        <f t="shared" si="3"/>
        <v>-1768</v>
      </c>
      <c r="N21" s="80"/>
      <c r="O21" s="80"/>
      <c r="P21" s="80"/>
    </row>
    <row r="22" spans="1:16" ht="14.25" customHeight="1" x14ac:dyDescent="0.2">
      <c r="A22" s="25">
        <v>14</v>
      </c>
      <c r="B22" s="25" t="s">
        <v>24</v>
      </c>
      <c r="C22" s="24"/>
      <c r="D22" s="24"/>
      <c r="E22" s="24"/>
      <c r="F22" s="24"/>
      <c r="G22" s="24"/>
      <c r="H22" s="24"/>
      <c r="I22" s="26"/>
      <c r="J22" s="22">
        <f t="shared" si="0"/>
        <v>0</v>
      </c>
      <c r="K22" s="23">
        <f t="shared" si="1"/>
        <v>0</v>
      </c>
      <c r="L22" s="23">
        <f t="shared" si="2"/>
        <v>0</v>
      </c>
      <c r="M22" s="23">
        <f t="shared" si="3"/>
        <v>-1768</v>
      </c>
      <c r="N22" s="80"/>
      <c r="O22" s="80"/>
      <c r="P22" s="80"/>
    </row>
    <row r="23" spans="1:16" ht="14.25" customHeight="1" x14ac:dyDescent="0.2">
      <c r="A23" s="18">
        <v>15</v>
      </c>
      <c r="B23" s="18" t="s">
        <v>25</v>
      </c>
      <c r="C23" s="17"/>
      <c r="D23" s="17"/>
      <c r="E23" s="17"/>
      <c r="F23" s="17"/>
      <c r="G23" s="17"/>
      <c r="H23" s="17"/>
      <c r="I23" s="19"/>
      <c r="J23" s="20">
        <f t="shared" si="0"/>
        <v>0</v>
      </c>
      <c r="K23" s="21">
        <f t="shared" si="1"/>
        <v>8</v>
      </c>
      <c r="L23" s="21">
        <f t="shared" si="2"/>
        <v>-8</v>
      </c>
      <c r="M23" s="21">
        <f t="shared" si="3"/>
        <v>-1776</v>
      </c>
      <c r="N23" s="81"/>
      <c r="O23" s="81"/>
      <c r="P23" s="81"/>
    </row>
    <row r="24" spans="1:16" ht="14.25" customHeight="1" x14ac:dyDescent="0.2">
      <c r="A24" s="18">
        <v>16</v>
      </c>
      <c r="B24" s="18" t="s">
        <v>26</v>
      </c>
      <c r="C24" s="17"/>
      <c r="D24" s="17"/>
      <c r="E24" s="17"/>
      <c r="F24" s="17"/>
      <c r="G24" s="17"/>
      <c r="H24" s="17"/>
      <c r="I24" s="19"/>
      <c r="J24" s="20">
        <f t="shared" si="0"/>
        <v>0</v>
      </c>
      <c r="K24" s="21">
        <f t="shared" si="1"/>
        <v>8</v>
      </c>
      <c r="L24" s="21">
        <f t="shared" si="2"/>
        <v>-8</v>
      </c>
      <c r="M24" s="21">
        <f t="shared" si="3"/>
        <v>-1784</v>
      </c>
      <c r="N24" s="81"/>
      <c r="O24" s="81"/>
      <c r="P24" s="81"/>
    </row>
    <row r="25" spans="1:16" ht="14.25" customHeight="1" x14ac:dyDescent="0.2">
      <c r="A25" s="18">
        <v>17</v>
      </c>
      <c r="B25" s="18" t="s">
        <v>27</v>
      </c>
      <c r="C25" s="17"/>
      <c r="D25" s="17"/>
      <c r="E25" s="17"/>
      <c r="F25" s="17"/>
      <c r="G25" s="17"/>
      <c r="H25" s="17"/>
      <c r="I25" s="19"/>
      <c r="J25" s="20">
        <f t="shared" si="0"/>
        <v>0</v>
      </c>
      <c r="K25" s="21">
        <f t="shared" si="1"/>
        <v>8</v>
      </c>
      <c r="L25" s="21">
        <f t="shared" si="2"/>
        <v>-8</v>
      </c>
      <c r="M25" s="21">
        <f t="shared" si="3"/>
        <v>-1792</v>
      </c>
      <c r="N25" s="81"/>
      <c r="O25" s="81"/>
      <c r="P25" s="81"/>
    </row>
    <row r="26" spans="1:16" ht="14.25" customHeight="1" x14ac:dyDescent="0.2">
      <c r="A26" s="18">
        <v>18</v>
      </c>
      <c r="B26" s="18" t="s">
        <v>28</v>
      </c>
      <c r="C26" s="17"/>
      <c r="D26" s="17"/>
      <c r="E26" s="17"/>
      <c r="F26" s="17"/>
      <c r="G26" s="18"/>
      <c r="H26" s="18"/>
      <c r="I26" s="19"/>
      <c r="J26" s="20">
        <f t="shared" si="0"/>
        <v>0</v>
      </c>
      <c r="K26" s="21">
        <f t="shared" si="1"/>
        <v>8</v>
      </c>
      <c r="L26" s="21">
        <f t="shared" si="2"/>
        <v>-8</v>
      </c>
      <c r="M26" s="21">
        <f t="shared" si="3"/>
        <v>-1800</v>
      </c>
      <c r="N26" s="81"/>
      <c r="O26" s="81"/>
      <c r="P26" s="81"/>
    </row>
    <row r="27" spans="1:16" ht="14.25" customHeight="1" x14ac:dyDescent="0.2">
      <c r="A27" s="18">
        <v>19</v>
      </c>
      <c r="B27" s="18" t="s">
        <v>22</v>
      </c>
      <c r="C27" s="17"/>
      <c r="D27" s="17"/>
      <c r="E27" s="18"/>
      <c r="F27" s="18"/>
      <c r="G27" s="17"/>
      <c r="H27" s="17"/>
      <c r="I27" s="19"/>
      <c r="J27" s="20">
        <f t="shared" si="0"/>
        <v>0</v>
      </c>
      <c r="K27" s="21">
        <f t="shared" si="1"/>
        <v>8</v>
      </c>
      <c r="L27" s="21">
        <f t="shared" si="2"/>
        <v>-8</v>
      </c>
      <c r="M27" s="21">
        <f t="shared" si="3"/>
        <v>-1808</v>
      </c>
      <c r="N27" s="81"/>
      <c r="O27" s="81"/>
      <c r="P27" s="81"/>
    </row>
    <row r="28" spans="1:16" ht="14.25" customHeight="1" x14ac:dyDescent="0.2">
      <c r="A28" s="25">
        <v>20</v>
      </c>
      <c r="B28" s="25" t="s">
        <v>23</v>
      </c>
      <c r="C28" s="24"/>
      <c r="D28" s="24"/>
      <c r="E28" s="24"/>
      <c r="F28" s="24"/>
      <c r="G28" s="24"/>
      <c r="H28" s="24"/>
      <c r="I28" s="26"/>
      <c r="J28" s="22">
        <f t="shared" si="0"/>
        <v>0</v>
      </c>
      <c r="K28" s="23">
        <f t="shared" si="1"/>
        <v>0</v>
      </c>
      <c r="L28" s="23">
        <f t="shared" si="2"/>
        <v>0</v>
      </c>
      <c r="M28" s="23">
        <f t="shared" si="3"/>
        <v>-1808</v>
      </c>
      <c r="N28" s="80"/>
      <c r="O28" s="80"/>
      <c r="P28" s="80"/>
    </row>
    <row r="29" spans="1:16" ht="14.25" customHeight="1" x14ac:dyDescent="0.2">
      <c r="A29" s="25">
        <v>21</v>
      </c>
      <c r="B29" s="25" t="s">
        <v>24</v>
      </c>
      <c r="C29" s="24"/>
      <c r="D29" s="24"/>
      <c r="E29" s="24"/>
      <c r="F29" s="24"/>
      <c r="G29" s="24"/>
      <c r="H29" s="24"/>
      <c r="I29" s="26"/>
      <c r="J29" s="22">
        <f t="shared" si="0"/>
        <v>0</v>
      </c>
      <c r="K29" s="23">
        <f t="shared" si="1"/>
        <v>0</v>
      </c>
      <c r="L29" s="23">
        <f t="shared" si="2"/>
        <v>0</v>
      </c>
      <c r="M29" s="23">
        <f t="shared" si="3"/>
        <v>-1808</v>
      </c>
      <c r="N29" s="80"/>
      <c r="O29" s="80"/>
      <c r="P29" s="80"/>
    </row>
    <row r="30" spans="1:16" ht="14.25" customHeight="1" x14ac:dyDescent="0.2">
      <c r="A30" s="18">
        <v>22</v>
      </c>
      <c r="B30" s="18" t="s">
        <v>25</v>
      </c>
      <c r="C30" s="17"/>
      <c r="D30" s="17"/>
      <c r="E30" s="17"/>
      <c r="F30" s="17"/>
      <c r="G30" s="17"/>
      <c r="H30" s="17"/>
      <c r="I30" s="19"/>
      <c r="J30" s="20">
        <f t="shared" si="0"/>
        <v>0</v>
      </c>
      <c r="K30" s="21">
        <f t="shared" si="1"/>
        <v>8</v>
      </c>
      <c r="L30" s="21">
        <f t="shared" si="2"/>
        <v>-8</v>
      </c>
      <c r="M30" s="21">
        <f t="shared" si="3"/>
        <v>-1816</v>
      </c>
      <c r="N30" s="81"/>
      <c r="O30" s="81"/>
      <c r="P30" s="81"/>
    </row>
    <row r="31" spans="1:16" ht="14.25" customHeight="1" x14ac:dyDescent="0.2">
      <c r="A31" s="18">
        <v>23</v>
      </c>
      <c r="B31" s="18" t="s">
        <v>26</v>
      </c>
      <c r="C31" s="17"/>
      <c r="D31" s="17"/>
      <c r="E31" s="17"/>
      <c r="F31" s="17"/>
      <c r="G31" s="17"/>
      <c r="H31" s="17"/>
      <c r="I31" s="19"/>
      <c r="J31" s="20">
        <f t="shared" si="0"/>
        <v>0</v>
      </c>
      <c r="K31" s="21">
        <f t="shared" si="1"/>
        <v>8</v>
      </c>
      <c r="L31" s="21">
        <f t="shared" si="2"/>
        <v>-8</v>
      </c>
      <c r="M31" s="21">
        <f t="shared" si="3"/>
        <v>-1824</v>
      </c>
      <c r="N31" s="81"/>
      <c r="O31" s="81"/>
      <c r="P31" s="81"/>
    </row>
    <row r="32" spans="1:16" ht="14.25" customHeight="1" x14ac:dyDescent="0.2">
      <c r="A32" s="18">
        <v>24</v>
      </c>
      <c r="B32" s="18" t="s">
        <v>27</v>
      </c>
      <c r="C32" s="17"/>
      <c r="D32" s="17"/>
      <c r="E32" s="17"/>
      <c r="F32" s="17"/>
      <c r="G32" s="17"/>
      <c r="H32" s="17"/>
      <c r="I32" s="19"/>
      <c r="J32" s="20">
        <f t="shared" si="0"/>
        <v>0</v>
      </c>
      <c r="K32" s="21">
        <f t="shared" si="1"/>
        <v>8</v>
      </c>
      <c r="L32" s="21">
        <f t="shared" si="2"/>
        <v>-8</v>
      </c>
      <c r="M32" s="21">
        <f t="shared" si="3"/>
        <v>-1832</v>
      </c>
      <c r="N32" s="81"/>
      <c r="O32" s="81"/>
      <c r="P32" s="81"/>
    </row>
    <row r="33" spans="1:16" ht="14.25" customHeight="1" x14ac:dyDescent="0.2">
      <c r="A33" s="18">
        <v>25</v>
      </c>
      <c r="B33" s="18" t="s">
        <v>28</v>
      </c>
      <c r="C33" s="17"/>
      <c r="D33" s="17"/>
      <c r="E33" s="17"/>
      <c r="F33" s="17"/>
      <c r="G33" s="18"/>
      <c r="H33" s="18"/>
      <c r="I33" s="19"/>
      <c r="J33" s="20">
        <f t="shared" si="0"/>
        <v>0</v>
      </c>
      <c r="K33" s="21">
        <f t="shared" si="1"/>
        <v>8</v>
      </c>
      <c r="L33" s="21">
        <f t="shared" si="2"/>
        <v>-8</v>
      </c>
      <c r="M33" s="21">
        <f t="shared" si="3"/>
        <v>-1840</v>
      </c>
      <c r="N33" s="81"/>
      <c r="O33" s="81"/>
      <c r="P33" s="81"/>
    </row>
    <row r="34" spans="1:16" ht="14.25" customHeight="1" x14ac:dyDescent="0.2">
      <c r="A34" s="18">
        <v>26</v>
      </c>
      <c r="B34" s="18" t="s">
        <v>22</v>
      </c>
      <c r="C34" s="17"/>
      <c r="D34" s="17"/>
      <c r="E34" s="17"/>
      <c r="F34" s="17"/>
      <c r="G34" s="18"/>
      <c r="H34" s="18"/>
      <c r="I34" s="19"/>
      <c r="J34" s="20">
        <f t="shared" si="0"/>
        <v>0</v>
      </c>
      <c r="K34" s="21">
        <f t="shared" si="1"/>
        <v>8</v>
      </c>
      <c r="L34" s="21">
        <f t="shared" si="2"/>
        <v>-8</v>
      </c>
      <c r="M34" s="21">
        <f t="shared" si="3"/>
        <v>-1848</v>
      </c>
      <c r="N34" s="81"/>
      <c r="O34" s="81"/>
      <c r="P34" s="81"/>
    </row>
    <row r="35" spans="1:16" ht="14.25" customHeight="1" x14ac:dyDescent="0.2">
      <c r="A35" s="25">
        <v>27</v>
      </c>
      <c r="B35" s="25" t="s">
        <v>23</v>
      </c>
      <c r="C35" s="24"/>
      <c r="D35" s="24"/>
      <c r="E35" s="24"/>
      <c r="F35" s="24"/>
      <c r="G35" s="24"/>
      <c r="H35" s="24"/>
      <c r="I35" s="26"/>
      <c r="J35" s="22">
        <f t="shared" si="0"/>
        <v>0</v>
      </c>
      <c r="K35" s="23">
        <f t="shared" si="1"/>
        <v>0</v>
      </c>
      <c r="L35" s="23">
        <f t="shared" si="2"/>
        <v>0</v>
      </c>
      <c r="M35" s="23">
        <f t="shared" si="3"/>
        <v>-1848</v>
      </c>
      <c r="N35" s="80"/>
      <c r="O35" s="80"/>
      <c r="P35" s="80"/>
    </row>
    <row r="36" spans="1:16" ht="14.25" customHeight="1" x14ac:dyDescent="0.2">
      <c r="A36" s="25">
        <v>28</v>
      </c>
      <c r="B36" s="25" t="s">
        <v>24</v>
      </c>
      <c r="C36" s="24"/>
      <c r="D36" s="24"/>
      <c r="E36" s="24"/>
      <c r="F36" s="24"/>
      <c r="G36" s="24"/>
      <c r="H36" s="24"/>
      <c r="I36" s="26"/>
      <c r="J36" s="22">
        <f t="shared" si="0"/>
        <v>0</v>
      </c>
      <c r="K36" s="23">
        <f t="shared" si="1"/>
        <v>0</v>
      </c>
      <c r="L36" s="23">
        <f t="shared" si="2"/>
        <v>0</v>
      </c>
      <c r="M36" s="23">
        <f t="shared" si="3"/>
        <v>-1848</v>
      </c>
      <c r="N36" s="80"/>
      <c r="O36" s="80"/>
      <c r="P36" s="80"/>
    </row>
    <row r="37" spans="1:16" ht="14.25" customHeight="1" x14ac:dyDescent="0.2">
      <c r="A37" s="18">
        <v>29</v>
      </c>
      <c r="B37" s="18" t="s">
        <v>25</v>
      </c>
      <c r="C37" s="17"/>
      <c r="D37" s="17"/>
      <c r="E37" s="17"/>
      <c r="F37" s="17"/>
      <c r="G37" s="17"/>
      <c r="H37" s="17"/>
      <c r="I37" s="19"/>
      <c r="J37" s="20">
        <f t="shared" si="0"/>
        <v>0</v>
      </c>
      <c r="K37" s="21">
        <f t="shared" si="1"/>
        <v>8</v>
      </c>
      <c r="L37" s="21">
        <f t="shared" si="2"/>
        <v>-8</v>
      </c>
      <c r="M37" s="21">
        <f t="shared" si="3"/>
        <v>-1856</v>
      </c>
      <c r="N37" s="81"/>
      <c r="O37" s="81"/>
      <c r="P37" s="81"/>
    </row>
    <row r="38" spans="1:16" ht="14.25" customHeight="1" x14ac:dyDescent="0.2">
      <c r="A38" s="18">
        <v>30</v>
      </c>
      <c r="B38" s="18" t="s">
        <v>26</v>
      </c>
      <c r="C38" s="17"/>
      <c r="D38" s="17"/>
      <c r="E38" s="17"/>
      <c r="F38" s="17"/>
      <c r="G38" s="17"/>
      <c r="H38" s="17"/>
      <c r="I38" s="19"/>
      <c r="J38" s="20">
        <f t="shared" si="0"/>
        <v>0</v>
      </c>
      <c r="K38" s="21">
        <f t="shared" si="1"/>
        <v>8</v>
      </c>
      <c r="L38" s="21">
        <f t="shared" si="2"/>
        <v>-8</v>
      </c>
      <c r="M38" s="21">
        <f t="shared" si="3"/>
        <v>-1864</v>
      </c>
      <c r="N38" s="81"/>
      <c r="O38" s="81"/>
      <c r="P38" s="81"/>
    </row>
    <row r="39" spans="1:16" ht="14.25" customHeight="1" x14ac:dyDescent="0.2">
      <c r="A39" s="18"/>
      <c r="B39" s="18"/>
      <c r="C39" s="17"/>
      <c r="D39" s="17"/>
      <c r="E39" s="18"/>
      <c r="F39" s="18"/>
      <c r="G39" s="18"/>
      <c r="H39" s="18"/>
      <c r="I39" s="19"/>
      <c r="J39" s="20"/>
      <c r="K39" s="21"/>
      <c r="L39" s="21"/>
      <c r="M39" s="21"/>
      <c r="N39" s="81"/>
      <c r="O39" s="81"/>
      <c r="P39" s="81"/>
    </row>
    <row r="40" spans="1:16" ht="14.25" customHeight="1" x14ac:dyDescent="0.2">
      <c r="A40" s="10"/>
      <c r="B40" s="10"/>
      <c r="C40" s="10"/>
      <c r="D40" s="10"/>
      <c r="E40" s="64" t="s">
        <v>35</v>
      </c>
      <c r="F40" s="64"/>
      <c r="G40" s="64"/>
      <c r="H40" s="64"/>
      <c r="I40" s="64"/>
      <c r="J40" s="3">
        <f>SUM(J9:J39)</f>
        <v>0</v>
      </c>
      <c r="K40" s="3">
        <f>SUM(K9:K39)</f>
        <v>176</v>
      </c>
      <c r="L40" s="3">
        <f>SUM(L9:L39)</f>
        <v>-176</v>
      </c>
      <c r="M40" s="69"/>
      <c r="N40" s="69"/>
      <c r="O40" s="69"/>
      <c r="P40" s="69"/>
    </row>
    <row r="41" spans="1:16" ht="14.25" customHeight="1" x14ac:dyDescent="0.2">
      <c r="A41" s="10"/>
      <c r="B41" s="10"/>
      <c r="C41" s="10"/>
      <c r="D41" s="10"/>
      <c r="E41" s="10"/>
      <c r="F41" s="64" t="s">
        <v>36</v>
      </c>
      <c r="G41" s="64"/>
      <c r="H41" s="64"/>
      <c r="I41" s="64"/>
      <c r="J41" s="13">
        <f>F4*22</f>
        <v>176</v>
      </c>
      <c r="K41" s="42"/>
      <c r="L41" s="43"/>
      <c r="M41" s="44"/>
      <c r="N41" s="44"/>
      <c r="O41" s="44"/>
      <c r="P41" s="44"/>
    </row>
    <row r="42" spans="1:16" ht="14.25" customHeight="1" x14ac:dyDescent="0.2">
      <c r="A42" s="10"/>
      <c r="B42" s="10"/>
      <c r="C42" s="10"/>
      <c r="D42" s="10"/>
      <c r="E42" s="64" t="s">
        <v>37</v>
      </c>
      <c r="F42" s="64"/>
      <c r="G42" s="64"/>
      <c r="H42" s="64"/>
      <c r="I42" s="64"/>
      <c r="J42" s="13">
        <f>J40+J7-J41-P43</f>
        <v>-1864</v>
      </c>
      <c r="K42" s="45"/>
      <c r="L42" s="46"/>
      <c r="M42" s="11"/>
      <c r="N42" s="11"/>
      <c r="O42" s="11"/>
      <c r="P42" s="11"/>
    </row>
    <row r="43" spans="1:16" ht="15" customHeight="1" x14ac:dyDescent="0.2">
      <c r="A43" s="11"/>
      <c r="B43" s="11"/>
      <c r="C43" s="11"/>
      <c r="D43" s="11"/>
      <c r="E43" s="11"/>
      <c r="F43" s="11"/>
      <c r="G43" s="44"/>
      <c r="H43" s="44"/>
      <c r="I43" s="44"/>
      <c r="J43" s="44"/>
      <c r="K43" s="11"/>
      <c r="L43" s="11" t="s">
        <v>38</v>
      </c>
      <c r="M43" s="11"/>
      <c r="N43" s="47"/>
      <c r="O43" s="47"/>
      <c r="P43" s="12"/>
    </row>
    <row r="44" spans="1:16" ht="14.25" customHeight="1" x14ac:dyDescent="0.2">
      <c r="N44" s="29"/>
      <c r="O44" s="29"/>
      <c r="P44" s="29"/>
    </row>
    <row r="45" spans="1:16" ht="14.25" customHeight="1" x14ac:dyDescent="0.2">
      <c r="B45" s="65">
        <f ca="1">TODAY()</f>
        <v>44194</v>
      </c>
      <c r="C45" s="65"/>
      <c r="E45" s="48"/>
      <c r="F45" s="48"/>
      <c r="G45" s="48"/>
      <c r="H45" s="48"/>
      <c r="I45" s="48"/>
      <c r="J45" s="48"/>
    </row>
    <row r="46" spans="1:16" ht="14.25" customHeight="1" x14ac:dyDescent="0.2">
      <c r="B46" s="30" t="s">
        <v>39</v>
      </c>
      <c r="E46" s="30" t="s">
        <v>40</v>
      </c>
    </row>
    <row r="48" spans="1:16" ht="14.25" customHeight="1" x14ac:dyDescent="0.2">
      <c r="B48" s="48"/>
      <c r="C48" s="48"/>
      <c r="E48" s="48"/>
      <c r="F48" s="48"/>
      <c r="G48" s="48"/>
      <c r="H48" s="48"/>
      <c r="I48" s="48"/>
      <c r="J48" s="48"/>
    </row>
    <row r="49" spans="2:15" ht="14.25" customHeight="1" x14ac:dyDescent="0.2">
      <c r="B49" s="30" t="s">
        <v>39</v>
      </c>
      <c r="E49" s="30" t="s">
        <v>41</v>
      </c>
      <c r="L49" s="30" t="s">
        <v>55</v>
      </c>
      <c r="O49" s="30" t="s">
        <v>43</v>
      </c>
    </row>
    <row r="50" spans="2:15" ht="14.25" customHeight="1" x14ac:dyDescent="0.2">
      <c r="L50" s="30" t="s">
        <v>45</v>
      </c>
      <c r="O50" s="30" t="s">
        <v>44</v>
      </c>
    </row>
    <row r="51" spans="2:15" ht="14.25" customHeight="1" x14ac:dyDescent="0.2">
      <c r="L51" s="30" t="s">
        <v>53</v>
      </c>
      <c r="O51" s="30" t="s">
        <v>46</v>
      </c>
    </row>
    <row r="52" spans="2:15" ht="14.25" customHeight="1" x14ac:dyDescent="0.2">
      <c r="O52" s="30" t="s">
        <v>42</v>
      </c>
    </row>
    <row r="54" spans="2:15" ht="14.25" customHeight="1" x14ac:dyDescent="0.2">
      <c r="B54" s="66" t="s">
        <v>47</v>
      </c>
      <c r="C54" s="66"/>
      <c r="D54" s="66"/>
      <c r="E54" s="66"/>
      <c r="G54" s="49" t="s">
        <v>56</v>
      </c>
    </row>
    <row r="55" spans="2:15" ht="14.25" customHeight="1" x14ac:dyDescent="0.2">
      <c r="B55" s="67" t="s">
        <v>48</v>
      </c>
      <c r="C55" s="67"/>
      <c r="D55" s="67"/>
      <c r="E55" s="50">
        <v>0</v>
      </c>
      <c r="G55" s="49" t="s">
        <v>57</v>
      </c>
    </row>
    <row r="56" spans="2:15" ht="14.25" customHeight="1" x14ac:dyDescent="0.2">
      <c r="B56" s="67" t="s">
        <v>49</v>
      </c>
      <c r="C56" s="67"/>
      <c r="D56" s="67"/>
      <c r="E56" s="51">
        <v>0.5</v>
      </c>
      <c r="G56" s="49" t="s">
        <v>58</v>
      </c>
    </row>
  </sheetData>
  <mergeCells count="56">
    <mergeCell ref="A2:A7"/>
    <mergeCell ref="B2:E2"/>
    <mergeCell ref="F2:K2"/>
    <mergeCell ref="M2:O2"/>
    <mergeCell ref="B3:E3"/>
    <mergeCell ref="F3:K3"/>
    <mergeCell ref="M3:O3"/>
    <mergeCell ref="B4:E4"/>
    <mergeCell ref="F4:K4"/>
    <mergeCell ref="M4:O4"/>
    <mergeCell ref="M5:O5"/>
    <mergeCell ref="B6:B8"/>
    <mergeCell ref="C6:I6"/>
    <mergeCell ref="N6:P6"/>
    <mergeCell ref="C7:I7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37:P37"/>
    <mergeCell ref="N38:P38"/>
    <mergeCell ref="N39:P39"/>
    <mergeCell ref="E40:I40"/>
    <mergeCell ref="M40:P40"/>
    <mergeCell ref="F41:I41"/>
    <mergeCell ref="E42:I42"/>
    <mergeCell ref="B45:C45"/>
    <mergeCell ref="B54:E54"/>
    <mergeCell ref="B55:D55"/>
    <mergeCell ref="B56:D56"/>
  </mergeCells>
  <pageMargins left="0.66597222222222197" right="0.42499999999999999" top="0.78749999999999998" bottom="0.78749999999999998" header="0.3" footer="0.3"/>
  <pageSetup paperSize="0" scale="0" firstPageNumber="0" orientation="portrait" usePrinterDefaults="0" horizontalDpi="0" verticalDpi="0" copies="0"/>
  <headerFooter>
    <oddHeader>&amp;LDeutsches Rotes Kreuz
Kreisverband Rostock e.V.&amp;CFormblatt
Arbeitszeitnachweis&amp;RAbrechnungsmonat
&amp;A</oddHeader>
    <oddFooter>&amp;LArbeitszeitnachweis Verwaltung&amp;C&amp;A&amp;RSeite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>
    <pageSetUpPr fitToPage="1"/>
  </sheetPr>
  <dimension ref="A2:AMK56"/>
  <sheetViews>
    <sheetView tabSelected="1" topLeftCell="A10" zoomScaleNormal="100" workbookViewId="0">
      <selection activeCell="J42" sqref="J42"/>
    </sheetView>
  </sheetViews>
  <sheetFormatPr baseColWidth="10" defaultRowHeight="12.75" x14ac:dyDescent="0.2"/>
  <cols>
    <col min="1" max="1" width="4" style="30"/>
    <col min="2" max="2" width="5.125" style="30"/>
    <col min="3" max="4" width="5.625" style="30"/>
    <col min="5" max="5" width="5.375" style="30"/>
    <col min="6" max="6" width="5.5" style="30"/>
    <col min="7" max="8" width="5.625" style="30"/>
    <col min="9" max="9" width="5.375" style="30"/>
    <col min="10" max="10" width="7.375" style="30"/>
    <col min="11" max="11" width="6.75" style="30"/>
    <col min="12" max="12" width="6.625" style="30"/>
    <col min="13" max="13" width="7.375" style="30"/>
    <col min="14" max="14" width="5.875" style="30"/>
    <col min="15" max="15" width="5.125" style="30"/>
    <col min="16" max="16" width="10.75" style="30" customWidth="1"/>
    <col min="17" max="256" width="11.125" style="30"/>
    <col min="257" max="257" width="2.875" style="30"/>
    <col min="258" max="258" width="5.125" style="30"/>
    <col min="259" max="260" width="5.625" style="30"/>
    <col min="261" max="261" width="5.375" style="30"/>
    <col min="262" max="262" width="5.5" style="30"/>
    <col min="263" max="264" width="5.625" style="30"/>
    <col min="265" max="265" width="5.375" style="30"/>
    <col min="266" max="266" width="5.625" style="30"/>
    <col min="267" max="267" width="7.625" style="30"/>
    <col min="268" max="268" width="5.75" style="30"/>
    <col min="269" max="269" width="6" style="30"/>
    <col min="270" max="270" width="5.875" style="30"/>
    <col min="271" max="271" width="5.125" style="30"/>
    <col min="272" max="272" width="8.75" style="30"/>
    <col min="273" max="512" width="11.125" style="30"/>
    <col min="513" max="513" width="2.875" style="30"/>
    <col min="514" max="514" width="5.125" style="30"/>
    <col min="515" max="516" width="5.625" style="30"/>
    <col min="517" max="517" width="5.375" style="30"/>
    <col min="518" max="518" width="5.5" style="30"/>
    <col min="519" max="520" width="5.625" style="30"/>
    <col min="521" max="521" width="5.375" style="30"/>
    <col min="522" max="522" width="5.625" style="30"/>
    <col min="523" max="523" width="7.625" style="30"/>
    <col min="524" max="524" width="5.75" style="30"/>
    <col min="525" max="525" width="6" style="30"/>
    <col min="526" max="526" width="5.875" style="30"/>
    <col min="527" max="527" width="5.125" style="30"/>
    <col min="528" max="528" width="8.75" style="30"/>
    <col min="529" max="768" width="11.125" style="30"/>
    <col min="769" max="769" width="2.875" style="30"/>
    <col min="770" max="770" width="5.125" style="30"/>
    <col min="771" max="772" width="5.625" style="30"/>
    <col min="773" max="773" width="5.375" style="30"/>
    <col min="774" max="774" width="5.5" style="30"/>
    <col min="775" max="776" width="5.625" style="30"/>
    <col min="777" max="777" width="5.375" style="30"/>
    <col min="778" max="778" width="5.625" style="30"/>
    <col min="779" max="779" width="7.625" style="30"/>
    <col min="780" max="780" width="5.75" style="30"/>
    <col min="781" max="781" width="6" style="30"/>
    <col min="782" max="782" width="5.875" style="30"/>
    <col min="783" max="783" width="5.125" style="30"/>
    <col min="784" max="784" width="8.75" style="30"/>
    <col min="785" max="1025" width="11.125" style="30"/>
    <col min="1026" max="16384" width="11" style="31"/>
  </cols>
  <sheetData>
    <row r="2" spans="1:24" ht="15" customHeight="1" x14ac:dyDescent="0.2">
      <c r="A2" s="72"/>
      <c r="B2" s="73" t="s">
        <v>0</v>
      </c>
      <c r="C2" s="73"/>
      <c r="D2" s="73"/>
      <c r="E2" s="73"/>
      <c r="F2" s="84">
        <f>Januar!F2</f>
        <v>0</v>
      </c>
      <c r="G2" s="84"/>
      <c r="H2" s="84"/>
      <c r="I2" s="84"/>
      <c r="J2" s="84"/>
      <c r="K2" s="84"/>
      <c r="L2" s="11"/>
      <c r="M2" s="74" t="s">
        <v>2</v>
      </c>
      <c r="N2" s="74"/>
      <c r="O2" s="74"/>
      <c r="P2" s="33">
        <f>Januar!P2</f>
        <v>0</v>
      </c>
      <c r="Q2" s="29"/>
      <c r="R2" s="29"/>
      <c r="S2" s="29"/>
      <c r="T2" s="29"/>
      <c r="U2" s="29"/>
      <c r="V2" s="29"/>
      <c r="W2" s="29"/>
      <c r="X2" s="29"/>
    </row>
    <row r="3" spans="1:24" ht="14.25" customHeight="1" x14ac:dyDescent="0.2">
      <c r="A3" s="72"/>
      <c r="B3" s="73" t="s">
        <v>3</v>
      </c>
      <c r="C3" s="73"/>
      <c r="D3" s="73"/>
      <c r="E3" s="73"/>
      <c r="F3" s="84">
        <f>Januar!F3</f>
        <v>0</v>
      </c>
      <c r="G3" s="84"/>
      <c r="H3" s="84"/>
      <c r="I3" s="84"/>
      <c r="J3" s="84"/>
      <c r="K3" s="84"/>
      <c r="L3" s="32" t="s">
        <v>5</v>
      </c>
      <c r="M3" s="74" t="s">
        <v>6</v>
      </c>
      <c r="N3" s="74"/>
      <c r="O3" s="74"/>
      <c r="P3" s="33">
        <f>COUNTIF(C9:C39,"U")</f>
        <v>0</v>
      </c>
      <c r="Q3" s="29"/>
      <c r="R3" s="29"/>
      <c r="S3" s="29"/>
      <c r="T3" s="29"/>
      <c r="U3" s="29"/>
      <c r="V3" s="29"/>
      <c r="W3" s="29"/>
      <c r="X3" s="29"/>
    </row>
    <row r="4" spans="1:24" ht="14.25" customHeight="1" x14ac:dyDescent="0.2">
      <c r="A4" s="72"/>
      <c r="B4" s="74" t="s">
        <v>7</v>
      </c>
      <c r="C4" s="74"/>
      <c r="D4" s="74"/>
      <c r="E4" s="74"/>
      <c r="F4" s="83">
        <f>Januar!F4</f>
        <v>8</v>
      </c>
      <c r="G4" s="83"/>
      <c r="H4" s="83"/>
      <c r="I4" s="83"/>
      <c r="J4" s="83"/>
      <c r="K4" s="83"/>
      <c r="L4" s="32" t="s">
        <v>8</v>
      </c>
      <c r="M4" s="74" t="s">
        <v>9</v>
      </c>
      <c r="N4" s="74"/>
      <c r="O4" s="74"/>
      <c r="P4" s="33">
        <f>COUNTIF(C9:C39,"K")</f>
        <v>0</v>
      </c>
      <c r="Q4" s="29"/>
      <c r="R4" s="29"/>
      <c r="S4" s="29"/>
      <c r="T4" s="29"/>
      <c r="U4" s="29"/>
      <c r="V4" s="29"/>
      <c r="W4" s="29"/>
      <c r="X4" s="29"/>
    </row>
    <row r="5" spans="1:24" ht="14.25" customHeight="1" x14ac:dyDescent="0.2">
      <c r="A5" s="72"/>
      <c r="B5" s="34"/>
      <c r="C5" s="34"/>
      <c r="D5" s="34"/>
      <c r="E5" s="34"/>
      <c r="F5" s="34"/>
      <c r="G5" s="34"/>
      <c r="H5" s="34"/>
      <c r="I5" s="34"/>
      <c r="J5" s="34"/>
      <c r="K5" s="34"/>
      <c r="L5" s="11"/>
      <c r="M5" s="74"/>
      <c r="N5" s="74"/>
      <c r="O5" s="74"/>
      <c r="P5" s="35"/>
      <c r="Q5" s="29"/>
      <c r="R5" s="29"/>
      <c r="S5" s="29"/>
      <c r="T5" s="29"/>
      <c r="U5" s="29"/>
      <c r="V5" s="29"/>
      <c r="W5" s="29"/>
      <c r="X5" s="29"/>
    </row>
    <row r="6" spans="1:24" ht="57.75" customHeight="1" x14ac:dyDescent="0.2">
      <c r="A6" s="72"/>
      <c r="B6" s="76" t="s">
        <v>10</v>
      </c>
      <c r="C6" s="77" t="s">
        <v>11</v>
      </c>
      <c r="D6" s="77"/>
      <c r="E6" s="77"/>
      <c r="F6" s="77"/>
      <c r="G6" s="77"/>
      <c r="H6" s="77"/>
      <c r="I6" s="77"/>
      <c r="J6" s="36" t="s">
        <v>12</v>
      </c>
      <c r="K6" s="36" t="s">
        <v>13</v>
      </c>
      <c r="L6" s="37" t="s">
        <v>50</v>
      </c>
      <c r="M6" s="37" t="s">
        <v>51</v>
      </c>
      <c r="N6" s="70" t="s">
        <v>52</v>
      </c>
      <c r="O6" s="70"/>
      <c r="P6" s="70"/>
      <c r="Q6" s="29"/>
      <c r="R6" s="29"/>
      <c r="S6" s="29"/>
      <c r="T6" s="29"/>
      <c r="U6" s="29"/>
      <c r="V6" s="29"/>
      <c r="W6" s="29"/>
      <c r="X6" s="29"/>
    </row>
    <row r="7" spans="1:24" ht="12.75" customHeight="1" x14ac:dyDescent="0.2">
      <c r="A7" s="72"/>
      <c r="B7" s="76"/>
      <c r="C7" s="82" t="s">
        <v>16</v>
      </c>
      <c r="D7" s="82"/>
      <c r="E7" s="82"/>
      <c r="F7" s="82"/>
      <c r="G7" s="82"/>
      <c r="H7" s="82"/>
      <c r="I7" s="82"/>
      <c r="J7" s="52">
        <f>November!J42</f>
        <v>-1864</v>
      </c>
      <c r="K7" s="27"/>
      <c r="L7" s="27"/>
      <c r="M7" s="27"/>
      <c r="N7" s="68"/>
      <c r="O7" s="68"/>
      <c r="P7" s="68"/>
      <c r="Q7" s="29"/>
      <c r="R7" s="29"/>
      <c r="S7" s="29"/>
      <c r="T7" s="29"/>
      <c r="U7" s="29"/>
      <c r="V7" s="29"/>
      <c r="W7" s="29"/>
      <c r="X7" s="29"/>
    </row>
    <row r="8" spans="1:24" ht="14.25" customHeight="1" x14ac:dyDescent="0.2">
      <c r="A8" s="40" t="s">
        <v>17</v>
      </c>
      <c r="B8" s="76"/>
      <c r="C8" s="25" t="s">
        <v>18</v>
      </c>
      <c r="D8" s="25" t="s">
        <v>19</v>
      </c>
      <c r="E8" s="25" t="s">
        <v>20</v>
      </c>
      <c r="F8" s="25" t="s">
        <v>19</v>
      </c>
      <c r="G8" s="25" t="s">
        <v>18</v>
      </c>
      <c r="H8" s="25" t="s">
        <v>19</v>
      </c>
      <c r="I8" s="25" t="s">
        <v>21</v>
      </c>
      <c r="J8" s="6"/>
      <c r="K8" s="6"/>
      <c r="L8" s="6"/>
      <c r="M8" s="63"/>
      <c r="N8" s="68"/>
      <c r="O8" s="68"/>
      <c r="P8" s="68"/>
      <c r="Q8" s="29"/>
      <c r="R8" s="29"/>
      <c r="S8" s="29"/>
      <c r="T8" s="29"/>
      <c r="U8" s="29"/>
      <c r="V8" s="29"/>
      <c r="W8" s="29"/>
      <c r="X8" s="29"/>
    </row>
    <row r="9" spans="1:24" ht="14.25" customHeight="1" x14ac:dyDescent="0.2">
      <c r="A9" s="18">
        <v>1</v>
      </c>
      <c r="B9" s="18" t="s">
        <v>27</v>
      </c>
      <c r="C9" s="17"/>
      <c r="D9" s="17"/>
      <c r="E9" s="17"/>
      <c r="F9" s="17"/>
      <c r="G9" s="17"/>
      <c r="H9" s="17"/>
      <c r="I9" s="19"/>
      <c r="J9" s="20">
        <f t="shared" ref="J9:J39" si="0">IF(C9="U",$F$4,IF(C9="K",$F$4,IF(C9="EK",$F$4,IF(C9="ZA",0,(D9-C9+F9-E9+H9-G9)*24-I9))))</f>
        <v>0</v>
      </c>
      <c r="K9" s="21">
        <f t="shared" ref="K9:K31" si="1">IF(OR(B9="Sa",B9="So"),0,$F$4)</f>
        <v>8</v>
      </c>
      <c r="L9" s="21">
        <f t="shared" ref="L9:L39" si="2">J9-K9</f>
        <v>-8</v>
      </c>
      <c r="M9" s="21">
        <f>J7+L9</f>
        <v>-1872</v>
      </c>
      <c r="N9" s="81"/>
      <c r="O9" s="81"/>
      <c r="P9" s="81"/>
      <c r="Q9" s="29"/>
      <c r="R9" s="29"/>
      <c r="S9" s="29"/>
      <c r="T9" s="29"/>
      <c r="U9" s="29"/>
      <c r="V9" s="29"/>
      <c r="W9" s="29"/>
      <c r="X9" s="29"/>
    </row>
    <row r="10" spans="1:24" ht="14.25" customHeight="1" x14ac:dyDescent="0.2">
      <c r="A10" s="18">
        <v>2</v>
      </c>
      <c r="B10" s="18" t="s">
        <v>28</v>
      </c>
      <c r="C10" s="17"/>
      <c r="D10" s="17"/>
      <c r="E10" s="17"/>
      <c r="F10" s="17"/>
      <c r="G10" s="18"/>
      <c r="H10" s="18"/>
      <c r="I10" s="19"/>
      <c r="J10" s="20">
        <f t="shared" si="0"/>
        <v>0</v>
      </c>
      <c r="K10" s="21">
        <f t="shared" si="1"/>
        <v>8</v>
      </c>
      <c r="L10" s="21">
        <f t="shared" si="2"/>
        <v>-8</v>
      </c>
      <c r="M10" s="21">
        <f t="shared" ref="M10:M39" si="3">L10+M9</f>
        <v>-1880</v>
      </c>
      <c r="N10" s="81"/>
      <c r="O10" s="81"/>
      <c r="P10" s="81"/>
      <c r="Q10" s="29"/>
      <c r="R10" s="29"/>
      <c r="S10" s="29"/>
      <c r="T10" s="29"/>
      <c r="U10" s="29"/>
      <c r="V10" s="29"/>
      <c r="W10" s="29"/>
      <c r="X10" s="29"/>
    </row>
    <row r="11" spans="1:24" ht="14.25" customHeight="1" x14ac:dyDescent="0.2">
      <c r="A11" s="18">
        <v>3</v>
      </c>
      <c r="B11" s="18" t="s">
        <v>22</v>
      </c>
      <c r="C11" s="17"/>
      <c r="D11" s="17"/>
      <c r="E11" s="17"/>
      <c r="F11" s="17"/>
      <c r="G11" s="18"/>
      <c r="H11" s="18"/>
      <c r="I11" s="19"/>
      <c r="J11" s="20">
        <f t="shared" si="0"/>
        <v>0</v>
      </c>
      <c r="K11" s="21">
        <f t="shared" si="1"/>
        <v>8</v>
      </c>
      <c r="L11" s="21">
        <f t="shared" si="2"/>
        <v>-8</v>
      </c>
      <c r="M11" s="21">
        <f t="shared" si="3"/>
        <v>-1888</v>
      </c>
      <c r="N11" s="81"/>
      <c r="O11" s="81"/>
      <c r="P11" s="81"/>
      <c r="Q11" s="29"/>
      <c r="R11" s="29"/>
      <c r="S11" s="29"/>
      <c r="T11" s="29"/>
      <c r="U11" s="29"/>
      <c r="V11" s="29"/>
      <c r="W11" s="29"/>
      <c r="X11" s="29"/>
    </row>
    <row r="12" spans="1:24" ht="14.25" customHeight="1" x14ac:dyDescent="0.2">
      <c r="A12" s="25">
        <v>4</v>
      </c>
      <c r="B12" s="25" t="s">
        <v>23</v>
      </c>
      <c r="C12" s="24"/>
      <c r="D12" s="24"/>
      <c r="E12" s="24"/>
      <c r="F12" s="24"/>
      <c r="G12" s="25"/>
      <c r="H12" s="25"/>
      <c r="I12" s="26"/>
      <c r="J12" s="22">
        <f t="shared" si="0"/>
        <v>0</v>
      </c>
      <c r="K12" s="23">
        <f t="shared" si="1"/>
        <v>0</v>
      </c>
      <c r="L12" s="23">
        <f t="shared" si="2"/>
        <v>0</v>
      </c>
      <c r="M12" s="23">
        <f t="shared" si="3"/>
        <v>-1888</v>
      </c>
      <c r="N12" s="80"/>
      <c r="O12" s="80"/>
      <c r="P12" s="80"/>
      <c r="Q12" s="29"/>
      <c r="R12" s="29"/>
      <c r="S12" s="29"/>
      <c r="T12" s="29"/>
      <c r="U12" s="29"/>
      <c r="V12" s="29"/>
      <c r="W12" s="29"/>
      <c r="X12" s="29"/>
    </row>
    <row r="13" spans="1:24" ht="14.25" customHeight="1" x14ac:dyDescent="0.2">
      <c r="A13" s="25">
        <v>5</v>
      </c>
      <c r="B13" s="25" t="s">
        <v>24</v>
      </c>
      <c r="C13" s="24"/>
      <c r="D13" s="24"/>
      <c r="E13" s="24"/>
      <c r="F13" s="24"/>
      <c r="G13" s="25"/>
      <c r="H13" s="25"/>
      <c r="I13" s="26"/>
      <c r="J13" s="22">
        <f t="shared" si="0"/>
        <v>0</v>
      </c>
      <c r="K13" s="23">
        <f t="shared" si="1"/>
        <v>0</v>
      </c>
      <c r="L13" s="23">
        <f t="shared" si="2"/>
        <v>0</v>
      </c>
      <c r="M13" s="23">
        <f t="shared" si="3"/>
        <v>-1888</v>
      </c>
      <c r="N13" s="80"/>
      <c r="O13" s="80"/>
      <c r="P13" s="80"/>
    </row>
    <row r="14" spans="1:24" ht="14.25" customHeight="1" x14ac:dyDescent="0.2">
      <c r="A14" s="18">
        <v>6</v>
      </c>
      <c r="B14" s="18" t="s">
        <v>25</v>
      </c>
      <c r="C14" s="17"/>
      <c r="D14" s="17"/>
      <c r="E14" s="17"/>
      <c r="F14" s="17"/>
      <c r="G14" s="18"/>
      <c r="H14" s="18"/>
      <c r="I14" s="19"/>
      <c r="J14" s="20">
        <f t="shared" si="0"/>
        <v>0</v>
      </c>
      <c r="K14" s="21">
        <f t="shared" si="1"/>
        <v>8</v>
      </c>
      <c r="L14" s="21">
        <f t="shared" si="2"/>
        <v>-8</v>
      </c>
      <c r="M14" s="21">
        <f t="shared" si="3"/>
        <v>-1896</v>
      </c>
      <c r="N14" s="81"/>
      <c r="O14" s="81"/>
      <c r="P14" s="81"/>
    </row>
    <row r="15" spans="1:24" ht="14.25" customHeight="1" x14ac:dyDescent="0.2">
      <c r="A15" s="18">
        <v>7</v>
      </c>
      <c r="B15" s="18" t="s">
        <v>26</v>
      </c>
      <c r="C15" s="17"/>
      <c r="D15" s="17"/>
      <c r="E15" s="17"/>
      <c r="F15" s="17"/>
      <c r="G15" s="18"/>
      <c r="H15" s="18"/>
      <c r="I15" s="19"/>
      <c r="J15" s="20">
        <f t="shared" si="0"/>
        <v>0</v>
      </c>
      <c r="K15" s="21">
        <f t="shared" si="1"/>
        <v>8</v>
      </c>
      <c r="L15" s="21">
        <f t="shared" si="2"/>
        <v>-8</v>
      </c>
      <c r="M15" s="21">
        <f t="shared" si="3"/>
        <v>-1904</v>
      </c>
      <c r="N15" s="81"/>
      <c r="O15" s="81"/>
      <c r="P15" s="81"/>
    </row>
    <row r="16" spans="1:24" ht="14.25" customHeight="1" x14ac:dyDescent="0.2">
      <c r="A16" s="18">
        <v>8</v>
      </c>
      <c r="B16" s="18" t="s">
        <v>27</v>
      </c>
      <c r="C16" s="17"/>
      <c r="D16" s="17"/>
      <c r="E16" s="17"/>
      <c r="F16" s="17"/>
      <c r="G16" s="17"/>
      <c r="H16" s="17"/>
      <c r="I16" s="19"/>
      <c r="J16" s="20">
        <f t="shared" si="0"/>
        <v>0</v>
      </c>
      <c r="K16" s="21">
        <f t="shared" si="1"/>
        <v>8</v>
      </c>
      <c r="L16" s="21">
        <f t="shared" si="2"/>
        <v>-8</v>
      </c>
      <c r="M16" s="21">
        <f t="shared" si="3"/>
        <v>-1912</v>
      </c>
      <c r="N16" s="81"/>
      <c r="O16" s="81"/>
      <c r="P16" s="81"/>
    </row>
    <row r="17" spans="1:16" ht="14.25" customHeight="1" x14ac:dyDescent="0.2">
      <c r="A17" s="18">
        <v>9</v>
      </c>
      <c r="B17" s="18" t="s">
        <v>28</v>
      </c>
      <c r="C17" s="17"/>
      <c r="D17" s="17"/>
      <c r="E17" s="17"/>
      <c r="F17" s="17"/>
      <c r="G17" s="17"/>
      <c r="H17" s="17"/>
      <c r="I17" s="19"/>
      <c r="J17" s="20">
        <f t="shared" si="0"/>
        <v>0</v>
      </c>
      <c r="K17" s="21">
        <f t="shared" si="1"/>
        <v>8</v>
      </c>
      <c r="L17" s="21">
        <f t="shared" si="2"/>
        <v>-8</v>
      </c>
      <c r="M17" s="21">
        <f t="shared" si="3"/>
        <v>-1920</v>
      </c>
      <c r="N17" s="81"/>
      <c r="O17" s="81"/>
      <c r="P17" s="81"/>
    </row>
    <row r="18" spans="1:16" ht="14.25" customHeight="1" x14ac:dyDescent="0.2">
      <c r="A18" s="18">
        <v>10</v>
      </c>
      <c r="B18" s="18" t="s">
        <v>22</v>
      </c>
      <c r="C18" s="17"/>
      <c r="D18" s="17"/>
      <c r="E18" s="17"/>
      <c r="F18" s="17"/>
      <c r="G18" s="17"/>
      <c r="H18" s="17"/>
      <c r="I18" s="19"/>
      <c r="J18" s="20">
        <f t="shared" si="0"/>
        <v>0</v>
      </c>
      <c r="K18" s="21">
        <f t="shared" si="1"/>
        <v>8</v>
      </c>
      <c r="L18" s="21">
        <f t="shared" si="2"/>
        <v>-8</v>
      </c>
      <c r="M18" s="21">
        <f t="shared" si="3"/>
        <v>-1928</v>
      </c>
      <c r="N18" s="81"/>
      <c r="O18" s="81"/>
      <c r="P18" s="81"/>
    </row>
    <row r="19" spans="1:16" ht="14.25" customHeight="1" x14ac:dyDescent="0.2">
      <c r="A19" s="25">
        <v>11</v>
      </c>
      <c r="B19" s="25" t="s">
        <v>23</v>
      </c>
      <c r="C19" s="24"/>
      <c r="D19" s="24"/>
      <c r="E19" s="25"/>
      <c r="F19" s="25"/>
      <c r="G19" s="25"/>
      <c r="H19" s="25"/>
      <c r="I19" s="26"/>
      <c r="J19" s="22">
        <f t="shared" si="0"/>
        <v>0</v>
      </c>
      <c r="K19" s="23">
        <f t="shared" si="1"/>
        <v>0</v>
      </c>
      <c r="L19" s="23">
        <f t="shared" si="2"/>
        <v>0</v>
      </c>
      <c r="M19" s="23">
        <f t="shared" si="3"/>
        <v>-1928</v>
      </c>
      <c r="N19" s="80"/>
      <c r="O19" s="80"/>
      <c r="P19" s="80"/>
    </row>
    <row r="20" spans="1:16" ht="14.25" customHeight="1" x14ac:dyDescent="0.2">
      <c r="A20" s="25">
        <v>12</v>
      </c>
      <c r="B20" s="25" t="s">
        <v>24</v>
      </c>
      <c r="C20" s="24"/>
      <c r="D20" s="24"/>
      <c r="E20" s="24"/>
      <c r="F20" s="24"/>
      <c r="G20" s="24"/>
      <c r="H20" s="24"/>
      <c r="I20" s="26"/>
      <c r="J20" s="22">
        <f t="shared" si="0"/>
        <v>0</v>
      </c>
      <c r="K20" s="23">
        <f t="shared" si="1"/>
        <v>0</v>
      </c>
      <c r="L20" s="23">
        <f t="shared" si="2"/>
        <v>0</v>
      </c>
      <c r="M20" s="23">
        <f t="shared" si="3"/>
        <v>-1928</v>
      </c>
      <c r="N20" s="80"/>
      <c r="O20" s="80"/>
      <c r="P20" s="80"/>
    </row>
    <row r="21" spans="1:16" ht="14.25" customHeight="1" x14ac:dyDescent="0.2">
      <c r="A21" s="18">
        <v>13</v>
      </c>
      <c r="B21" s="18" t="s">
        <v>25</v>
      </c>
      <c r="C21" s="17"/>
      <c r="D21" s="17"/>
      <c r="E21" s="17"/>
      <c r="F21" s="17"/>
      <c r="G21" s="18"/>
      <c r="H21" s="18"/>
      <c r="I21" s="19"/>
      <c r="J21" s="20">
        <f t="shared" si="0"/>
        <v>0</v>
      </c>
      <c r="K21" s="21">
        <f t="shared" si="1"/>
        <v>8</v>
      </c>
      <c r="L21" s="21">
        <f t="shared" si="2"/>
        <v>-8</v>
      </c>
      <c r="M21" s="21">
        <f t="shared" si="3"/>
        <v>-1936</v>
      </c>
      <c r="N21" s="81"/>
      <c r="O21" s="81"/>
      <c r="P21" s="81"/>
    </row>
    <row r="22" spans="1:16" ht="14.25" customHeight="1" x14ac:dyDescent="0.2">
      <c r="A22" s="18">
        <v>14</v>
      </c>
      <c r="B22" s="18" t="s">
        <v>26</v>
      </c>
      <c r="C22" s="17"/>
      <c r="D22" s="17"/>
      <c r="E22" s="17"/>
      <c r="F22" s="17"/>
      <c r="G22" s="18"/>
      <c r="H22" s="18"/>
      <c r="I22" s="19"/>
      <c r="J22" s="20">
        <f t="shared" si="0"/>
        <v>0</v>
      </c>
      <c r="K22" s="21">
        <f t="shared" si="1"/>
        <v>8</v>
      </c>
      <c r="L22" s="21">
        <f t="shared" si="2"/>
        <v>-8</v>
      </c>
      <c r="M22" s="21">
        <f t="shared" si="3"/>
        <v>-1944</v>
      </c>
      <c r="N22" s="81"/>
      <c r="O22" s="81"/>
      <c r="P22" s="81"/>
    </row>
    <row r="23" spans="1:16" ht="14.25" customHeight="1" x14ac:dyDescent="0.2">
      <c r="A23" s="18">
        <v>15</v>
      </c>
      <c r="B23" s="18" t="s">
        <v>27</v>
      </c>
      <c r="C23" s="17"/>
      <c r="D23" s="17"/>
      <c r="E23" s="17"/>
      <c r="F23" s="17"/>
      <c r="G23" s="17"/>
      <c r="H23" s="17"/>
      <c r="I23" s="19"/>
      <c r="J23" s="20">
        <f t="shared" si="0"/>
        <v>0</v>
      </c>
      <c r="K23" s="21">
        <f t="shared" si="1"/>
        <v>8</v>
      </c>
      <c r="L23" s="21">
        <f t="shared" si="2"/>
        <v>-8</v>
      </c>
      <c r="M23" s="21">
        <f t="shared" si="3"/>
        <v>-1952</v>
      </c>
      <c r="N23" s="81"/>
      <c r="O23" s="81"/>
      <c r="P23" s="81"/>
    </row>
    <row r="24" spans="1:16" ht="14.25" customHeight="1" x14ac:dyDescent="0.2">
      <c r="A24" s="18">
        <v>16</v>
      </c>
      <c r="B24" s="18" t="s">
        <v>28</v>
      </c>
      <c r="C24" s="17"/>
      <c r="D24" s="17"/>
      <c r="E24" s="17"/>
      <c r="F24" s="17"/>
      <c r="G24" s="18"/>
      <c r="H24" s="18"/>
      <c r="I24" s="19"/>
      <c r="J24" s="20">
        <f t="shared" si="0"/>
        <v>0</v>
      </c>
      <c r="K24" s="21">
        <f t="shared" si="1"/>
        <v>8</v>
      </c>
      <c r="L24" s="21">
        <f t="shared" si="2"/>
        <v>-8</v>
      </c>
      <c r="M24" s="21">
        <f t="shared" si="3"/>
        <v>-1960</v>
      </c>
      <c r="N24" s="81"/>
      <c r="O24" s="81"/>
      <c r="P24" s="81"/>
    </row>
    <row r="25" spans="1:16" ht="14.25" customHeight="1" x14ac:dyDescent="0.2">
      <c r="A25" s="18">
        <v>17</v>
      </c>
      <c r="B25" s="18" t="s">
        <v>22</v>
      </c>
      <c r="C25" s="17"/>
      <c r="D25" s="17"/>
      <c r="E25" s="17"/>
      <c r="F25" s="17"/>
      <c r="G25" s="18"/>
      <c r="H25" s="18"/>
      <c r="I25" s="19"/>
      <c r="J25" s="20">
        <f t="shared" si="0"/>
        <v>0</v>
      </c>
      <c r="K25" s="21">
        <f t="shared" si="1"/>
        <v>8</v>
      </c>
      <c r="L25" s="21">
        <f t="shared" si="2"/>
        <v>-8</v>
      </c>
      <c r="M25" s="21">
        <f t="shared" si="3"/>
        <v>-1968</v>
      </c>
      <c r="N25" s="81"/>
      <c r="O25" s="81"/>
      <c r="P25" s="81"/>
    </row>
    <row r="26" spans="1:16" ht="14.25" customHeight="1" x14ac:dyDescent="0.2">
      <c r="A26" s="25">
        <v>18</v>
      </c>
      <c r="B26" s="25" t="s">
        <v>23</v>
      </c>
      <c r="C26" s="25"/>
      <c r="D26" s="25"/>
      <c r="E26" s="25"/>
      <c r="F26" s="25"/>
      <c r="G26" s="25"/>
      <c r="H26" s="25"/>
      <c r="I26" s="26"/>
      <c r="J26" s="22">
        <f t="shared" si="0"/>
        <v>0</v>
      </c>
      <c r="K26" s="23">
        <f t="shared" si="1"/>
        <v>0</v>
      </c>
      <c r="L26" s="23">
        <f t="shared" si="2"/>
        <v>0</v>
      </c>
      <c r="M26" s="23">
        <f t="shared" si="3"/>
        <v>-1968</v>
      </c>
      <c r="N26" s="80"/>
      <c r="O26" s="80"/>
      <c r="P26" s="80"/>
    </row>
    <row r="27" spans="1:16" ht="14.25" customHeight="1" x14ac:dyDescent="0.2">
      <c r="A27" s="25">
        <v>19</v>
      </c>
      <c r="B27" s="25" t="s">
        <v>24</v>
      </c>
      <c r="C27" s="24"/>
      <c r="D27" s="24"/>
      <c r="E27" s="24"/>
      <c r="F27" s="24"/>
      <c r="G27" s="24"/>
      <c r="H27" s="24"/>
      <c r="I27" s="26"/>
      <c r="J27" s="22">
        <f t="shared" si="0"/>
        <v>0</v>
      </c>
      <c r="K27" s="23">
        <f t="shared" si="1"/>
        <v>0</v>
      </c>
      <c r="L27" s="23">
        <f t="shared" si="2"/>
        <v>0</v>
      </c>
      <c r="M27" s="23">
        <f t="shared" si="3"/>
        <v>-1968</v>
      </c>
      <c r="N27" s="80"/>
      <c r="O27" s="80"/>
      <c r="P27" s="80"/>
    </row>
    <row r="28" spans="1:16" ht="14.25" customHeight="1" x14ac:dyDescent="0.2">
      <c r="A28" s="18">
        <v>20</v>
      </c>
      <c r="B28" s="18" t="s">
        <v>25</v>
      </c>
      <c r="C28" s="17"/>
      <c r="D28" s="17"/>
      <c r="E28" s="17"/>
      <c r="F28" s="17"/>
      <c r="G28" s="17"/>
      <c r="H28" s="17"/>
      <c r="I28" s="19"/>
      <c r="J28" s="20">
        <f t="shared" si="0"/>
        <v>0</v>
      </c>
      <c r="K28" s="21">
        <f t="shared" si="1"/>
        <v>8</v>
      </c>
      <c r="L28" s="21">
        <f t="shared" si="2"/>
        <v>-8</v>
      </c>
      <c r="M28" s="21">
        <f t="shared" si="3"/>
        <v>-1976</v>
      </c>
      <c r="N28" s="81"/>
      <c r="O28" s="81"/>
      <c r="P28" s="81"/>
    </row>
    <row r="29" spans="1:16" ht="14.25" customHeight="1" x14ac:dyDescent="0.2">
      <c r="A29" s="18">
        <v>21</v>
      </c>
      <c r="B29" s="18" t="s">
        <v>26</v>
      </c>
      <c r="C29" s="17"/>
      <c r="D29" s="17"/>
      <c r="E29" s="17"/>
      <c r="F29" s="17"/>
      <c r="G29" s="17"/>
      <c r="H29" s="17"/>
      <c r="I29" s="19"/>
      <c r="J29" s="20">
        <f t="shared" si="0"/>
        <v>0</v>
      </c>
      <c r="K29" s="21">
        <f t="shared" si="1"/>
        <v>8</v>
      </c>
      <c r="L29" s="21">
        <f t="shared" si="2"/>
        <v>-8</v>
      </c>
      <c r="M29" s="21">
        <f t="shared" si="3"/>
        <v>-1984</v>
      </c>
      <c r="N29" s="81"/>
      <c r="O29" s="81"/>
      <c r="P29" s="81"/>
    </row>
    <row r="30" spans="1:16" ht="14.25" customHeight="1" x14ac:dyDescent="0.2">
      <c r="A30" s="18">
        <v>22</v>
      </c>
      <c r="B30" s="18" t="s">
        <v>27</v>
      </c>
      <c r="C30" s="17"/>
      <c r="D30" s="17"/>
      <c r="E30" s="17"/>
      <c r="F30" s="17"/>
      <c r="G30" s="17"/>
      <c r="H30" s="17"/>
      <c r="I30" s="19"/>
      <c r="J30" s="20">
        <f t="shared" si="0"/>
        <v>0</v>
      </c>
      <c r="K30" s="21">
        <f t="shared" si="1"/>
        <v>8</v>
      </c>
      <c r="L30" s="21">
        <f t="shared" si="2"/>
        <v>-8</v>
      </c>
      <c r="M30" s="21">
        <f t="shared" si="3"/>
        <v>-1992</v>
      </c>
      <c r="N30" s="81"/>
      <c r="O30" s="81"/>
      <c r="P30" s="81"/>
    </row>
    <row r="31" spans="1:16" ht="14.25" customHeight="1" x14ac:dyDescent="0.2">
      <c r="A31" s="18">
        <v>23</v>
      </c>
      <c r="B31" s="18" t="s">
        <v>28</v>
      </c>
      <c r="C31" s="17"/>
      <c r="D31" s="17"/>
      <c r="E31" s="17"/>
      <c r="F31" s="17"/>
      <c r="G31" s="17"/>
      <c r="H31" s="17"/>
      <c r="I31" s="19"/>
      <c r="J31" s="20">
        <f t="shared" si="0"/>
        <v>0</v>
      </c>
      <c r="K31" s="21">
        <f t="shared" si="1"/>
        <v>8</v>
      </c>
      <c r="L31" s="21">
        <f t="shared" si="2"/>
        <v>-8</v>
      </c>
      <c r="M31" s="21">
        <f t="shared" si="3"/>
        <v>-2000</v>
      </c>
      <c r="N31" s="81"/>
      <c r="O31" s="81"/>
      <c r="P31" s="81"/>
    </row>
    <row r="32" spans="1:16" ht="14.25" customHeight="1" x14ac:dyDescent="0.2">
      <c r="A32" s="18">
        <v>24</v>
      </c>
      <c r="B32" s="18" t="s">
        <v>22</v>
      </c>
      <c r="C32" s="17"/>
      <c r="D32" s="17"/>
      <c r="E32" s="17"/>
      <c r="F32" s="17"/>
      <c r="G32" s="18"/>
      <c r="H32" s="18"/>
      <c r="I32" s="19"/>
      <c r="J32" s="20">
        <f t="shared" si="0"/>
        <v>0</v>
      </c>
      <c r="K32" s="21">
        <v>0</v>
      </c>
      <c r="L32" s="21">
        <f t="shared" si="2"/>
        <v>0</v>
      </c>
      <c r="M32" s="21">
        <f t="shared" si="3"/>
        <v>-2000</v>
      </c>
      <c r="N32" s="81"/>
      <c r="O32" s="81"/>
      <c r="P32" s="81"/>
    </row>
    <row r="33" spans="1:16" ht="14.25" customHeight="1" x14ac:dyDescent="0.2">
      <c r="A33" s="25">
        <v>25</v>
      </c>
      <c r="B33" s="25" t="s">
        <v>23</v>
      </c>
      <c r="C33" s="24"/>
      <c r="D33" s="24"/>
      <c r="E33" s="25"/>
      <c r="F33" s="25"/>
      <c r="G33" s="25"/>
      <c r="H33" s="25"/>
      <c r="I33" s="26"/>
      <c r="J33" s="22">
        <f t="shared" si="0"/>
        <v>0</v>
      </c>
      <c r="K33" s="23">
        <v>0</v>
      </c>
      <c r="L33" s="23">
        <f t="shared" si="2"/>
        <v>0</v>
      </c>
      <c r="M33" s="23">
        <f t="shared" si="3"/>
        <v>-2000</v>
      </c>
      <c r="N33" s="80"/>
      <c r="O33" s="80"/>
      <c r="P33" s="80"/>
    </row>
    <row r="34" spans="1:16" ht="14.25" customHeight="1" x14ac:dyDescent="0.2">
      <c r="A34" s="25">
        <v>26</v>
      </c>
      <c r="B34" s="25" t="s">
        <v>24</v>
      </c>
      <c r="C34" s="24"/>
      <c r="D34" s="24"/>
      <c r="E34" s="25"/>
      <c r="F34" s="25"/>
      <c r="G34" s="25"/>
      <c r="H34" s="25"/>
      <c r="I34" s="26"/>
      <c r="J34" s="22">
        <f t="shared" si="0"/>
        <v>0</v>
      </c>
      <c r="K34" s="23">
        <v>0</v>
      </c>
      <c r="L34" s="23">
        <f t="shared" si="2"/>
        <v>0</v>
      </c>
      <c r="M34" s="23">
        <f t="shared" si="3"/>
        <v>-2000</v>
      </c>
      <c r="N34" s="80"/>
      <c r="O34" s="80"/>
      <c r="P34" s="80"/>
    </row>
    <row r="35" spans="1:16" ht="14.25" customHeight="1" x14ac:dyDescent="0.2">
      <c r="A35" s="18">
        <v>27</v>
      </c>
      <c r="B35" s="18" t="s">
        <v>25</v>
      </c>
      <c r="C35" s="17"/>
      <c r="D35" s="17"/>
      <c r="E35" s="17"/>
      <c r="F35" s="17"/>
      <c r="G35" s="18"/>
      <c r="H35" s="18"/>
      <c r="I35" s="19"/>
      <c r="J35" s="20">
        <f t="shared" si="0"/>
        <v>0</v>
      </c>
      <c r="K35" s="21">
        <f>IF(OR(B35="Sa",B35="So"),0,$F$4)</f>
        <v>8</v>
      </c>
      <c r="L35" s="21">
        <f t="shared" si="2"/>
        <v>-8</v>
      </c>
      <c r="M35" s="21">
        <f t="shared" si="3"/>
        <v>-2008</v>
      </c>
      <c r="N35" s="81"/>
      <c r="O35" s="81"/>
      <c r="P35" s="81"/>
    </row>
    <row r="36" spans="1:16" ht="14.25" customHeight="1" x14ac:dyDescent="0.2">
      <c r="A36" s="18">
        <v>28</v>
      </c>
      <c r="B36" s="18" t="s">
        <v>26</v>
      </c>
      <c r="C36" s="17"/>
      <c r="D36" s="17"/>
      <c r="E36" s="17"/>
      <c r="F36" s="17"/>
      <c r="G36" s="18"/>
      <c r="H36" s="18"/>
      <c r="I36" s="19"/>
      <c r="J36" s="20">
        <f t="shared" si="0"/>
        <v>0</v>
      </c>
      <c r="K36" s="21">
        <f>IF(OR(B36="Sa",B36="So"),0,$F$4)</f>
        <v>8</v>
      </c>
      <c r="L36" s="21">
        <f t="shared" si="2"/>
        <v>-8</v>
      </c>
      <c r="M36" s="21">
        <f t="shared" si="3"/>
        <v>-2016</v>
      </c>
      <c r="N36" s="81"/>
      <c r="O36" s="81"/>
      <c r="P36" s="81"/>
    </row>
    <row r="37" spans="1:16" ht="14.25" customHeight="1" x14ac:dyDescent="0.2">
      <c r="A37" s="18">
        <v>29</v>
      </c>
      <c r="B37" s="18" t="s">
        <v>27</v>
      </c>
      <c r="C37" s="17"/>
      <c r="D37" s="17"/>
      <c r="E37" s="17"/>
      <c r="F37" s="17"/>
      <c r="G37" s="17"/>
      <c r="H37" s="17"/>
      <c r="I37" s="19"/>
      <c r="J37" s="20">
        <f t="shared" si="0"/>
        <v>0</v>
      </c>
      <c r="K37" s="21">
        <f>IF(OR(B37="Sa",B37="So"),0,$F$4)</f>
        <v>8</v>
      </c>
      <c r="L37" s="21">
        <f t="shared" si="2"/>
        <v>-8</v>
      </c>
      <c r="M37" s="21">
        <f t="shared" si="3"/>
        <v>-2024</v>
      </c>
      <c r="N37" s="81"/>
      <c r="O37" s="81"/>
      <c r="P37" s="81"/>
    </row>
    <row r="38" spans="1:16" ht="14.25" customHeight="1" x14ac:dyDescent="0.2">
      <c r="A38" s="18">
        <v>30</v>
      </c>
      <c r="B38" s="18" t="s">
        <v>28</v>
      </c>
      <c r="C38" s="17"/>
      <c r="D38" s="17"/>
      <c r="E38" s="17"/>
      <c r="F38" s="17"/>
      <c r="G38" s="18"/>
      <c r="H38" s="18"/>
      <c r="I38" s="19"/>
      <c r="J38" s="20">
        <f t="shared" si="0"/>
        <v>0</v>
      </c>
      <c r="K38" s="21">
        <f>IF(OR(B38="Sa",B38="So"),0,$F$4)</f>
        <v>8</v>
      </c>
      <c r="L38" s="21">
        <f t="shared" si="2"/>
        <v>-8</v>
      </c>
      <c r="M38" s="21">
        <f t="shared" si="3"/>
        <v>-2032</v>
      </c>
      <c r="N38" s="81"/>
      <c r="O38" s="81"/>
      <c r="P38" s="81"/>
    </row>
    <row r="39" spans="1:16" ht="14.25" customHeight="1" x14ac:dyDescent="0.2">
      <c r="A39" s="18">
        <v>31</v>
      </c>
      <c r="B39" s="18" t="s">
        <v>22</v>
      </c>
      <c r="C39" s="17"/>
      <c r="D39" s="17"/>
      <c r="E39" s="18"/>
      <c r="F39" s="18"/>
      <c r="G39" s="18"/>
      <c r="H39" s="18"/>
      <c r="I39" s="19"/>
      <c r="J39" s="20">
        <f t="shared" si="0"/>
        <v>0</v>
      </c>
      <c r="K39" s="21">
        <v>0</v>
      </c>
      <c r="L39" s="21">
        <f t="shared" si="2"/>
        <v>0</v>
      </c>
      <c r="M39" s="21">
        <f t="shared" si="3"/>
        <v>-2032</v>
      </c>
      <c r="N39" s="81"/>
      <c r="O39" s="81"/>
      <c r="P39" s="81"/>
    </row>
    <row r="40" spans="1:16" ht="14.25" customHeight="1" x14ac:dyDescent="0.2">
      <c r="A40" s="10"/>
      <c r="B40" s="10"/>
      <c r="C40" s="10"/>
      <c r="D40" s="10"/>
      <c r="E40" s="64" t="s">
        <v>35</v>
      </c>
      <c r="F40" s="64"/>
      <c r="G40" s="64"/>
      <c r="H40" s="64"/>
      <c r="I40" s="64"/>
      <c r="J40" s="3">
        <f>SUM(J9:J39)</f>
        <v>0</v>
      </c>
      <c r="K40" s="3">
        <f>SUM(K9:K39)</f>
        <v>168</v>
      </c>
      <c r="L40" s="3">
        <f>SUM(L9:L39)</f>
        <v>-168</v>
      </c>
      <c r="M40" s="69"/>
      <c r="N40" s="69"/>
      <c r="O40" s="69"/>
      <c r="P40" s="69"/>
    </row>
    <row r="41" spans="1:16" ht="14.25" customHeight="1" x14ac:dyDescent="0.2">
      <c r="A41" s="10"/>
      <c r="B41" s="10"/>
      <c r="C41" s="10"/>
      <c r="D41" s="10"/>
      <c r="E41" s="10"/>
      <c r="F41" s="64" t="s">
        <v>36</v>
      </c>
      <c r="G41" s="64"/>
      <c r="H41" s="64"/>
      <c r="I41" s="64"/>
      <c r="J41" s="13">
        <f>F4*21</f>
        <v>168</v>
      </c>
      <c r="K41" s="42"/>
      <c r="L41" s="43"/>
      <c r="M41" s="44"/>
      <c r="N41" s="44"/>
      <c r="O41" s="44"/>
      <c r="P41" s="44"/>
    </row>
    <row r="42" spans="1:16" ht="14.25" customHeight="1" x14ac:dyDescent="0.2">
      <c r="A42" s="10"/>
      <c r="B42" s="10"/>
      <c r="C42" s="10"/>
      <c r="D42" s="10"/>
      <c r="E42" s="64" t="s">
        <v>37</v>
      </c>
      <c r="F42" s="64"/>
      <c r="G42" s="64"/>
      <c r="H42" s="64"/>
      <c r="I42" s="64"/>
      <c r="J42" s="13">
        <f>J40+J7-J41-P43</f>
        <v>-2032</v>
      </c>
      <c r="K42" s="45"/>
      <c r="L42" s="46"/>
      <c r="M42" s="11"/>
      <c r="N42" s="11"/>
      <c r="O42" s="11"/>
      <c r="P42" s="11"/>
    </row>
    <row r="43" spans="1:16" ht="15" customHeight="1" x14ac:dyDescent="0.2">
      <c r="A43" s="11"/>
      <c r="B43" s="11"/>
      <c r="C43" s="11"/>
      <c r="D43" s="11"/>
      <c r="E43" s="11"/>
      <c r="F43" s="11"/>
      <c r="G43" s="44"/>
      <c r="H43" s="44"/>
      <c r="I43" s="44"/>
      <c r="J43" s="44"/>
      <c r="K43" s="11"/>
      <c r="L43" s="11" t="s">
        <v>38</v>
      </c>
      <c r="M43" s="11"/>
      <c r="N43" s="47"/>
      <c r="O43" s="47"/>
      <c r="P43" s="12"/>
    </row>
    <row r="44" spans="1:16" ht="14.25" customHeight="1" x14ac:dyDescent="0.2">
      <c r="N44" s="29"/>
      <c r="O44" s="29"/>
      <c r="P44" s="29"/>
    </row>
    <row r="45" spans="1:16" ht="14.25" customHeight="1" x14ac:dyDescent="0.2">
      <c r="B45" s="65">
        <f ca="1">TODAY()</f>
        <v>44194</v>
      </c>
      <c r="C45" s="65"/>
      <c r="E45" s="48"/>
      <c r="F45" s="48"/>
      <c r="G45" s="48"/>
      <c r="H45" s="48"/>
      <c r="I45" s="48"/>
      <c r="J45" s="48"/>
    </row>
    <row r="46" spans="1:16" ht="14.25" customHeight="1" x14ac:dyDescent="0.2">
      <c r="B46" s="30" t="s">
        <v>39</v>
      </c>
      <c r="E46" s="30" t="s">
        <v>40</v>
      </c>
    </row>
    <row r="48" spans="1:16" ht="14.25" customHeight="1" x14ac:dyDescent="0.2">
      <c r="B48" s="48"/>
      <c r="C48" s="48"/>
      <c r="E48" s="48"/>
      <c r="F48" s="48"/>
      <c r="G48" s="48"/>
      <c r="H48" s="48"/>
      <c r="I48" s="48"/>
      <c r="J48" s="48"/>
    </row>
    <row r="49" spans="2:15" ht="14.25" customHeight="1" x14ac:dyDescent="0.2">
      <c r="B49" s="30" t="s">
        <v>39</v>
      </c>
      <c r="E49" s="30" t="s">
        <v>41</v>
      </c>
      <c r="L49" s="30" t="s">
        <v>55</v>
      </c>
      <c r="O49" s="30" t="s">
        <v>43</v>
      </c>
    </row>
    <row r="50" spans="2:15" ht="14.25" customHeight="1" x14ac:dyDescent="0.2">
      <c r="L50" s="30" t="s">
        <v>45</v>
      </c>
      <c r="O50" s="30" t="s">
        <v>44</v>
      </c>
    </row>
    <row r="51" spans="2:15" ht="14.25" customHeight="1" x14ac:dyDescent="0.2">
      <c r="L51" s="30" t="s">
        <v>53</v>
      </c>
      <c r="O51" s="30" t="s">
        <v>46</v>
      </c>
    </row>
    <row r="52" spans="2:15" ht="14.25" customHeight="1" x14ac:dyDescent="0.2">
      <c r="O52" s="30" t="s">
        <v>42</v>
      </c>
    </row>
    <row r="54" spans="2:15" ht="14.25" customHeight="1" x14ac:dyDescent="0.2">
      <c r="B54" s="66" t="s">
        <v>47</v>
      </c>
      <c r="C54" s="66"/>
      <c r="D54" s="66"/>
      <c r="E54" s="66"/>
      <c r="G54" s="49" t="s">
        <v>56</v>
      </c>
    </row>
    <row r="55" spans="2:15" ht="14.25" customHeight="1" x14ac:dyDescent="0.2">
      <c r="B55" s="67" t="s">
        <v>48</v>
      </c>
      <c r="C55" s="67"/>
      <c r="D55" s="67"/>
      <c r="E55" s="50">
        <v>0</v>
      </c>
      <c r="G55" s="49" t="s">
        <v>57</v>
      </c>
    </row>
    <row r="56" spans="2:15" ht="14.25" customHeight="1" x14ac:dyDescent="0.2">
      <c r="B56" s="67" t="s">
        <v>49</v>
      </c>
      <c r="C56" s="67"/>
      <c r="D56" s="67"/>
      <c r="E56" s="51">
        <v>0.5</v>
      </c>
      <c r="G56" s="49" t="s">
        <v>58</v>
      </c>
    </row>
  </sheetData>
  <mergeCells count="56">
    <mergeCell ref="A2:A7"/>
    <mergeCell ref="B2:E2"/>
    <mergeCell ref="F2:K2"/>
    <mergeCell ref="M2:O2"/>
    <mergeCell ref="B3:E3"/>
    <mergeCell ref="F3:K3"/>
    <mergeCell ref="M3:O3"/>
    <mergeCell ref="B4:E4"/>
    <mergeCell ref="F4:K4"/>
    <mergeCell ref="M4:O4"/>
    <mergeCell ref="M5:O5"/>
    <mergeCell ref="B6:B8"/>
    <mergeCell ref="C6:I6"/>
    <mergeCell ref="N6:P6"/>
    <mergeCell ref="C7:I7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37:P37"/>
    <mergeCell ref="N38:P38"/>
    <mergeCell ref="N39:P39"/>
    <mergeCell ref="E40:I40"/>
    <mergeCell ref="M40:P40"/>
    <mergeCell ref="F41:I41"/>
    <mergeCell ref="E42:I42"/>
    <mergeCell ref="B45:C45"/>
    <mergeCell ref="B54:E54"/>
    <mergeCell ref="B55:D55"/>
    <mergeCell ref="B56:D56"/>
  </mergeCells>
  <pageMargins left="0.66597222222222197" right="0.42499999999999999" top="0.78749999999999998" bottom="0.78749999999999998" header="0.3" footer="0.3"/>
  <pageSetup paperSize="0" scale="0" firstPageNumber="0" orientation="portrait" usePrinterDefaults="0" horizontalDpi="0" verticalDpi="0" copies="0"/>
  <headerFooter>
    <oddHeader>&amp;LDeutsches Rotes Kreuz
Kreisverband Rostock e.V.&amp;CFormblatt
Arbeitszeitnachweis&amp;RAbrechnungsmonat
&amp;A</oddHeader>
    <oddFooter>&amp;LArbeitszeitnachweis Verwaltung&amp;C&amp;A&amp;RSeite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2:AMK56"/>
  <sheetViews>
    <sheetView zoomScaleNormal="100" workbookViewId="0">
      <selection activeCell="J9" sqref="J9"/>
    </sheetView>
  </sheetViews>
  <sheetFormatPr baseColWidth="10" defaultRowHeight="12.75" x14ac:dyDescent="0.2"/>
  <cols>
    <col min="1" max="1" width="4" style="30"/>
    <col min="2" max="2" width="5.125" style="30"/>
    <col min="3" max="4" width="5.625" style="30"/>
    <col min="5" max="5" width="5.375" style="30"/>
    <col min="6" max="6" width="5.5" style="30"/>
    <col min="7" max="8" width="5.625" style="30"/>
    <col min="9" max="9" width="5.375" style="30"/>
    <col min="10" max="10" width="6.5" style="30"/>
    <col min="11" max="11" width="5.75" style="30"/>
    <col min="12" max="12" width="6.75" style="30"/>
    <col min="13" max="13" width="6.875" style="30" bestFit="1" customWidth="1"/>
    <col min="14" max="14" width="5.875" style="30"/>
    <col min="15" max="15" width="5.125" style="30"/>
    <col min="16" max="16" width="11.125" style="30" customWidth="1"/>
    <col min="17" max="256" width="11.125" style="30"/>
    <col min="257" max="257" width="2.875" style="30"/>
    <col min="258" max="258" width="5.125" style="30"/>
    <col min="259" max="260" width="5.625" style="30"/>
    <col min="261" max="261" width="5.375" style="30"/>
    <col min="262" max="262" width="5.5" style="30"/>
    <col min="263" max="264" width="5.625" style="30"/>
    <col min="265" max="265" width="5.375" style="30"/>
    <col min="266" max="266" width="5.625" style="30"/>
    <col min="267" max="267" width="7.625" style="30"/>
    <col min="268" max="268" width="5.75" style="30"/>
    <col min="269" max="269" width="6" style="30"/>
    <col min="270" max="270" width="5.875" style="30"/>
    <col min="271" max="271" width="5.125" style="30"/>
    <col min="272" max="272" width="8.75" style="30"/>
    <col min="273" max="512" width="11.125" style="30"/>
    <col min="513" max="513" width="2.875" style="30"/>
    <col min="514" max="514" width="5.125" style="30"/>
    <col min="515" max="516" width="5.625" style="30"/>
    <col min="517" max="517" width="5.375" style="30"/>
    <col min="518" max="518" width="5.5" style="30"/>
    <col min="519" max="520" width="5.625" style="30"/>
    <col min="521" max="521" width="5.375" style="30"/>
    <col min="522" max="522" width="5.625" style="30"/>
    <col min="523" max="523" width="7.625" style="30"/>
    <col min="524" max="524" width="5.75" style="30"/>
    <col min="525" max="525" width="6" style="30"/>
    <col min="526" max="526" width="5.875" style="30"/>
    <col min="527" max="527" width="5.125" style="30"/>
    <col min="528" max="528" width="8.75" style="30"/>
    <col min="529" max="768" width="11.125" style="30"/>
    <col min="769" max="769" width="2.875" style="30"/>
    <col min="770" max="770" width="5.125" style="30"/>
    <col min="771" max="772" width="5.625" style="30"/>
    <col min="773" max="773" width="5.375" style="30"/>
    <col min="774" max="774" width="5.5" style="30"/>
    <col min="775" max="776" width="5.625" style="30"/>
    <col min="777" max="777" width="5.375" style="30"/>
    <col min="778" max="778" width="5.625" style="30"/>
    <col min="779" max="779" width="7.625" style="30"/>
    <col min="780" max="780" width="5.75" style="30"/>
    <col min="781" max="781" width="6" style="30"/>
    <col min="782" max="782" width="5.875" style="30"/>
    <col min="783" max="783" width="5.125" style="30"/>
    <col min="784" max="784" width="8.75" style="30"/>
    <col min="785" max="1025" width="11.125" style="30"/>
    <col min="1026" max="16384" width="11" style="31"/>
  </cols>
  <sheetData>
    <row r="2" spans="1:24" ht="15" customHeight="1" x14ac:dyDescent="0.2">
      <c r="A2" s="72"/>
      <c r="B2" s="73" t="s">
        <v>0</v>
      </c>
      <c r="C2" s="73"/>
      <c r="D2" s="73"/>
      <c r="E2" s="73"/>
      <c r="F2" s="69"/>
      <c r="G2" s="69"/>
      <c r="H2" s="69"/>
      <c r="I2" s="69"/>
      <c r="J2" s="69"/>
      <c r="K2" s="69"/>
      <c r="L2" s="11"/>
      <c r="M2" s="74" t="s">
        <v>2</v>
      </c>
      <c r="N2" s="74"/>
      <c r="O2" s="74"/>
      <c r="P2" s="28"/>
      <c r="Q2" s="29"/>
      <c r="R2" s="29"/>
      <c r="S2" s="29"/>
      <c r="T2" s="29"/>
      <c r="U2" s="29"/>
      <c r="V2" s="29"/>
      <c r="W2" s="29"/>
      <c r="X2" s="29"/>
    </row>
    <row r="3" spans="1:24" ht="14.25" customHeight="1" x14ac:dyDescent="0.2">
      <c r="A3" s="72"/>
      <c r="B3" s="73" t="s">
        <v>3</v>
      </c>
      <c r="C3" s="73"/>
      <c r="D3" s="73"/>
      <c r="E3" s="73"/>
      <c r="F3" s="69"/>
      <c r="G3" s="69"/>
      <c r="H3" s="69"/>
      <c r="I3" s="69"/>
      <c r="J3" s="69"/>
      <c r="K3" s="69"/>
      <c r="L3" s="32" t="s">
        <v>5</v>
      </c>
      <c r="M3" s="74" t="s">
        <v>6</v>
      </c>
      <c r="N3" s="74"/>
      <c r="O3" s="74"/>
      <c r="P3" s="33">
        <f>COUNTIF(C9:C39,"U")</f>
        <v>0</v>
      </c>
      <c r="Q3" s="29"/>
      <c r="R3" s="29"/>
      <c r="S3" s="29"/>
      <c r="T3" s="29"/>
      <c r="U3" s="29"/>
      <c r="V3" s="29"/>
      <c r="W3" s="29"/>
      <c r="X3" s="29"/>
    </row>
    <row r="4" spans="1:24" ht="14.25" customHeight="1" x14ac:dyDescent="0.2">
      <c r="A4" s="72"/>
      <c r="B4" s="74" t="s">
        <v>7</v>
      </c>
      <c r="C4" s="74"/>
      <c r="D4" s="74"/>
      <c r="E4" s="74"/>
      <c r="F4" s="75">
        <v>8</v>
      </c>
      <c r="G4" s="75"/>
      <c r="H4" s="75"/>
      <c r="I4" s="75"/>
      <c r="J4" s="75"/>
      <c r="K4" s="75"/>
      <c r="L4" s="32" t="s">
        <v>8</v>
      </c>
      <c r="M4" s="74" t="s">
        <v>9</v>
      </c>
      <c r="N4" s="74"/>
      <c r="O4" s="74"/>
      <c r="P4" s="33">
        <f>COUNTIF(C9:C39,"K")</f>
        <v>0</v>
      </c>
      <c r="Q4" s="29"/>
      <c r="R4" s="29"/>
      <c r="S4" s="29"/>
      <c r="T4" s="29"/>
      <c r="U4" s="29"/>
      <c r="V4" s="29"/>
      <c r="W4" s="29"/>
      <c r="X4" s="29"/>
    </row>
    <row r="5" spans="1:24" ht="14.25" customHeight="1" x14ac:dyDescent="0.2">
      <c r="A5" s="72"/>
      <c r="B5" s="34"/>
      <c r="C5" s="34"/>
      <c r="D5" s="34"/>
      <c r="E5" s="34"/>
      <c r="F5" s="34"/>
      <c r="G5" s="34"/>
      <c r="H5" s="34"/>
      <c r="I5" s="34"/>
      <c r="J5" s="34"/>
      <c r="K5" s="34"/>
      <c r="L5" s="11"/>
      <c r="M5" s="74"/>
      <c r="N5" s="74"/>
      <c r="O5" s="74"/>
      <c r="P5" s="35"/>
      <c r="Q5" s="29"/>
      <c r="R5" s="29"/>
      <c r="S5" s="29"/>
      <c r="T5" s="29"/>
      <c r="U5" s="29"/>
      <c r="V5" s="29"/>
      <c r="W5" s="29"/>
      <c r="X5" s="29"/>
    </row>
    <row r="6" spans="1:24" ht="57.75" customHeight="1" x14ac:dyDescent="0.2">
      <c r="A6" s="72"/>
      <c r="B6" s="76" t="s">
        <v>10</v>
      </c>
      <c r="C6" s="77" t="s">
        <v>11</v>
      </c>
      <c r="D6" s="77"/>
      <c r="E6" s="77"/>
      <c r="F6" s="77"/>
      <c r="G6" s="77"/>
      <c r="H6" s="77"/>
      <c r="I6" s="77"/>
      <c r="J6" s="36" t="s">
        <v>12</v>
      </c>
      <c r="K6" s="36" t="s">
        <v>13</v>
      </c>
      <c r="L6" s="37" t="s">
        <v>50</v>
      </c>
      <c r="M6" s="37" t="s">
        <v>51</v>
      </c>
      <c r="N6" s="70" t="s">
        <v>52</v>
      </c>
      <c r="O6" s="70"/>
      <c r="P6" s="70"/>
      <c r="Q6" s="29"/>
      <c r="R6" s="29"/>
      <c r="S6" s="29"/>
      <c r="T6" s="29"/>
      <c r="U6" s="29"/>
      <c r="V6" s="29"/>
      <c r="W6" s="29"/>
      <c r="X6" s="29"/>
    </row>
    <row r="7" spans="1:24" ht="12.75" customHeight="1" x14ac:dyDescent="0.2">
      <c r="A7" s="72"/>
      <c r="B7" s="76"/>
      <c r="C7" s="82" t="s">
        <v>16</v>
      </c>
      <c r="D7" s="82"/>
      <c r="E7" s="82"/>
      <c r="F7" s="82"/>
      <c r="G7" s="82"/>
      <c r="H7" s="82"/>
      <c r="I7" s="82"/>
      <c r="J7" s="55">
        <v>0</v>
      </c>
      <c r="K7" s="27"/>
      <c r="L7" s="27"/>
      <c r="M7" s="53"/>
      <c r="N7" s="68"/>
      <c r="O7" s="68"/>
      <c r="P7" s="68"/>
      <c r="Q7" s="29"/>
      <c r="R7" s="29"/>
      <c r="S7" s="29"/>
      <c r="T7" s="29"/>
      <c r="U7" s="29"/>
      <c r="V7" s="29"/>
      <c r="W7" s="29"/>
      <c r="X7" s="29"/>
    </row>
    <row r="8" spans="1:24" ht="14.25" customHeight="1" x14ac:dyDescent="0.2">
      <c r="A8" s="40" t="s">
        <v>17</v>
      </c>
      <c r="B8" s="76"/>
      <c r="C8" s="25" t="s">
        <v>18</v>
      </c>
      <c r="D8" s="25" t="s">
        <v>19</v>
      </c>
      <c r="E8" s="25" t="s">
        <v>20</v>
      </c>
      <c r="F8" s="25" t="s">
        <v>19</v>
      </c>
      <c r="G8" s="25" t="s">
        <v>18</v>
      </c>
      <c r="H8" s="25" t="s">
        <v>19</v>
      </c>
      <c r="I8" s="25" t="s">
        <v>21</v>
      </c>
      <c r="J8" s="6"/>
      <c r="K8" s="6"/>
      <c r="L8" s="6"/>
      <c r="M8" s="63"/>
      <c r="N8" s="68"/>
      <c r="O8" s="68"/>
      <c r="P8" s="68"/>
      <c r="Q8" s="29"/>
      <c r="R8" s="29"/>
      <c r="S8" s="29"/>
      <c r="T8" s="29"/>
      <c r="U8" s="29"/>
      <c r="V8" s="29"/>
      <c r="W8" s="29"/>
      <c r="X8" s="29"/>
    </row>
    <row r="9" spans="1:24" ht="14.25" customHeight="1" x14ac:dyDescent="0.2">
      <c r="A9" s="25">
        <v>1</v>
      </c>
      <c r="B9" s="25" t="s">
        <v>22</v>
      </c>
      <c r="C9" s="24"/>
      <c r="D9" s="24"/>
      <c r="E9" s="24"/>
      <c r="F9" s="24"/>
      <c r="G9" s="25"/>
      <c r="H9" s="25"/>
      <c r="I9" s="26"/>
      <c r="J9" s="22">
        <f>IF(C9="U",$F$4,IF(C9="K",$F$4,IF(C9="EK",$F$4,IF(C9="ZA",0,(D9-C9+F9-E9+H9-G9)*24-I9))))</f>
        <v>0</v>
      </c>
      <c r="K9" s="23">
        <v>0</v>
      </c>
      <c r="L9" s="23">
        <f>J9-K9</f>
        <v>0</v>
      </c>
      <c r="M9" s="23">
        <f>J7+L9</f>
        <v>0</v>
      </c>
      <c r="N9" s="80"/>
      <c r="O9" s="80"/>
      <c r="P9" s="80"/>
      <c r="Q9" s="29"/>
      <c r="R9" s="29"/>
      <c r="S9" s="29"/>
      <c r="T9" s="29"/>
      <c r="U9" s="29"/>
      <c r="V9" s="29"/>
      <c r="W9" s="29"/>
      <c r="X9" s="29"/>
    </row>
    <row r="10" spans="1:24" ht="14.25" customHeight="1" x14ac:dyDescent="0.2">
      <c r="A10" s="25">
        <v>2</v>
      </c>
      <c r="B10" s="25" t="s">
        <v>23</v>
      </c>
      <c r="C10" s="58"/>
      <c r="D10" s="58"/>
      <c r="E10" s="58"/>
      <c r="F10" s="58"/>
      <c r="G10" s="59"/>
      <c r="H10" s="59"/>
      <c r="I10" s="59"/>
      <c r="J10" s="22">
        <f t="shared" ref="J10:J39" si="0">IF(C10="U",$F$4,IF(C10="K",$F$4,IF(C10="EK",$F$4,IF(C10="ZA",0,(D10-C10+F10-E10+H10-G10)*24-I10))))</f>
        <v>0</v>
      </c>
      <c r="K10" s="23">
        <f t="shared" ref="K10:K39" si="1">IF(OR(B10="Sa",B10="So"),0,$F$4)</f>
        <v>0</v>
      </c>
      <c r="L10" s="23">
        <f t="shared" ref="L10:L39" si="2">J10-K10</f>
        <v>0</v>
      </c>
      <c r="M10" s="23">
        <f>M9+L10</f>
        <v>0</v>
      </c>
      <c r="N10" s="80"/>
      <c r="O10" s="80"/>
      <c r="P10" s="80"/>
      <c r="Q10" s="29"/>
      <c r="R10" s="29"/>
      <c r="S10" s="29"/>
      <c r="T10" s="29"/>
      <c r="U10" s="29"/>
      <c r="V10" s="29"/>
      <c r="W10" s="29"/>
      <c r="X10" s="29"/>
    </row>
    <row r="11" spans="1:24" ht="14.25" customHeight="1" x14ac:dyDescent="0.2">
      <c r="A11" s="25">
        <v>3</v>
      </c>
      <c r="B11" s="25" t="s">
        <v>24</v>
      </c>
      <c r="C11" s="58"/>
      <c r="D11" s="58"/>
      <c r="E11" s="58"/>
      <c r="F11" s="58"/>
      <c r="G11" s="59"/>
      <c r="H11" s="59"/>
      <c r="I11" s="59"/>
      <c r="J11" s="22">
        <f t="shared" si="0"/>
        <v>0</v>
      </c>
      <c r="K11" s="23">
        <f t="shared" si="1"/>
        <v>0</v>
      </c>
      <c r="L11" s="23">
        <f t="shared" si="2"/>
        <v>0</v>
      </c>
      <c r="M11" s="23">
        <f t="shared" ref="M11:M39" si="3">M10+L11</f>
        <v>0</v>
      </c>
      <c r="N11" s="80"/>
      <c r="O11" s="80"/>
      <c r="P11" s="80"/>
      <c r="Q11" s="29"/>
      <c r="R11" s="29"/>
      <c r="S11" s="29"/>
      <c r="T11" s="29"/>
      <c r="U11" s="29"/>
      <c r="V11" s="29"/>
      <c r="W11" s="29"/>
      <c r="X11" s="29"/>
    </row>
    <row r="12" spans="1:24" ht="14.25" customHeight="1" x14ac:dyDescent="0.2">
      <c r="A12" s="18">
        <v>4</v>
      </c>
      <c r="B12" s="18" t="s">
        <v>25</v>
      </c>
      <c r="C12" s="56"/>
      <c r="D12" s="56"/>
      <c r="E12" s="56"/>
      <c r="F12" s="56"/>
      <c r="G12" s="57"/>
      <c r="H12" s="57"/>
      <c r="I12" s="57"/>
      <c r="J12" s="20">
        <f t="shared" si="0"/>
        <v>0</v>
      </c>
      <c r="K12" s="21">
        <f t="shared" si="1"/>
        <v>8</v>
      </c>
      <c r="L12" s="21">
        <f t="shared" si="2"/>
        <v>-8</v>
      </c>
      <c r="M12" s="21">
        <f t="shared" si="3"/>
        <v>-8</v>
      </c>
      <c r="N12" s="81"/>
      <c r="O12" s="81"/>
      <c r="P12" s="81"/>
      <c r="Q12" s="29"/>
      <c r="R12" s="29"/>
      <c r="S12" s="29"/>
      <c r="T12" s="29"/>
      <c r="U12" s="29"/>
      <c r="V12" s="29"/>
      <c r="W12" s="29"/>
      <c r="X12" s="29"/>
    </row>
    <row r="13" spans="1:24" ht="14.25" customHeight="1" x14ac:dyDescent="0.2">
      <c r="A13" s="18">
        <v>5</v>
      </c>
      <c r="B13" s="18" t="s">
        <v>26</v>
      </c>
      <c r="C13" s="56"/>
      <c r="D13" s="56"/>
      <c r="E13" s="56"/>
      <c r="F13" s="56"/>
      <c r="G13" s="56"/>
      <c r="H13" s="56"/>
      <c r="I13" s="57"/>
      <c r="J13" s="20">
        <f t="shared" si="0"/>
        <v>0</v>
      </c>
      <c r="K13" s="21">
        <f t="shared" si="1"/>
        <v>8</v>
      </c>
      <c r="L13" s="21">
        <f t="shared" si="2"/>
        <v>-8</v>
      </c>
      <c r="M13" s="21">
        <f t="shared" si="3"/>
        <v>-16</v>
      </c>
      <c r="N13" s="81"/>
      <c r="O13" s="81"/>
      <c r="P13" s="81"/>
    </row>
    <row r="14" spans="1:24" ht="14.25" customHeight="1" x14ac:dyDescent="0.2">
      <c r="A14" s="18">
        <v>6</v>
      </c>
      <c r="B14" s="18" t="s">
        <v>27</v>
      </c>
      <c r="C14" s="56"/>
      <c r="D14" s="56"/>
      <c r="E14" s="56"/>
      <c r="F14" s="56"/>
      <c r="G14" s="56"/>
      <c r="H14" s="56"/>
      <c r="I14" s="57"/>
      <c r="J14" s="20">
        <f t="shared" si="0"/>
        <v>0</v>
      </c>
      <c r="K14" s="21">
        <f t="shared" si="1"/>
        <v>8</v>
      </c>
      <c r="L14" s="21">
        <f t="shared" si="2"/>
        <v>-8</v>
      </c>
      <c r="M14" s="21">
        <f t="shared" si="3"/>
        <v>-24</v>
      </c>
      <c r="N14" s="81"/>
      <c r="O14" s="81"/>
      <c r="P14" s="81"/>
    </row>
    <row r="15" spans="1:24" ht="14.25" customHeight="1" x14ac:dyDescent="0.2">
      <c r="A15" s="18">
        <v>7</v>
      </c>
      <c r="B15" s="18" t="s">
        <v>28</v>
      </c>
      <c r="C15" s="56"/>
      <c r="D15" s="56"/>
      <c r="E15" s="56"/>
      <c r="F15" s="56"/>
      <c r="G15" s="56"/>
      <c r="H15" s="56"/>
      <c r="I15" s="57"/>
      <c r="J15" s="20">
        <f t="shared" si="0"/>
        <v>0</v>
      </c>
      <c r="K15" s="21">
        <f t="shared" si="1"/>
        <v>8</v>
      </c>
      <c r="L15" s="21">
        <f t="shared" si="2"/>
        <v>-8</v>
      </c>
      <c r="M15" s="21">
        <f t="shared" si="3"/>
        <v>-32</v>
      </c>
      <c r="N15" s="81"/>
      <c r="O15" s="81"/>
      <c r="P15" s="81"/>
    </row>
    <row r="16" spans="1:24" ht="14.25" customHeight="1" x14ac:dyDescent="0.2">
      <c r="A16" s="18">
        <v>8</v>
      </c>
      <c r="B16" s="18" t="s">
        <v>22</v>
      </c>
      <c r="C16" s="56"/>
      <c r="D16" s="56"/>
      <c r="E16" s="56"/>
      <c r="F16" s="56"/>
      <c r="G16" s="56"/>
      <c r="H16" s="56"/>
      <c r="I16" s="57"/>
      <c r="J16" s="20">
        <f t="shared" si="0"/>
        <v>0</v>
      </c>
      <c r="K16" s="21">
        <f t="shared" si="1"/>
        <v>8</v>
      </c>
      <c r="L16" s="21">
        <f t="shared" si="2"/>
        <v>-8</v>
      </c>
      <c r="M16" s="21">
        <f t="shared" si="3"/>
        <v>-40</v>
      </c>
      <c r="N16" s="81"/>
      <c r="O16" s="81"/>
      <c r="P16" s="81"/>
    </row>
    <row r="17" spans="1:16" ht="14.25" customHeight="1" x14ac:dyDescent="0.2">
      <c r="A17" s="25">
        <v>9</v>
      </c>
      <c r="B17" s="25" t="s">
        <v>23</v>
      </c>
      <c r="C17" s="58"/>
      <c r="D17" s="58"/>
      <c r="E17" s="58"/>
      <c r="F17" s="58"/>
      <c r="G17" s="58"/>
      <c r="H17" s="58"/>
      <c r="I17" s="59"/>
      <c r="J17" s="22">
        <f t="shared" si="0"/>
        <v>0</v>
      </c>
      <c r="K17" s="23">
        <f t="shared" si="1"/>
        <v>0</v>
      </c>
      <c r="L17" s="23">
        <f t="shared" si="2"/>
        <v>0</v>
      </c>
      <c r="M17" s="23">
        <f t="shared" si="3"/>
        <v>-40</v>
      </c>
      <c r="N17" s="80"/>
      <c r="O17" s="80"/>
      <c r="P17" s="80"/>
    </row>
    <row r="18" spans="1:16" ht="14.25" customHeight="1" x14ac:dyDescent="0.2">
      <c r="A18" s="25">
        <v>10</v>
      </c>
      <c r="B18" s="25" t="s">
        <v>24</v>
      </c>
      <c r="C18" s="58"/>
      <c r="D18" s="58"/>
      <c r="E18" s="58"/>
      <c r="F18" s="58"/>
      <c r="G18" s="58"/>
      <c r="H18" s="58"/>
      <c r="I18" s="59"/>
      <c r="J18" s="22">
        <f t="shared" si="0"/>
        <v>0</v>
      </c>
      <c r="K18" s="23">
        <f t="shared" si="1"/>
        <v>0</v>
      </c>
      <c r="L18" s="23">
        <f t="shared" si="2"/>
        <v>0</v>
      </c>
      <c r="M18" s="23">
        <f t="shared" si="3"/>
        <v>-40</v>
      </c>
      <c r="N18" s="80"/>
      <c r="O18" s="80"/>
      <c r="P18" s="80"/>
    </row>
    <row r="19" spans="1:16" ht="14.25" customHeight="1" x14ac:dyDescent="0.2">
      <c r="A19" s="18">
        <v>11</v>
      </c>
      <c r="B19" s="18" t="s">
        <v>25</v>
      </c>
      <c r="C19" s="56"/>
      <c r="D19" s="56"/>
      <c r="E19" s="57"/>
      <c r="F19" s="57"/>
      <c r="G19" s="57"/>
      <c r="H19" s="57"/>
      <c r="I19" s="57"/>
      <c r="J19" s="20">
        <f t="shared" si="0"/>
        <v>0</v>
      </c>
      <c r="K19" s="21">
        <f t="shared" si="1"/>
        <v>8</v>
      </c>
      <c r="L19" s="21">
        <f t="shared" si="2"/>
        <v>-8</v>
      </c>
      <c r="M19" s="21">
        <f t="shared" si="3"/>
        <v>-48</v>
      </c>
      <c r="N19" s="81"/>
      <c r="O19" s="81"/>
      <c r="P19" s="81"/>
    </row>
    <row r="20" spans="1:16" ht="14.25" customHeight="1" x14ac:dyDescent="0.2">
      <c r="A20" s="18">
        <v>12</v>
      </c>
      <c r="B20" s="18" t="s">
        <v>26</v>
      </c>
      <c r="C20" s="56"/>
      <c r="D20" s="56"/>
      <c r="E20" s="56"/>
      <c r="F20" s="56"/>
      <c r="G20" s="57"/>
      <c r="H20" s="57"/>
      <c r="I20" s="57"/>
      <c r="J20" s="20">
        <f t="shared" si="0"/>
        <v>0</v>
      </c>
      <c r="K20" s="21">
        <f t="shared" si="1"/>
        <v>8</v>
      </c>
      <c r="L20" s="21">
        <f t="shared" si="2"/>
        <v>-8</v>
      </c>
      <c r="M20" s="21">
        <f t="shared" si="3"/>
        <v>-56</v>
      </c>
      <c r="N20" s="81"/>
      <c r="O20" s="81"/>
      <c r="P20" s="81"/>
    </row>
    <row r="21" spans="1:16" ht="14.25" customHeight="1" x14ac:dyDescent="0.2">
      <c r="A21" s="18">
        <v>13</v>
      </c>
      <c r="B21" s="18" t="s">
        <v>27</v>
      </c>
      <c r="C21" s="56"/>
      <c r="D21" s="56"/>
      <c r="E21" s="56"/>
      <c r="F21" s="56"/>
      <c r="G21" s="57"/>
      <c r="H21" s="57"/>
      <c r="I21" s="57"/>
      <c r="J21" s="20">
        <f t="shared" si="0"/>
        <v>0</v>
      </c>
      <c r="K21" s="21">
        <f t="shared" si="1"/>
        <v>8</v>
      </c>
      <c r="L21" s="21">
        <f t="shared" si="2"/>
        <v>-8</v>
      </c>
      <c r="M21" s="21">
        <f t="shared" si="3"/>
        <v>-64</v>
      </c>
      <c r="N21" s="81"/>
      <c r="O21" s="81"/>
      <c r="P21" s="81"/>
    </row>
    <row r="22" spans="1:16" ht="14.25" customHeight="1" x14ac:dyDescent="0.2">
      <c r="A22" s="18">
        <v>14</v>
      </c>
      <c r="B22" s="18" t="s">
        <v>28</v>
      </c>
      <c r="C22" s="56"/>
      <c r="D22" s="56"/>
      <c r="E22" s="56"/>
      <c r="F22" s="56"/>
      <c r="G22" s="57"/>
      <c r="H22" s="57"/>
      <c r="I22" s="57"/>
      <c r="J22" s="20">
        <f t="shared" si="0"/>
        <v>0</v>
      </c>
      <c r="K22" s="21">
        <f t="shared" si="1"/>
        <v>8</v>
      </c>
      <c r="L22" s="21">
        <f t="shared" si="2"/>
        <v>-8</v>
      </c>
      <c r="M22" s="21">
        <f t="shared" si="3"/>
        <v>-72</v>
      </c>
      <c r="N22" s="81"/>
      <c r="O22" s="81"/>
      <c r="P22" s="81"/>
    </row>
    <row r="23" spans="1:16" ht="14.25" customHeight="1" x14ac:dyDescent="0.2">
      <c r="A23" s="18">
        <v>15</v>
      </c>
      <c r="B23" s="18" t="s">
        <v>22</v>
      </c>
      <c r="C23" s="56"/>
      <c r="D23" s="56"/>
      <c r="E23" s="56"/>
      <c r="F23" s="56"/>
      <c r="G23" s="56"/>
      <c r="H23" s="56"/>
      <c r="I23" s="57"/>
      <c r="J23" s="20">
        <f t="shared" si="0"/>
        <v>0</v>
      </c>
      <c r="K23" s="21">
        <f t="shared" si="1"/>
        <v>8</v>
      </c>
      <c r="L23" s="21">
        <f t="shared" si="2"/>
        <v>-8</v>
      </c>
      <c r="M23" s="21">
        <f t="shared" si="3"/>
        <v>-80</v>
      </c>
      <c r="N23" s="81"/>
      <c r="O23" s="81"/>
      <c r="P23" s="81"/>
    </row>
    <row r="24" spans="1:16" ht="14.25" customHeight="1" x14ac:dyDescent="0.2">
      <c r="A24" s="25">
        <v>16</v>
      </c>
      <c r="B24" s="25" t="s">
        <v>23</v>
      </c>
      <c r="C24" s="58"/>
      <c r="D24" s="58"/>
      <c r="E24" s="58"/>
      <c r="F24" s="58"/>
      <c r="G24" s="59"/>
      <c r="H24" s="59"/>
      <c r="I24" s="59"/>
      <c r="J24" s="22">
        <f t="shared" si="0"/>
        <v>0</v>
      </c>
      <c r="K24" s="23">
        <f t="shared" si="1"/>
        <v>0</v>
      </c>
      <c r="L24" s="23">
        <f t="shared" si="2"/>
        <v>0</v>
      </c>
      <c r="M24" s="23">
        <f t="shared" si="3"/>
        <v>-80</v>
      </c>
      <c r="N24" s="80"/>
      <c r="O24" s="80"/>
      <c r="P24" s="80"/>
    </row>
    <row r="25" spans="1:16" ht="14.25" customHeight="1" x14ac:dyDescent="0.2">
      <c r="A25" s="25">
        <v>17</v>
      </c>
      <c r="B25" s="25" t="s">
        <v>24</v>
      </c>
      <c r="C25" s="58"/>
      <c r="D25" s="58"/>
      <c r="E25" s="58"/>
      <c r="F25" s="58"/>
      <c r="G25" s="59"/>
      <c r="H25" s="59"/>
      <c r="I25" s="59"/>
      <c r="J25" s="22">
        <f t="shared" si="0"/>
        <v>0</v>
      </c>
      <c r="K25" s="23">
        <f t="shared" si="1"/>
        <v>0</v>
      </c>
      <c r="L25" s="23">
        <f t="shared" si="2"/>
        <v>0</v>
      </c>
      <c r="M25" s="23">
        <f t="shared" si="3"/>
        <v>-80</v>
      </c>
      <c r="N25" s="80"/>
      <c r="O25" s="80"/>
      <c r="P25" s="80"/>
    </row>
    <row r="26" spans="1:16" ht="14.25" customHeight="1" x14ac:dyDescent="0.2">
      <c r="A26" s="18">
        <v>18</v>
      </c>
      <c r="B26" s="18" t="s">
        <v>25</v>
      </c>
      <c r="C26" s="56"/>
      <c r="D26" s="56"/>
      <c r="E26" s="56"/>
      <c r="F26" s="56"/>
      <c r="G26" s="57"/>
      <c r="H26" s="57"/>
      <c r="I26" s="57"/>
      <c r="J26" s="20">
        <f t="shared" si="0"/>
        <v>0</v>
      </c>
      <c r="K26" s="21">
        <f t="shared" si="1"/>
        <v>8</v>
      </c>
      <c r="L26" s="21">
        <f t="shared" si="2"/>
        <v>-8</v>
      </c>
      <c r="M26" s="21">
        <f t="shared" si="3"/>
        <v>-88</v>
      </c>
      <c r="N26" s="81"/>
      <c r="O26" s="81"/>
      <c r="P26" s="81"/>
    </row>
    <row r="27" spans="1:16" ht="14.25" customHeight="1" x14ac:dyDescent="0.2">
      <c r="A27" s="18">
        <v>19</v>
      </c>
      <c r="B27" s="18" t="s">
        <v>26</v>
      </c>
      <c r="C27" s="56"/>
      <c r="D27" s="56"/>
      <c r="E27" s="57"/>
      <c r="F27" s="57"/>
      <c r="G27" s="56"/>
      <c r="H27" s="56"/>
      <c r="I27" s="57"/>
      <c r="J27" s="20">
        <f t="shared" si="0"/>
        <v>0</v>
      </c>
      <c r="K27" s="21">
        <f t="shared" si="1"/>
        <v>8</v>
      </c>
      <c r="L27" s="21">
        <f t="shared" si="2"/>
        <v>-8</v>
      </c>
      <c r="M27" s="21">
        <f t="shared" si="3"/>
        <v>-96</v>
      </c>
      <c r="N27" s="81"/>
      <c r="O27" s="81"/>
      <c r="P27" s="81"/>
    </row>
    <row r="28" spans="1:16" ht="14.25" customHeight="1" x14ac:dyDescent="0.2">
      <c r="A28" s="18">
        <v>20</v>
      </c>
      <c r="B28" s="18" t="s">
        <v>27</v>
      </c>
      <c r="C28" s="56"/>
      <c r="D28" s="56"/>
      <c r="E28" s="56"/>
      <c r="F28" s="56"/>
      <c r="G28" s="56"/>
      <c r="H28" s="56"/>
      <c r="I28" s="57"/>
      <c r="J28" s="20">
        <f t="shared" si="0"/>
        <v>0</v>
      </c>
      <c r="K28" s="21">
        <f t="shared" si="1"/>
        <v>8</v>
      </c>
      <c r="L28" s="21">
        <f t="shared" si="2"/>
        <v>-8</v>
      </c>
      <c r="M28" s="21">
        <f t="shared" si="3"/>
        <v>-104</v>
      </c>
      <c r="N28" s="81"/>
      <c r="O28" s="81"/>
      <c r="P28" s="81"/>
    </row>
    <row r="29" spans="1:16" ht="14.25" customHeight="1" x14ac:dyDescent="0.2">
      <c r="A29" s="18">
        <v>21</v>
      </c>
      <c r="B29" s="18" t="s">
        <v>28</v>
      </c>
      <c r="C29" s="56"/>
      <c r="D29" s="56"/>
      <c r="E29" s="56"/>
      <c r="F29" s="56"/>
      <c r="G29" s="56"/>
      <c r="H29" s="56"/>
      <c r="I29" s="57"/>
      <c r="J29" s="20">
        <f t="shared" si="0"/>
        <v>0</v>
      </c>
      <c r="K29" s="21">
        <f t="shared" si="1"/>
        <v>8</v>
      </c>
      <c r="L29" s="21">
        <f t="shared" si="2"/>
        <v>-8</v>
      </c>
      <c r="M29" s="21">
        <f t="shared" si="3"/>
        <v>-112</v>
      </c>
      <c r="N29" s="81"/>
      <c r="O29" s="81"/>
      <c r="P29" s="81"/>
    </row>
    <row r="30" spans="1:16" ht="14.25" customHeight="1" x14ac:dyDescent="0.2">
      <c r="A30" s="18">
        <v>22</v>
      </c>
      <c r="B30" s="18" t="s">
        <v>22</v>
      </c>
      <c r="C30" s="56"/>
      <c r="D30" s="56"/>
      <c r="E30" s="56"/>
      <c r="F30" s="56"/>
      <c r="G30" s="56"/>
      <c r="H30" s="56"/>
      <c r="I30" s="57"/>
      <c r="J30" s="20">
        <f t="shared" si="0"/>
        <v>0</v>
      </c>
      <c r="K30" s="21">
        <f t="shared" si="1"/>
        <v>8</v>
      </c>
      <c r="L30" s="21">
        <f t="shared" si="2"/>
        <v>-8</v>
      </c>
      <c r="M30" s="21">
        <f t="shared" si="3"/>
        <v>-120</v>
      </c>
      <c r="N30" s="81"/>
      <c r="O30" s="81"/>
      <c r="P30" s="81"/>
    </row>
    <row r="31" spans="1:16" ht="14.25" customHeight="1" x14ac:dyDescent="0.2">
      <c r="A31" s="25">
        <v>23</v>
      </c>
      <c r="B31" s="25" t="s">
        <v>23</v>
      </c>
      <c r="C31" s="58"/>
      <c r="D31" s="58"/>
      <c r="E31" s="58"/>
      <c r="F31" s="58"/>
      <c r="G31" s="58"/>
      <c r="H31" s="58"/>
      <c r="I31" s="59"/>
      <c r="J31" s="22">
        <f t="shared" si="0"/>
        <v>0</v>
      </c>
      <c r="K31" s="23">
        <f t="shared" si="1"/>
        <v>0</v>
      </c>
      <c r="L31" s="23">
        <f t="shared" si="2"/>
        <v>0</v>
      </c>
      <c r="M31" s="23">
        <f t="shared" si="3"/>
        <v>-120</v>
      </c>
      <c r="N31" s="80"/>
      <c r="O31" s="80"/>
      <c r="P31" s="80"/>
    </row>
    <row r="32" spans="1:16" ht="14.25" customHeight="1" x14ac:dyDescent="0.2">
      <c r="A32" s="25">
        <v>24</v>
      </c>
      <c r="B32" s="25" t="s">
        <v>24</v>
      </c>
      <c r="C32" s="58"/>
      <c r="D32" s="58"/>
      <c r="E32" s="58"/>
      <c r="F32" s="58"/>
      <c r="G32" s="59"/>
      <c r="H32" s="59"/>
      <c r="I32" s="59"/>
      <c r="J32" s="22">
        <f t="shared" si="0"/>
        <v>0</v>
      </c>
      <c r="K32" s="23">
        <f t="shared" si="1"/>
        <v>0</v>
      </c>
      <c r="L32" s="23">
        <f t="shared" si="2"/>
        <v>0</v>
      </c>
      <c r="M32" s="23">
        <f t="shared" si="3"/>
        <v>-120</v>
      </c>
      <c r="N32" s="80"/>
      <c r="O32" s="80"/>
      <c r="P32" s="80"/>
    </row>
    <row r="33" spans="1:16" ht="14.25" customHeight="1" x14ac:dyDescent="0.2">
      <c r="A33" s="18">
        <v>25</v>
      </c>
      <c r="B33" s="18" t="s">
        <v>25</v>
      </c>
      <c r="C33" s="56"/>
      <c r="D33" s="56"/>
      <c r="E33" s="57"/>
      <c r="F33" s="57"/>
      <c r="G33" s="57"/>
      <c r="H33" s="57"/>
      <c r="I33" s="57"/>
      <c r="J33" s="20">
        <f t="shared" si="0"/>
        <v>0</v>
      </c>
      <c r="K33" s="21">
        <f t="shared" si="1"/>
        <v>8</v>
      </c>
      <c r="L33" s="21">
        <f t="shared" si="2"/>
        <v>-8</v>
      </c>
      <c r="M33" s="21">
        <f t="shared" si="3"/>
        <v>-128</v>
      </c>
      <c r="N33" s="81"/>
      <c r="O33" s="81"/>
      <c r="P33" s="81"/>
    </row>
    <row r="34" spans="1:16" ht="14.25" customHeight="1" x14ac:dyDescent="0.2">
      <c r="A34" s="18">
        <v>26</v>
      </c>
      <c r="B34" s="18" t="s">
        <v>26</v>
      </c>
      <c r="C34" s="56"/>
      <c r="D34" s="56"/>
      <c r="E34" s="56"/>
      <c r="F34" s="56"/>
      <c r="G34" s="57"/>
      <c r="H34" s="57"/>
      <c r="I34" s="57"/>
      <c r="J34" s="20">
        <f t="shared" si="0"/>
        <v>0</v>
      </c>
      <c r="K34" s="21">
        <f t="shared" si="1"/>
        <v>8</v>
      </c>
      <c r="L34" s="21">
        <f t="shared" si="2"/>
        <v>-8</v>
      </c>
      <c r="M34" s="21">
        <f t="shared" si="3"/>
        <v>-136</v>
      </c>
      <c r="N34" s="81"/>
      <c r="O34" s="81"/>
      <c r="P34" s="81"/>
    </row>
    <row r="35" spans="1:16" ht="14.25" customHeight="1" x14ac:dyDescent="0.2">
      <c r="A35" s="18">
        <v>27</v>
      </c>
      <c r="B35" s="18" t="s">
        <v>27</v>
      </c>
      <c r="C35" s="56"/>
      <c r="D35" s="56"/>
      <c r="E35" s="56"/>
      <c r="F35" s="56"/>
      <c r="G35" s="57"/>
      <c r="H35" s="57"/>
      <c r="I35" s="57"/>
      <c r="J35" s="20">
        <f t="shared" si="0"/>
        <v>0</v>
      </c>
      <c r="K35" s="21">
        <f t="shared" si="1"/>
        <v>8</v>
      </c>
      <c r="L35" s="21">
        <f t="shared" si="2"/>
        <v>-8</v>
      </c>
      <c r="M35" s="21">
        <f t="shared" si="3"/>
        <v>-144</v>
      </c>
      <c r="N35" s="81"/>
      <c r="O35" s="81"/>
      <c r="P35" s="81"/>
    </row>
    <row r="36" spans="1:16" ht="14.25" customHeight="1" x14ac:dyDescent="0.2">
      <c r="A36" s="18">
        <v>28</v>
      </c>
      <c r="B36" s="18" t="s">
        <v>28</v>
      </c>
      <c r="C36" s="56"/>
      <c r="D36" s="56"/>
      <c r="E36" s="56"/>
      <c r="F36" s="56"/>
      <c r="G36" s="57"/>
      <c r="H36" s="57"/>
      <c r="I36" s="57"/>
      <c r="J36" s="20">
        <f t="shared" si="0"/>
        <v>0</v>
      </c>
      <c r="K36" s="21">
        <f t="shared" si="1"/>
        <v>8</v>
      </c>
      <c r="L36" s="21">
        <f t="shared" si="2"/>
        <v>-8</v>
      </c>
      <c r="M36" s="21">
        <f t="shared" si="3"/>
        <v>-152</v>
      </c>
      <c r="N36" s="81"/>
      <c r="O36" s="81"/>
      <c r="P36" s="81"/>
    </row>
    <row r="37" spans="1:16" ht="14.25" customHeight="1" x14ac:dyDescent="0.2">
      <c r="A37" s="18">
        <v>29</v>
      </c>
      <c r="B37" s="18" t="s">
        <v>22</v>
      </c>
      <c r="C37" s="56"/>
      <c r="D37" s="56"/>
      <c r="E37" s="56"/>
      <c r="F37" s="56"/>
      <c r="G37" s="56"/>
      <c r="H37" s="56"/>
      <c r="I37" s="57"/>
      <c r="J37" s="20">
        <f t="shared" si="0"/>
        <v>0</v>
      </c>
      <c r="K37" s="21">
        <f t="shared" si="1"/>
        <v>8</v>
      </c>
      <c r="L37" s="21">
        <f t="shared" si="2"/>
        <v>-8</v>
      </c>
      <c r="M37" s="21">
        <f t="shared" si="3"/>
        <v>-160</v>
      </c>
      <c r="N37" s="81"/>
      <c r="O37" s="81"/>
      <c r="P37" s="81"/>
    </row>
    <row r="38" spans="1:16" ht="14.25" customHeight="1" x14ac:dyDescent="0.2">
      <c r="A38" s="25">
        <v>30</v>
      </c>
      <c r="B38" s="25" t="s">
        <v>23</v>
      </c>
      <c r="C38" s="58"/>
      <c r="D38" s="58"/>
      <c r="E38" s="59"/>
      <c r="F38" s="59"/>
      <c r="G38" s="58"/>
      <c r="H38" s="58"/>
      <c r="I38" s="59"/>
      <c r="J38" s="22">
        <f t="shared" si="0"/>
        <v>0</v>
      </c>
      <c r="K38" s="23">
        <f t="shared" si="1"/>
        <v>0</v>
      </c>
      <c r="L38" s="23">
        <f t="shared" si="2"/>
        <v>0</v>
      </c>
      <c r="M38" s="23">
        <f t="shared" si="3"/>
        <v>-160</v>
      </c>
      <c r="N38" s="80"/>
      <c r="O38" s="80"/>
      <c r="P38" s="80"/>
    </row>
    <row r="39" spans="1:16" ht="14.25" customHeight="1" x14ac:dyDescent="0.2">
      <c r="A39" s="25">
        <v>31</v>
      </c>
      <c r="B39" s="25" t="s">
        <v>24</v>
      </c>
      <c r="C39" s="58"/>
      <c r="D39" s="58"/>
      <c r="E39" s="58"/>
      <c r="F39" s="58"/>
      <c r="G39" s="58"/>
      <c r="H39" s="58"/>
      <c r="I39" s="59"/>
      <c r="J39" s="22">
        <f t="shared" si="0"/>
        <v>0</v>
      </c>
      <c r="K39" s="23">
        <f t="shared" si="1"/>
        <v>0</v>
      </c>
      <c r="L39" s="23">
        <f t="shared" si="2"/>
        <v>0</v>
      </c>
      <c r="M39" s="23">
        <f t="shared" si="3"/>
        <v>-160</v>
      </c>
      <c r="N39" s="80"/>
      <c r="O39" s="80"/>
      <c r="P39" s="80"/>
    </row>
    <row r="40" spans="1:16" ht="14.25" customHeight="1" x14ac:dyDescent="0.2">
      <c r="A40" s="10"/>
      <c r="B40" s="10"/>
      <c r="C40" s="10"/>
      <c r="D40" s="10"/>
      <c r="E40" s="64" t="s">
        <v>35</v>
      </c>
      <c r="F40" s="64"/>
      <c r="G40" s="64"/>
      <c r="H40" s="64"/>
      <c r="I40" s="64"/>
      <c r="J40" s="3">
        <f>SUM(J9:J39)</f>
        <v>0</v>
      </c>
      <c r="K40" s="3">
        <f>SUM(K9:K39)</f>
        <v>160</v>
      </c>
      <c r="L40" s="3">
        <f>SUM(L9:L39)</f>
        <v>-160</v>
      </c>
      <c r="M40" s="69"/>
      <c r="N40" s="69"/>
      <c r="O40" s="69"/>
      <c r="P40" s="69"/>
    </row>
    <row r="41" spans="1:16" ht="14.25" customHeight="1" x14ac:dyDescent="0.2">
      <c r="A41" s="10"/>
      <c r="B41" s="10"/>
      <c r="C41" s="10"/>
      <c r="D41" s="10"/>
      <c r="E41" s="10"/>
      <c r="F41" s="64" t="s">
        <v>36</v>
      </c>
      <c r="G41" s="64"/>
      <c r="H41" s="64"/>
      <c r="I41" s="64"/>
      <c r="J41" s="13">
        <f>F4*20</f>
        <v>160</v>
      </c>
      <c r="K41" s="42"/>
      <c r="L41" s="43"/>
      <c r="M41" s="44"/>
      <c r="N41" s="44"/>
      <c r="O41" s="44"/>
      <c r="P41" s="44"/>
    </row>
    <row r="42" spans="1:16" ht="14.25" customHeight="1" x14ac:dyDescent="0.2">
      <c r="A42" s="10"/>
      <c r="B42" s="10"/>
      <c r="C42" s="10"/>
      <c r="D42" s="10"/>
      <c r="E42" s="64" t="s">
        <v>37</v>
      </c>
      <c r="F42" s="64"/>
      <c r="G42" s="64"/>
      <c r="H42" s="64"/>
      <c r="I42" s="64"/>
      <c r="J42" s="13">
        <f>J40+J7-J41-P43</f>
        <v>-160</v>
      </c>
      <c r="K42" s="45"/>
      <c r="L42" s="46"/>
      <c r="M42" s="11"/>
      <c r="N42" s="11"/>
      <c r="O42" s="11"/>
      <c r="P42" s="11"/>
    </row>
    <row r="43" spans="1:16" ht="15" customHeight="1" x14ac:dyDescent="0.2">
      <c r="A43" s="11"/>
      <c r="B43" s="11"/>
      <c r="C43" s="11"/>
      <c r="D43" s="11"/>
      <c r="E43" s="11"/>
      <c r="F43" s="11"/>
      <c r="G43" s="44"/>
      <c r="H43" s="44"/>
      <c r="I43" s="44"/>
      <c r="J43" s="44"/>
      <c r="K43" s="11"/>
      <c r="L43" s="11" t="s">
        <v>38</v>
      </c>
      <c r="M43" s="11"/>
      <c r="N43" s="47"/>
      <c r="O43" s="47"/>
      <c r="P43" s="12"/>
    </row>
    <row r="44" spans="1:16" ht="14.25" customHeight="1" x14ac:dyDescent="0.2">
      <c r="N44" s="29"/>
      <c r="O44" s="29"/>
      <c r="P44" s="29"/>
    </row>
    <row r="45" spans="1:16" ht="14.25" customHeight="1" x14ac:dyDescent="0.2">
      <c r="B45" s="65">
        <f ca="1">TODAY()</f>
        <v>44194</v>
      </c>
      <c r="C45" s="65"/>
      <c r="E45" s="48"/>
      <c r="F45" s="48"/>
      <c r="G45" s="48"/>
      <c r="H45" s="48"/>
      <c r="I45" s="48"/>
      <c r="J45" s="48"/>
    </row>
    <row r="46" spans="1:16" ht="14.25" customHeight="1" x14ac:dyDescent="0.2">
      <c r="B46" s="30" t="s">
        <v>39</v>
      </c>
      <c r="E46" s="30" t="s">
        <v>40</v>
      </c>
    </row>
    <row r="48" spans="1:16" ht="14.25" customHeight="1" x14ac:dyDescent="0.2">
      <c r="B48" s="48"/>
      <c r="C48" s="48"/>
      <c r="E48" s="48"/>
      <c r="F48" s="48"/>
      <c r="G48" s="48"/>
      <c r="H48" s="48"/>
      <c r="I48" s="48"/>
      <c r="J48" s="48"/>
    </row>
    <row r="49" spans="2:15" ht="14.25" customHeight="1" x14ac:dyDescent="0.2">
      <c r="B49" s="30" t="s">
        <v>39</v>
      </c>
      <c r="E49" s="30" t="s">
        <v>41</v>
      </c>
      <c r="L49" s="30" t="s">
        <v>55</v>
      </c>
      <c r="O49" s="30" t="s">
        <v>43</v>
      </c>
    </row>
    <row r="50" spans="2:15" ht="14.25" customHeight="1" x14ac:dyDescent="0.2">
      <c r="L50" s="30" t="s">
        <v>45</v>
      </c>
      <c r="O50" s="30" t="s">
        <v>44</v>
      </c>
    </row>
    <row r="51" spans="2:15" ht="14.25" customHeight="1" x14ac:dyDescent="0.2">
      <c r="L51" s="30" t="s">
        <v>53</v>
      </c>
      <c r="O51" s="30" t="s">
        <v>46</v>
      </c>
    </row>
    <row r="52" spans="2:15" ht="14.25" customHeight="1" x14ac:dyDescent="0.2">
      <c r="O52" s="30" t="s">
        <v>42</v>
      </c>
    </row>
    <row r="54" spans="2:15" ht="14.25" customHeight="1" x14ac:dyDescent="0.2">
      <c r="B54" s="66" t="s">
        <v>47</v>
      </c>
      <c r="C54" s="66"/>
      <c r="D54" s="66"/>
      <c r="E54" s="66"/>
      <c r="G54" s="49" t="s">
        <v>56</v>
      </c>
    </row>
    <row r="55" spans="2:15" ht="14.25" customHeight="1" x14ac:dyDescent="0.2">
      <c r="B55" s="67" t="s">
        <v>48</v>
      </c>
      <c r="C55" s="67"/>
      <c r="D55" s="67"/>
      <c r="E55" s="50">
        <v>0</v>
      </c>
      <c r="G55" s="49" t="s">
        <v>57</v>
      </c>
    </row>
    <row r="56" spans="2:15" ht="14.25" customHeight="1" x14ac:dyDescent="0.2">
      <c r="B56" s="67" t="s">
        <v>49</v>
      </c>
      <c r="C56" s="67"/>
      <c r="D56" s="67"/>
      <c r="E56" s="51">
        <v>0.5</v>
      </c>
      <c r="G56" s="49" t="s">
        <v>58</v>
      </c>
    </row>
  </sheetData>
  <mergeCells count="56">
    <mergeCell ref="A2:A7"/>
    <mergeCell ref="B2:E2"/>
    <mergeCell ref="F2:K2"/>
    <mergeCell ref="M2:O2"/>
    <mergeCell ref="B3:E3"/>
    <mergeCell ref="F3:K3"/>
    <mergeCell ref="M3:O3"/>
    <mergeCell ref="B4:E4"/>
    <mergeCell ref="F4:K4"/>
    <mergeCell ref="M4:O4"/>
    <mergeCell ref="M5:O5"/>
    <mergeCell ref="B6:B8"/>
    <mergeCell ref="C6:I6"/>
    <mergeCell ref="N6:P6"/>
    <mergeCell ref="C7:I7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37:P37"/>
    <mergeCell ref="N38:P38"/>
    <mergeCell ref="N39:P39"/>
    <mergeCell ref="E40:I40"/>
    <mergeCell ref="M40:P40"/>
    <mergeCell ref="F41:I41"/>
    <mergeCell ref="E42:I42"/>
    <mergeCell ref="B45:C45"/>
    <mergeCell ref="B54:E54"/>
    <mergeCell ref="B55:D55"/>
    <mergeCell ref="B56:D56"/>
  </mergeCells>
  <pageMargins left="0.66597222222222197" right="0.42499999999999999" top="0.78749999999999998" bottom="0.78749999999999998" header="0.3" footer="0.3"/>
  <pageSetup paperSize="9" scale="87" firstPageNumber="0" orientation="portrait" r:id="rId1"/>
  <headerFooter>
    <oddHeader>&amp;LDeutsches Rotes Kreuz
Kreisverband Rostock e.V.&amp;CFormblatt
Arbeitszeitnachweis&amp;RAbrechnungsmonat
&amp;A</oddHeader>
    <oddFooter>&amp;LArbeitszeitnachweis Verwaltung&amp;C&amp;A&amp;RSeite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pageSetUpPr fitToPage="1"/>
  </sheetPr>
  <dimension ref="A2:AMK56"/>
  <sheetViews>
    <sheetView topLeftCell="A7" zoomScaleNormal="100" workbookViewId="0">
      <selection activeCell="J41" sqref="J41"/>
    </sheetView>
  </sheetViews>
  <sheetFormatPr baseColWidth="10" defaultRowHeight="12.75" x14ac:dyDescent="0.2"/>
  <cols>
    <col min="1" max="1" width="4" style="30"/>
    <col min="2" max="2" width="5.125" style="30"/>
    <col min="3" max="4" width="5.625" style="30"/>
    <col min="5" max="5" width="5.375" style="30"/>
    <col min="6" max="6" width="5.5" style="30"/>
    <col min="7" max="8" width="5.625" style="30"/>
    <col min="9" max="9" width="5.375" style="30"/>
    <col min="10" max="10" width="6.5" style="30"/>
    <col min="11" max="11" width="6.25" style="30"/>
    <col min="12" max="13" width="6.5" style="30"/>
    <col min="14" max="14" width="5.875" style="30"/>
    <col min="15" max="15" width="5.125" style="30"/>
    <col min="16" max="16" width="11.5" style="30" customWidth="1"/>
    <col min="17" max="256" width="11.125" style="30"/>
    <col min="257" max="257" width="2.875" style="30"/>
    <col min="258" max="258" width="5.125" style="30"/>
    <col min="259" max="260" width="5.625" style="30"/>
    <col min="261" max="261" width="5.375" style="30"/>
    <col min="262" max="262" width="5.5" style="30"/>
    <col min="263" max="264" width="5.625" style="30"/>
    <col min="265" max="265" width="5.375" style="30"/>
    <col min="266" max="266" width="5.625" style="30"/>
    <col min="267" max="267" width="7.625" style="30"/>
    <col min="268" max="268" width="5.75" style="30"/>
    <col min="269" max="269" width="6" style="30"/>
    <col min="270" max="270" width="5.875" style="30"/>
    <col min="271" max="271" width="5.125" style="30"/>
    <col min="272" max="272" width="8.75" style="30"/>
    <col min="273" max="512" width="11.125" style="30"/>
    <col min="513" max="513" width="2.875" style="30"/>
    <col min="514" max="514" width="5.125" style="30"/>
    <col min="515" max="516" width="5.625" style="30"/>
    <col min="517" max="517" width="5.375" style="30"/>
    <col min="518" max="518" width="5.5" style="30"/>
    <col min="519" max="520" width="5.625" style="30"/>
    <col min="521" max="521" width="5.375" style="30"/>
    <col min="522" max="522" width="5.625" style="30"/>
    <col min="523" max="523" width="7.625" style="30"/>
    <col min="524" max="524" width="5.75" style="30"/>
    <col min="525" max="525" width="6" style="30"/>
    <col min="526" max="526" width="5.875" style="30"/>
    <col min="527" max="527" width="5.125" style="30"/>
    <col min="528" max="528" width="8.75" style="30"/>
    <col min="529" max="768" width="11.125" style="30"/>
    <col min="769" max="769" width="2.875" style="30"/>
    <col min="770" max="770" width="5.125" style="30"/>
    <col min="771" max="772" width="5.625" style="30"/>
    <col min="773" max="773" width="5.375" style="30"/>
    <col min="774" max="774" width="5.5" style="30"/>
    <col min="775" max="776" width="5.625" style="30"/>
    <col min="777" max="777" width="5.375" style="30"/>
    <col min="778" max="778" width="5.625" style="30"/>
    <col min="779" max="779" width="7.625" style="30"/>
    <col min="780" max="780" width="5.75" style="30"/>
    <col min="781" max="781" width="6" style="30"/>
    <col min="782" max="782" width="5.875" style="30"/>
    <col min="783" max="783" width="5.125" style="30"/>
    <col min="784" max="784" width="8.75" style="30"/>
    <col min="785" max="1025" width="11.125" style="30"/>
    <col min="1026" max="16384" width="11" style="31"/>
  </cols>
  <sheetData>
    <row r="2" spans="1:24" ht="15" customHeight="1" x14ac:dyDescent="0.2">
      <c r="A2" s="72"/>
      <c r="B2" s="73" t="s">
        <v>0</v>
      </c>
      <c r="C2" s="73"/>
      <c r="D2" s="73"/>
      <c r="E2" s="73"/>
      <c r="F2" s="83">
        <f>Januar!F2</f>
        <v>0</v>
      </c>
      <c r="G2" s="83"/>
      <c r="H2" s="83"/>
      <c r="I2" s="83"/>
      <c r="J2" s="83"/>
      <c r="K2" s="83"/>
      <c r="L2" s="11"/>
      <c r="M2" s="74" t="s">
        <v>2</v>
      </c>
      <c r="N2" s="74"/>
      <c r="O2" s="74"/>
      <c r="P2" s="28">
        <f>Januar!P2</f>
        <v>0</v>
      </c>
      <c r="Q2" s="29"/>
      <c r="R2" s="29"/>
      <c r="S2" s="29"/>
      <c r="T2" s="29"/>
      <c r="U2" s="29"/>
      <c r="V2" s="29"/>
      <c r="W2" s="29"/>
      <c r="X2" s="29"/>
    </row>
    <row r="3" spans="1:24" ht="14.25" customHeight="1" x14ac:dyDescent="0.2">
      <c r="A3" s="72"/>
      <c r="B3" s="73" t="s">
        <v>3</v>
      </c>
      <c r="C3" s="73"/>
      <c r="D3" s="73"/>
      <c r="E3" s="73"/>
      <c r="F3" s="83">
        <f>Januar!F3</f>
        <v>0</v>
      </c>
      <c r="G3" s="83"/>
      <c r="H3" s="83"/>
      <c r="I3" s="83"/>
      <c r="J3" s="83"/>
      <c r="K3" s="83"/>
      <c r="L3" s="32" t="s">
        <v>5</v>
      </c>
      <c r="M3" s="74" t="s">
        <v>6</v>
      </c>
      <c r="N3" s="74"/>
      <c r="O3" s="74"/>
      <c r="P3" s="33">
        <f>COUNTIF(C9:C39,"U")</f>
        <v>0</v>
      </c>
      <c r="Q3" s="29"/>
      <c r="R3" s="29"/>
      <c r="S3" s="29"/>
      <c r="T3" s="29"/>
      <c r="U3" s="29"/>
      <c r="V3" s="29"/>
      <c r="W3" s="29"/>
      <c r="X3" s="29"/>
    </row>
    <row r="4" spans="1:24" ht="14.25" customHeight="1" x14ac:dyDescent="0.2">
      <c r="A4" s="72"/>
      <c r="B4" s="74" t="s">
        <v>7</v>
      </c>
      <c r="C4" s="74"/>
      <c r="D4" s="74"/>
      <c r="E4" s="74"/>
      <c r="F4" s="75">
        <f>Januar!F4</f>
        <v>8</v>
      </c>
      <c r="G4" s="75"/>
      <c r="H4" s="75"/>
      <c r="I4" s="75"/>
      <c r="J4" s="75"/>
      <c r="K4" s="75"/>
      <c r="L4" s="32" t="s">
        <v>8</v>
      </c>
      <c r="M4" s="74" t="s">
        <v>9</v>
      </c>
      <c r="N4" s="74"/>
      <c r="O4" s="74"/>
      <c r="P4" s="33">
        <f>COUNTIF(C9:C39,"K")</f>
        <v>0</v>
      </c>
      <c r="Q4" s="29"/>
      <c r="R4" s="29"/>
      <c r="S4" s="29"/>
      <c r="T4" s="29"/>
      <c r="U4" s="29"/>
      <c r="V4" s="29"/>
      <c r="W4" s="29"/>
      <c r="X4" s="29"/>
    </row>
    <row r="5" spans="1:24" ht="14.25" customHeight="1" x14ac:dyDescent="0.2">
      <c r="A5" s="72"/>
      <c r="B5" s="34"/>
      <c r="C5" s="34"/>
      <c r="D5" s="34"/>
      <c r="E5" s="34"/>
      <c r="F5" s="34"/>
      <c r="G5" s="34"/>
      <c r="H5" s="34"/>
      <c r="I5" s="34"/>
      <c r="J5" s="34"/>
      <c r="K5" s="34"/>
      <c r="L5" s="11"/>
      <c r="M5" s="74"/>
      <c r="N5" s="74"/>
      <c r="O5" s="74"/>
      <c r="P5" s="35"/>
      <c r="Q5" s="29"/>
      <c r="R5" s="29"/>
      <c r="S5" s="29"/>
      <c r="T5" s="29"/>
      <c r="U5" s="29"/>
      <c r="V5" s="29"/>
      <c r="W5" s="29"/>
      <c r="X5" s="29"/>
    </row>
    <row r="6" spans="1:24" ht="57.75" customHeight="1" x14ac:dyDescent="0.2">
      <c r="A6" s="72"/>
      <c r="B6" s="76" t="s">
        <v>10</v>
      </c>
      <c r="C6" s="77" t="s">
        <v>11</v>
      </c>
      <c r="D6" s="77"/>
      <c r="E6" s="77"/>
      <c r="F6" s="77"/>
      <c r="G6" s="77"/>
      <c r="H6" s="77"/>
      <c r="I6" s="77"/>
      <c r="J6" s="36" t="s">
        <v>12</v>
      </c>
      <c r="K6" s="36" t="s">
        <v>13</v>
      </c>
      <c r="L6" s="37" t="s">
        <v>50</v>
      </c>
      <c r="M6" s="37" t="s">
        <v>51</v>
      </c>
      <c r="N6" s="70" t="s">
        <v>52</v>
      </c>
      <c r="O6" s="70"/>
      <c r="P6" s="70"/>
      <c r="Q6" s="29"/>
      <c r="R6" s="29"/>
      <c r="S6" s="29"/>
      <c r="T6" s="29"/>
      <c r="U6" s="29"/>
      <c r="V6" s="29"/>
      <c r="W6" s="29"/>
      <c r="X6" s="29"/>
    </row>
    <row r="7" spans="1:24" ht="12.75" customHeight="1" x14ac:dyDescent="0.2">
      <c r="A7" s="72"/>
      <c r="B7" s="76"/>
      <c r="C7" s="82" t="s">
        <v>16</v>
      </c>
      <c r="D7" s="82"/>
      <c r="E7" s="82"/>
      <c r="F7" s="82"/>
      <c r="G7" s="82"/>
      <c r="H7" s="82"/>
      <c r="I7" s="82"/>
      <c r="J7" s="52">
        <f>Januar!J42</f>
        <v>-160</v>
      </c>
      <c r="K7" s="27"/>
      <c r="L7" s="27"/>
      <c r="M7" s="53"/>
      <c r="N7" s="68"/>
      <c r="O7" s="68"/>
      <c r="P7" s="68"/>
      <c r="Q7" s="29"/>
      <c r="R7" s="29"/>
      <c r="S7" s="29"/>
      <c r="T7" s="29"/>
      <c r="U7" s="29"/>
      <c r="V7" s="29"/>
      <c r="W7" s="29"/>
      <c r="X7" s="29"/>
    </row>
    <row r="8" spans="1:24" ht="14.25" customHeight="1" x14ac:dyDescent="0.2">
      <c r="A8" s="40" t="s">
        <v>17</v>
      </c>
      <c r="B8" s="76"/>
      <c r="C8" s="25" t="s">
        <v>18</v>
      </c>
      <c r="D8" s="25" t="s">
        <v>19</v>
      </c>
      <c r="E8" s="25" t="s">
        <v>20</v>
      </c>
      <c r="F8" s="25" t="s">
        <v>19</v>
      </c>
      <c r="G8" s="25" t="s">
        <v>18</v>
      </c>
      <c r="H8" s="25" t="s">
        <v>19</v>
      </c>
      <c r="I8" s="25" t="s">
        <v>21</v>
      </c>
      <c r="J8" s="6"/>
      <c r="K8" s="6"/>
      <c r="L8" s="6"/>
      <c r="M8" s="63"/>
      <c r="N8" s="68"/>
      <c r="O8" s="68"/>
      <c r="P8" s="68"/>
      <c r="Q8" s="29"/>
      <c r="R8" s="29"/>
      <c r="S8" s="29"/>
      <c r="T8" s="29"/>
      <c r="U8" s="29"/>
      <c r="V8" s="29"/>
      <c r="W8" s="29"/>
      <c r="X8" s="29"/>
    </row>
    <row r="9" spans="1:24" ht="14.25" customHeight="1" x14ac:dyDescent="0.2">
      <c r="A9" s="18">
        <v>1</v>
      </c>
      <c r="B9" s="18" t="s">
        <v>25</v>
      </c>
      <c r="C9" s="17"/>
      <c r="D9" s="17"/>
      <c r="E9" s="17"/>
      <c r="F9" s="17"/>
      <c r="G9" s="17"/>
      <c r="H9" s="17"/>
      <c r="I9" s="19"/>
      <c r="J9" s="20">
        <f t="shared" ref="J9:J36" si="0">IF(C9="U",$F$4,IF(C9="K",$F$4,IF(C9="EK",$F$4,IF(C9="ZA",0,(D9-C9+F9-E9+H9-G9)*24-I9))))</f>
        <v>0</v>
      </c>
      <c r="K9" s="21">
        <f t="shared" ref="K9:K36" si="1">IF(OR(B9="Sa",B9="So"),0,$F$4)</f>
        <v>8</v>
      </c>
      <c r="L9" s="21">
        <f t="shared" ref="L9:L36" si="2">J9-K9</f>
        <v>-8</v>
      </c>
      <c r="M9" s="21">
        <f>J7+L9</f>
        <v>-168</v>
      </c>
      <c r="N9" s="81"/>
      <c r="O9" s="81"/>
      <c r="P9" s="81"/>
      <c r="Q9" s="29"/>
      <c r="R9" s="29"/>
      <c r="S9" s="29"/>
      <c r="T9" s="29"/>
      <c r="U9" s="29"/>
      <c r="V9" s="29"/>
      <c r="W9" s="29"/>
      <c r="X9" s="29"/>
    </row>
    <row r="10" spans="1:24" ht="14.25" customHeight="1" x14ac:dyDescent="0.2">
      <c r="A10" s="18">
        <v>2</v>
      </c>
      <c r="B10" s="18" t="s">
        <v>26</v>
      </c>
      <c r="C10" s="17"/>
      <c r="D10" s="17"/>
      <c r="E10" s="17"/>
      <c r="F10" s="17"/>
      <c r="G10" s="18"/>
      <c r="H10" s="18"/>
      <c r="I10" s="19"/>
      <c r="J10" s="20">
        <f t="shared" si="0"/>
        <v>0</v>
      </c>
      <c r="K10" s="21">
        <f t="shared" si="1"/>
        <v>8</v>
      </c>
      <c r="L10" s="21">
        <f t="shared" si="2"/>
        <v>-8</v>
      </c>
      <c r="M10" s="21">
        <f t="shared" ref="M10:M36" si="3">L10+M9</f>
        <v>-176</v>
      </c>
      <c r="N10" s="81"/>
      <c r="O10" s="81"/>
      <c r="P10" s="81"/>
      <c r="Q10" s="29"/>
      <c r="R10" s="29"/>
      <c r="S10" s="29"/>
      <c r="T10" s="29"/>
      <c r="U10" s="29"/>
      <c r="V10" s="29"/>
      <c r="W10" s="29"/>
      <c r="X10" s="29"/>
    </row>
    <row r="11" spans="1:24" ht="14.25" customHeight="1" x14ac:dyDescent="0.2">
      <c r="A11" s="18">
        <v>3</v>
      </c>
      <c r="B11" s="18" t="s">
        <v>27</v>
      </c>
      <c r="C11" s="17"/>
      <c r="D11" s="17"/>
      <c r="E11" s="17"/>
      <c r="F11" s="17"/>
      <c r="G11" s="18"/>
      <c r="H11" s="18"/>
      <c r="I11" s="19"/>
      <c r="J11" s="20">
        <f t="shared" si="0"/>
        <v>0</v>
      </c>
      <c r="K11" s="21">
        <f t="shared" si="1"/>
        <v>8</v>
      </c>
      <c r="L11" s="21">
        <f t="shared" si="2"/>
        <v>-8</v>
      </c>
      <c r="M11" s="21">
        <f t="shared" si="3"/>
        <v>-184</v>
      </c>
      <c r="N11" s="81"/>
      <c r="O11" s="81"/>
      <c r="P11" s="81"/>
      <c r="Q11" s="29"/>
      <c r="R11" s="29"/>
      <c r="S11" s="29"/>
      <c r="T11" s="29"/>
      <c r="U11" s="29"/>
      <c r="V11" s="29"/>
      <c r="W11" s="29"/>
      <c r="X11" s="29"/>
    </row>
    <row r="12" spans="1:24" ht="14.25" customHeight="1" x14ac:dyDescent="0.2">
      <c r="A12" s="18">
        <v>4</v>
      </c>
      <c r="B12" s="18" t="s">
        <v>28</v>
      </c>
      <c r="C12" s="17"/>
      <c r="D12" s="17"/>
      <c r="E12" s="18"/>
      <c r="F12" s="18"/>
      <c r="G12" s="18"/>
      <c r="H12" s="18"/>
      <c r="I12" s="19"/>
      <c r="J12" s="20">
        <f t="shared" si="0"/>
        <v>0</v>
      </c>
      <c r="K12" s="21">
        <f t="shared" si="1"/>
        <v>8</v>
      </c>
      <c r="L12" s="21">
        <f t="shared" si="2"/>
        <v>-8</v>
      </c>
      <c r="M12" s="21">
        <f t="shared" si="3"/>
        <v>-192</v>
      </c>
      <c r="N12" s="81"/>
      <c r="O12" s="81"/>
      <c r="P12" s="81"/>
      <c r="Q12" s="29"/>
      <c r="R12" s="29"/>
      <c r="S12" s="29"/>
      <c r="T12" s="29"/>
      <c r="U12" s="29"/>
      <c r="V12" s="29"/>
      <c r="W12" s="29"/>
      <c r="X12" s="29"/>
    </row>
    <row r="13" spans="1:24" ht="14.25" customHeight="1" x14ac:dyDescent="0.2">
      <c r="A13" s="18">
        <v>5</v>
      </c>
      <c r="B13" s="18" t="s">
        <v>22</v>
      </c>
      <c r="C13" s="17"/>
      <c r="D13" s="17"/>
      <c r="E13" s="18"/>
      <c r="F13" s="18"/>
      <c r="G13" s="18"/>
      <c r="H13" s="18"/>
      <c r="I13" s="19"/>
      <c r="J13" s="20">
        <f t="shared" si="0"/>
        <v>0</v>
      </c>
      <c r="K13" s="21">
        <f t="shared" si="1"/>
        <v>8</v>
      </c>
      <c r="L13" s="21">
        <f t="shared" si="2"/>
        <v>-8</v>
      </c>
      <c r="M13" s="21">
        <f t="shared" si="3"/>
        <v>-200</v>
      </c>
      <c r="N13" s="81"/>
      <c r="O13" s="81"/>
      <c r="P13" s="81"/>
    </row>
    <row r="14" spans="1:24" ht="14.25" customHeight="1" x14ac:dyDescent="0.2">
      <c r="A14" s="25">
        <v>6</v>
      </c>
      <c r="B14" s="25" t="s">
        <v>23</v>
      </c>
      <c r="C14" s="24"/>
      <c r="D14" s="24"/>
      <c r="E14" s="25"/>
      <c r="F14" s="25"/>
      <c r="G14" s="25"/>
      <c r="H14" s="25"/>
      <c r="I14" s="26"/>
      <c r="J14" s="22">
        <f t="shared" si="0"/>
        <v>0</v>
      </c>
      <c r="K14" s="23">
        <f t="shared" si="1"/>
        <v>0</v>
      </c>
      <c r="L14" s="23">
        <f t="shared" si="2"/>
        <v>0</v>
      </c>
      <c r="M14" s="23">
        <f t="shared" si="3"/>
        <v>-200</v>
      </c>
      <c r="N14" s="80"/>
      <c r="O14" s="80"/>
      <c r="P14" s="80"/>
    </row>
    <row r="15" spans="1:24" ht="14.25" customHeight="1" x14ac:dyDescent="0.2">
      <c r="A15" s="25">
        <v>7</v>
      </c>
      <c r="B15" s="25" t="s">
        <v>24</v>
      </c>
      <c r="C15" s="24"/>
      <c r="D15" s="24"/>
      <c r="E15" s="25"/>
      <c r="F15" s="25"/>
      <c r="G15" s="25"/>
      <c r="H15" s="25"/>
      <c r="I15" s="26"/>
      <c r="J15" s="22">
        <f t="shared" si="0"/>
        <v>0</v>
      </c>
      <c r="K15" s="23">
        <f t="shared" si="1"/>
        <v>0</v>
      </c>
      <c r="L15" s="23">
        <f t="shared" si="2"/>
        <v>0</v>
      </c>
      <c r="M15" s="23">
        <f t="shared" si="3"/>
        <v>-200</v>
      </c>
      <c r="N15" s="80"/>
      <c r="O15" s="80"/>
      <c r="P15" s="80"/>
    </row>
    <row r="16" spans="1:24" ht="14.25" customHeight="1" x14ac:dyDescent="0.2">
      <c r="A16" s="18">
        <v>8</v>
      </c>
      <c r="B16" s="18" t="s">
        <v>25</v>
      </c>
      <c r="C16" s="17"/>
      <c r="D16" s="17"/>
      <c r="E16" s="18"/>
      <c r="F16" s="18"/>
      <c r="G16" s="18"/>
      <c r="H16" s="18"/>
      <c r="I16" s="19"/>
      <c r="J16" s="20">
        <f t="shared" si="0"/>
        <v>0</v>
      </c>
      <c r="K16" s="21">
        <f t="shared" si="1"/>
        <v>8</v>
      </c>
      <c r="L16" s="21">
        <f t="shared" si="2"/>
        <v>-8</v>
      </c>
      <c r="M16" s="21">
        <f t="shared" si="3"/>
        <v>-208</v>
      </c>
      <c r="N16" s="81"/>
      <c r="O16" s="81"/>
      <c r="P16" s="81"/>
    </row>
    <row r="17" spans="1:16" ht="14.25" customHeight="1" x14ac:dyDescent="0.2">
      <c r="A17" s="18">
        <v>9</v>
      </c>
      <c r="B17" s="18" t="s">
        <v>26</v>
      </c>
      <c r="C17" s="17"/>
      <c r="D17" s="17"/>
      <c r="E17" s="17"/>
      <c r="F17" s="17"/>
      <c r="G17" s="17"/>
      <c r="H17" s="17"/>
      <c r="I17" s="19"/>
      <c r="J17" s="20">
        <f t="shared" si="0"/>
        <v>0</v>
      </c>
      <c r="K17" s="21">
        <f t="shared" si="1"/>
        <v>8</v>
      </c>
      <c r="L17" s="21">
        <f t="shared" si="2"/>
        <v>-8</v>
      </c>
      <c r="M17" s="21">
        <f t="shared" si="3"/>
        <v>-216</v>
      </c>
      <c r="N17" s="81"/>
      <c r="O17" s="81"/>
      <c r="P17" s="81"/>
    </row>
    <row r="18" spans="1:16" ht="14.25" customHeight="1" x14ac:dyDescent="0.2">
      <c r="A18" s="18">
        <v>10</v>
      </c>
      <c r="B18" s="18" t="s">
        <v>27</v>
      </c>
      <c r="C18" s="17"/>
      <c r="D18" s="17"/>
      <c r="E18" s="17"/>
      <c r="F18" s="17"/>
      <c r="G18" s="17"/>
      <c r="H18" s="17"/>
      <c r="I18" s="19"/>
      <c r="J18" s="20">
        <f t="shared" si="0"/>
        <v>0</v>
      </c>
      <c r="K18" s="21">
        <f t="shared" si="1"/>
        <v>8</v>
      </c>
      <c r="L18" s="21">
        <f t="shared" si="2"/>
        <v>-8</v>
      </c>
      <c r="M18" s="21">
        <f t="shared" si="3"/>
        <v>-224</v>
      </c>
      <c r="N18" s="81"/>
      <c r="O18" s="81"/>
      <c r="P18" s="81"/>
    </row>
    <row r="19" spans="1:16" ht="14.25" customHeight="1" x14ac:dyDescent="0.2">
      <c r="A19" s="18">
        <v>11</v>
      </c>
      <c r="B19" s="18" t="s">
        <v>28</v>
      </c>
      <c r="C19" s="17"/>
      <c r="D19" s="17"/>
      <c r="E19" s="18"/>
      <c r="F19" s="18"/>
      <c r="G19" s="18"/>
      <c r="H19" s="18"/>
      <c r="I19" s="19"/>
      <c r="J19" s="20">
        <f t="shared" si="0"/>
        <v>0</v>
      </c>
      <c r="K19" s="21">
        <f t="shared" si="1"/>
        <v>8</v>
      </c>
      <c r="L19" s="21">
        <f t="shared" si="2"/>
        <v>-8</v>
      </c>
      <c r="M19" s="21">
        <f t="shared" si="3"/>
        <v>-232</v>
      </c>
      <c r="N19" s="81"/>
      <c r="O19" s="81"/>
      <c r="P19" s="81"/>
    </row>
    <row r="20" spans="1:16" ht="14.25" customHeight="1" x14ac:dyDescent="0.2">
      <c r="A20" s="18">
        <v>12</v>
      </c>
      <c r="B20" s="18" t="s">
        <v>22</v>
      </c>
      <c r="C20" s="17"/>
      <c r="D20" s="17"/>
      <c r="E20" s="17"/>
      <c r="F20" s="17"/>
      <c r="G20" s="17"/>
      <c r="H20" s="17"/>
      <c r="I20" s="19"/>
      <c r="J20" s="20">
        <f t="shared" si="0"/>
        <v>0</v>
      </c>
      <c r="K20" s="21">
        <f t="shared" si="1"/>
        <v>8</v>
      </c>
      <c r="L20" s="21">
        <f t="shared" si="2"/>
        <v>-8</v>
      </c>
      <c r="M20" s="21">
        <f t="shared" si="3"/>
        <v>-240</v>
      </c>
      <c r="N20" s="81"/>
      <c r="O20" s="81"/>
      <c r="P20" s="81"/>
    </row>
    <row r="21" spans="1:16" ht="14.25" customHeight="1" x14ac:dyDescent="0.2">
      <c r="A21" s="25">
        <v>13</v>
      </c>
      <c r="B21" s="25" t="s">
        <v>23</v>
      </c>
      <c r="C21" s="24"/>
      <c r="D21" s="24"/>
      <c r="E21" s="24"/>
      <c r="F21" s="24"/>
      <c r="G21" s="25"/>
      <c r="H21" s="25"/>
      <c r="I21" s="26"/>
      <c r="J21" s="22">
        <f t="shared" si="0"/>
        <v>0</v>
      </c>
      <c r="K21" s="23">
        <f t="shared" si="1"/>
        <v>0</v>
      </c>
      <c r="L21" s="23">
        <f t="shared" si="2"/>
        <v>0</v>
      </c>
      <c r="M21" s="23">
        <f t="shared" si="3"/>
        <v>-240</v>
      </c>
      <c r="N21" s="80"/>
      <c r="O21" s="80"/>
      <c r="P21" s="80"/>
    </row>
    <row r="22" spans="1:16" ht="14.25" customHeight="1" x14ac:dyDescent="0.2">
      <c r="A22" s="25">
        <v>14</v>
      </c>
      <c r="B22" s="25" t="s">
        <v>24</v>
      </c>
      <c r="C22" s="24"/>
      <c r="D22" s="24"/>
      <c r="E22" s="24"/>
      <c r="F22" s="24"/>
      <c r="G22" s="25"/>
      <c r="H22" s="25"/>
      <c r="I22" s="26"/>
      <c r="J22" s="22">
        <f t="shared" si="0"/>
        <v>0</v>
      </c>
      <c r="K22" s="23">
        <f t="shared" si="1"/>
        <v>0</v>
      </c>
      <c r="L22" s="23">
        <f t="shared" si="2"/>
        <v>0</v>
      </c>
      <c r="M22" s="23">
        <f t="shared" si="3"/>
        <v>-240</v>
      </c>
      <c r="N22" s="80"/>
      <c r="O22" s="80"/>
      <c r="P22" s="80"/>
    </row>
    <row r="23" spans="1:16" ht="14.25" customHeight="1" x14ac:dyDescent="0.2">
      <c r="A23" s="18">
        <v>15</v>
      </c>
      <c r="B23" s="18" t="s">
        <v>25</v>
      </c>
      <c r="C23" s="17"/>
      <c r="D23" s="17"/>
      <c r="E23" s="17"/>
      <c r="F23" s="17"/>
      <c r="G23" s="17"/>
      <c r="H23" s="17"/>
      <c r="I23" s="19"/>
      <c r="J23" s="20">
        <f t="shared" si="0"/>
        <v>0</v>
      </c>
      <c r="K23" s="21">
        <f t="shared" si="1"/>
        <v>8</v>
      </c>
      <c r="L23" s="21">
        <f t="shared" si="2"/>
        <v>-8</v>
      </c>
      <c r="M23" s="21">
        <f t="shared" si="3"/>
        <v>-248</v>
      </c>
      <c r="N23" s="81"/>
      <c r="O23" s="81"/>
      <c r="P23" s="81"/>
    </row>
    <row r="24" spans="1:16" ht="14.25" customHeight="1" x14ac:dyDescent="0.2">
      <c r="A24" s="18">
        <v>16</v>
      </c>
      <c r="B24" s="18" t="s">
        <v>26</v>
      </c>
      <c r="C24" s="17"/>
      <c r="D24" s="17"/>
      <c r="E24" s="17"/>
      <c r="F24" s="17"/>
      <c r="G24" s="18"/>
      <c r="H24" s="18"/>
      <c r="I24" s="19"/>
      <c r="J24" s="20">
        <f t="shared" si="0"/>
        <v>0</v>
      </c>
      <c r="K24" s="21">
        <f t="shared" si="1"/>
        <v>8</v>
      </c>
      <c r="L24" s="21">
        <f t="shared" si="2"/>
        <v>-8</v>
      </c>
      <c r="M24" s="21">
        <f t="shared" si="3"/>
        <v>-256</v>
      </c>
      <c r="N24" s="81"/>
      <c r="O24" s="81"/>
      <c r="P24" s="81"/>
    </row>
    <row r="25" spans="1:16" ht="14.25" customHeight="1" x14ac:dyDescent="0.2">
      <c r="A25" s="18">
        <v>17</v>
      </c>
      <c r="B25" s="18" t="s">
        <v>27</v>
      </c>
      <c r="C25" s="17"/>
      <c r="D25" s="17"/>
      <c r="E25" s="17"/>
      <c r="F25" s="17"/>
      <c r="G25" s="18"/>
      <c r="H25" s="18"/>
      <c r="I25" s="19"/>
      <c r="J25" s="20">
        <f t="shared" si="0"/>
        <v>0</v>
      </c>
      <c r="K25" s="21">
        <f t="shared" si="1"/>
        <v>8</v>
      </c>
      <c r="L25" s="21">
        <f t="shared" si="2"/>
        <v>-8</v>
      </c>
      <c r="M25" s="21">
        <f t="shared" si="3"/>
        <v>-264</v>
      </c>
      <c r="N25" s="81"/>
      <c r="O25" s="81"/>
      <c r="P25" s="81"/>
    </row>
    <row r="26" spans="1:16" ht="14.25" customHeight="1" x14ac:dyDescent="0.2">
      <c r="A26" s="18">
        <v>18</v>
      </c>
      <c r="B26" s="18" t="s">
        <v>28</v>
      </c>
      <c r="C26" s="18"/>
      <c r="D26" s="18"/>
      <c r="E26" s="18"/>
      <c r="F26" s="18"/>
      <c r="G26" s="18"/>
      <c r="H26" s="18"/>
      <c r="I26" s="19"/>
      <c r="J26" s="20">
        <f t="shared" si="0"/>
        <v>0</v>
      </c>
      <c r="K26" s="21">
        <f t="shared" si="1"/>
        <v>8</v>
      </c>
      <c r="L26" s="21">
        <f t="shared" si="2"/>
        <v>-8</v>
      </c>
      <c r="M26" s="21">
        <f t="shared" si="3"/>
        <v>-272</v>
      </c>
      <c r="N26" s="81"/>
      <c r="O26" s="81"/>
      <c r="P26" s="81"/>
    </row>
    <row r="27" spans="1:16" ht="14.25" customHeight="1" x14ac:dyDescent="0.2">
      <c r="A27" s="18">
        <v>19</v>
      </c>
      <c r="B27" s="18" t="s">
        <v>22</v>
      </c>
      <c r="C27" s="17"/>
      <c r="D27" s="17"/>
      <c r="E27" s="18"/>
      <c r="F27" s="18"/>
      <c r="G27" s="17"/>
      <c r="H27" s="17"/>
      <c r="I27" s="19"/>
      <c r="J27" s="20">
        <f t="shared" si="0"/>
        <v>0</v>
      </c>
      <c r="K27" s="21">
        <f t="shared" si="1"/>
        <v>8</v>
      </c>
      <c r="L27" s="21">
        <f t="shared" si="2"/>
        <v>-8</v>
      </c>
      <c r="M27" s="21">
        <f t="shared" si="3"/>
        <v>-280</v>
      </c>
      <c r="N27" s="81"/>
      <c r="O27" s="81"/>
      <c r="P27" s="81"/>
    </row>
    <row r="28" spans="1:16" ht="14.25" customHeight="1" x14ac:dyDescent="0.2">
      <c r="A28" s="25">
        <v>20</v>
      </c>
      <c r="B28" s="25" t="s">
        <v>23</v>
      </c>
      <c r="C28" s="24"/>
      <c r="D28" s="24"/>
      <c r="E28" s="24"/>
      <c r="F28" s="24"/>
      <c r="G28" s="24"/>
      <c r="H28" s="24"/>
      <c r="I28" s="26"/>
      <c r="J28" s="22">
        <f t="shared" si="0"/>
        <v>0</v>
      </c>
      <c r="K28" s="23">
        <f t="shared" si="1"/>
        <v>0</v>
      </c>
      <c r="L28" s="23">
        <f t="shared" si="2"/>
        <v>0</v>
      </c>
      <c r="M28" s="23">
        <f t="shared" si="3"/>
        <v>-280</v>
      </c>
      <c r="N28" s="80"/>
      <c r="O28" s="80"/>
      <c r="P28" s="80"/>
    </row>
    <row r="29" spans="1:16" ht="14.25" customHeight="1" x14ac:dyDescent="0.2">
      <c r="A29" s="25">
        <v>21</v>
      </c>
      <c r="B29" s="25" t="s">
        <v>24</v>
      </c>
      <c r="C29" s="24"/>
      <c r="D29" s="24"/>
      <c r="E29" s="24"/>
      <c r="F29" s="24"/>
      <c r="G29" s="24"/>
      <c r="H29" s="24"/>
      <c r="I29" s="26"/>
      <c r="J29" s="22">
        <f t="shared" si="0"/>
        <v>0</v>
      </c>
      <c r="K29" s="23">
        <f t="shared" si="1"/>
        <v>0</v>
      </c>
      <c r="L29" s="23">
        <f t="shared" si="2"/>
        <v>0</v>
      </c>
      <c r="M29" s="23">
        <f t="shared" si="3"/>
        <v>-280</v>
      </c>
      <c r="N29" s="80"/>
      <c r="O29" s="80"/>
      <c r="P29" s="80"/>
    </row>
    <row r="30" spans="1:16" ht="14.25" customHeight="1" x14ac:dyDescent="0.2">
      <c r="A30" s="18">
        <v>22</v>
      </c>
      <c r="B30" s="18" t="s">
        <v>25</v>
      </c>
      <c r="C30" s="17"/>
      <c r="D30" s="17"/>
      <c r="E30" s="17"/>
      <c r="F30" s="17"/>
      <c r="G30" s="17"/>
      <c r="H30" s="17"/>
      <c r="I30" s="19"/>
      <c r="J30" s="20">
        <f t="shared" si="0"/>
        <v>0</v>
      </c>
      <c r="K30" s="21">
        <f t="shared" si="1"/>
        <v>8</v>
      </c>
      <c r="L30" s="21">
        <f t="shared" si="2"/>
        <v>-8</v>
      </c>
      <c r="M30" s="21">
        <f t="shared" si="3"/>
        <v>-288</v>
      </c>
      <c r="N30" s="81"/>
      <c r="O30" s="81"/>
      <c r="P30" s="81"/>
    </row>
    <row r="31" spans="1:16" ht="14.25" customHeight="1" x14ac:dyDescent="0.2">
      <c r="A31" s="18">
        <v>23</v>
      </c>
      <c r="B31" s="18" t="s">
        <v>26</v>
      </c>
      <c r="C31" s="17"/>
      <c r="D31" s="17"/>
      <c r="E31" s="17"/>
      <c r="F31" s="17"/>
      <c r="G31" s="17"/>
      <c r="H31" s="17"/>
      <c r="I31" s="19"/>
      <c r="J31" s="20">
        <f t="shared" si="0"/>
        <v>0</v>
      </c>
      <c r="K31" s="21">
        <f t="shared" si="1"/>
        <v>8</v>
      </c>
      <c r="L31" s="21">
        <f t="shared" si="2"/>
        <v>-8</v>
      </c>
      <c r="M31" s="21">
        <f t="shared" si="3"/>
        <v>-296</v>
      </c>
      <c r="N31" s="81"/>
      <c r="O31" s="81"/>
      <c r="P31" s="81"/>
    </row>
    <row r="32" spans="1:16" ht="14.25" customHeight="1" x14ac:dyDescent="0.2">
      <c r="A32" s="18">
        <v>24</v>
      </c>
      <c r="B32" s="18" t="s">
        <v>27</v>
      </c>
      <c r="C32" s="17"/>
      <c r="D32" s="17"/>
      <c r="E32" s="17"/>
      <c r="F32" s="17"/>
      <c r="G32" s="17"/>
      <c r="H32" s="17"/>
      <c r="I32" s="19"/>
      <c r="J32" s="20">
        <f t="shared" si="0"/>
        <v>0</v>
      </c>
      <c r="K32" s="21">
        <f t="shared" si="1"/>
        <v>8</v>
      </c>
      <c r="L32" s="21">
        <f t="shared" si="2"/>
        <v>-8</v>
      </c>
      <c r="M32" s="21">
        <f t="shared" si="3"/>
        <v>-304</v>
      </c>
      <c r="N32" s="81"/>
      <c r="O32" s="81"/>
      <c r="P32" s="81"/>
    </row>
    <row r="33" spans="1:16" ht="14.25" customHeight="1" x14ac:dyDescent="0.2">
      <c r="A33" s="18">
        <v>25</v>
      </c>
      <c r="B33" s="18" t="s">
        <v>28</v>
      </c>
      <c r="C33" s="17"/>
      <c r="D33" s="17"/>
      <c r="E33" s="18"/>
      <c r="F33" s="18"/>
      <c r="G33" s="18"/>
      <c r="H33" s="18"/>
      <c r="I33" s="19"/>
      <c r="J33" s="20">
        <f t="shared" si="0"/>
        <v>0</v>
      </c>
      <c r="K33" s="21">
        <f t="shared" si="1"/>
        <v>8</v>
      </c>
      <c r="L33" s="21">
        <f t="shared" si="2"/>
        <v>-8</v>
      </c>
      <c r="M33" s="21">
        <f t="shared" si="3"/>
        <v>-312</v>
      </c>
      <c r="N33" s="81"/>
      <c r="O33" s="81"/>
      <c r="P33" s="81"/>
    </row>
    <row r="34" spans="1:16" ht="14.25" customHeight="1" x14ac:dyDescent="0.2">
      <c r="A34" s="18">
        <v>26</v>
      </c>
      <c r="B34" s="18" t="s">
        <v>22</v>
      </c>
      <c r="C34" s="17"/>
      <c r="D34" s="17"/>
      <c r="E34" s="18"/>
      <c r="F34" s="18"/>
      <c r="G34" s="18"/>
      <c r="H34" s="18"/>
      <c r="I34" s="19"/>
      <c r="J34" s="20">
        <f t="shared" si="0"/>
        <v>0</v>
      </c>
      <c r="K34" s="21">
        <f t="shared" si="1"/>
        <v>8</v>
      </c>
      <c r="L34" s="21">
        <f t="shared" si="2"/>
        <v>-8</v>
      </c>
      <c r="M34" s="21">
        <f t="shared" si="3"/>
        <v>-320</v>
      </c>
      <c r="N34" s="81"/>
      <c r="O34" s="81"/>
      <c r="P34" s="81"/>
    </row>
    <row r="35" spans="1:16" ht="14.25" customHeight="1" x14ac:dyDescent="0.2">
      <c r="A35" s="25">
        <v>27</v>
      </c>
      <c r="B35" s="25" t="s">
        <v>23</v>
      </c>
      <c r="C35" s="24"/>
      <c r="D35" s="24"/>
      <c r="E35" s="25"/>
      <c r="F35" s="25"/>
      <c r="G35" s="25"/>
      <c r="H35" s="25"/>
      <c r="I35" s="26"/>
      <c r="J35" s="22">
        <f t="shared" si="0"/>
        <v>0</v>
      </c>
      <c r="K35" s="23">
        <f t="shared" si="1"/>
        <v>0</v>
      </c>
      <c r="L35" s="23">
        <f t="shared" si="2"/>
        <v>0</v>
      </c>
      <c r="M35" s="23">
        <f t="shared" si="3"/>
        <v>-320</v>
      </c>
      <c r="N35" s="80"/>
      <c r="O35" s="80"/>
      <c r="P35" s="80"/>
    </row>
    <row r="36" spans="1:16" ht="14.25" customHeight="1" x14ac:dyDescent="0.2">
      <c r="A36" s="25">
        <v>28</v>
      </c>
      <c r="B36" s="25" t="s">
        <v>24</v>
      </c>
      <c r="C36" s="24"/>
      <c r="D36" s="24"/>
      <c r="E36" s="25"/>
      <c r="F36" s="25"/>
      <c r="G36" s="25"/>
      <c r="H36" s="25"/>
      <c r="I36" s="26"/>
      <c r="J36" s="22">
        <f t="shared" si="0"/>
        <v>0</v>
      </c>
      <c r="K36" s="23">
        <f t="shared" si="1"/>
        <v>0</v>
      </c>
      <c r="L36" s="23">
        <f t="shared" si="2"/>
        <v>0</v>
      </c>
      <c r="M36" s="23">
        <f t="shared" si="3"/>
        <v>-320</v>
      </c>
      <c r="N36" s="80"/>
      <c r="O36" s="80"/>
      <c r="P36" s="80"/>
    </row>
    <row r="37" spans="1:16" ht="14.25" customHeight="1" x14ac:dyDescent="0.2">
      <c r="A37" s="18"/>
      <c r="B37" s="18"/>
      <c r="C37" s="17"/>
      <c r="D37" s="17"/>
      <c r="E37" s="18"/>
      <c r="F37" s="18"/>
      <c r="G37" s="18"/>
      <c r="H37" s="18"/>
      <c r="I37" s="19"/>
      <c r="J37" s="20"/>
      <c r="K37" s="21"/>
      <c r="L37" s="21"/>
      <c r="M37" s="21"/>
      <c r="N37" s="81"/>
      <c r="O37" s="81"/>
      <c r="P37" s="81"/>
    </row>
    <row r="38" spans="1:16" ht="14.25" customHeight="1" x14ac:dyDescent="0.2">
      <c r="A38" s="18"/>
      <c r="B38" s="18"/>
      <c r="C38" s="17"/>
      <c r="D38" s="17"/>
      <c r="E38" s="17"/>
      <c r="F38" s="17"/>
      <c r="G38" s="18"/>
      <c r="H38" s="18"/>
      <c r="I38" s="19"/>
      <c r="J38" s="20"/>
      <c r="K38" s="21"/>
      <c r="L38" s="21"/>
      <c r="M38" s="54"/>
      <c r="N38" s="81"/>
      <c r="O38" s="81"/>
      <c r="P38" s="81"/>
    </row>
    <row r="39" spans="1:16" ht="14.25" customHeight="1" x14ac:dyDescent="0.2">
      <c r="A39" s="18"/>
      <c r="B39" s="18"/>
      <c r="C39" s="17"/>
      <c r="D39" s="17"/>
      <c r="E39" s="18"/>
      <c r="F39" s="18"/>
      <c r="G39" s="18"/>
      <c r="H39" s="18"/>
      <c r="I39" s="19"/>
      <c r="J39" s="20"/>
      <c r="K39" s="21"/>
      <c r="L39" s="21"/>
      <c r="M39" s="54"/>
      <c r="N39" s="81"/>
      <c r="O39" s="81"/>
      <c r="P39" s="81"/>
    </row>
    <row r="40" spans="1:16" ht="14.25" customHeight="1" x14ac:dyDescent="0.2">
      <c r="A40" s="10"/>
      <c r="B40" s="10"/>
      <c r="C40" s="10"/>
      <c r="D40" s="10"/>
      <c r="E40" s="64" t="s">
        <v>35</v>
      </c>
      <c r="F40" s="64"/>
      <c r="G40" s="64"/>
      <c r="H40" s="64"/>
      <c r="I40" s="64"/>
      <c r="J40" s="3">
        <f>SUM(J9:J39)</f>
        <v>0</v>
      </c>
      <c r="K40" s="3">
        <f>SUM(K9:K39)</f>
        <v>160</v>
      </c>
      <c r="L40" s="3">
        <f>SUM(L9:L39)</f>
        <v>-160</v>
      </c>
      <c r="M40" s="14"/>
      <c r="N40" s="15"/>
      <c r="O40" s="15"/>
      <c r="P40" s="16"/>
    </row>
    <row r="41" spans="1:16" ht="14.25" customHeight="1" x14ac:dyDescent="0.2">
      <c r="A41" s="10"/>
      <c r="B41" s="10"/>
      <c r="C41" s="10"/>
      <c r="D41" s="10"/>
      <c r="E41" s="10"/>
      <c r="F41" s="64" t="s">
        <v>36</v>
      </c>
      <c r="G41" s="64"/>
      <c r="H41" s="64"/>
      <c r="I41" s="64"/>
      <c r="J41" s="13">
        <f>F4*20</f>
        <v>160</v>
      </c>
      <c r="K41" s="42"/>
      <c r="L41" s="43"/>
      <c r="M41" s="44"/>
      <c r="N41" s="44"/>
      <c r="O41" s="44"/>
      <c r="P41" s="44"/>
    </row>
    <row r="42" spans="1:16" ht="14.25" customHeight="1" x14ac:dyDescent="0.2">
      <c r="A42" s="10"/>
      <c r="B42" s="10"/>
      <c r="C42" s="10"/>
      <c r="D42" s="10"/>
      <c r="E42" s="64" t="s">
        <v>37</v>
      </c>
      <c r="F42" s="64"/>
      <c r="G42" s="64"/>
      <c r="H42" s="64"/>
      <c r="I42" s="64"/>
      <c r="J42" s="13">
        <f>J40+J7-J41-P43</f>
        <v>-320</v>
      </c>
      <c r="K42" s="45"/>
      <c r="L42" s="46"/>
      <c r="M42" s="11"/>
      <c r="N42" s="11"/>
      <c r="O42" s="11"/>
      <c r="P42" s="11"/>
    </row>
    <row r="43" spans="1:16" ht="15" customHeight="1" x14ac:dyDescent="0.2">
      <c r="A43" s="11"/>
      <c r="B43" s="11"/>
      <c r="C43" s="11"/>
      <c r="D43" s="11"/>
      <c r="E43" s="11"/>
      <c r="F43" s="11"/>
      <c r="G43" s="44"/>
      <c r="H43" s="44"/>
      <c r="I43" s="44"/>
      <c r="J43" s="44"/>
      <c r="K43" s="11"/>
      <c r="L43" s="11" t="s">
        <v>38</v>
      </c>
      <c r="M43" s="11"/>
      <c r="N43" s="47"/>
      <c r="O43" s="47"/>
      <c r="P43" s="12"/>
    </row>
    <row r="44" spans="1:16" ht="14.25" customHeight="1" x14ac:dyDescent="0.2">
      <c r="N44" s="29"/>
      <c r="O44" s="29"/>
      <c r="P44" s="29"/>
    </row>
    <row r="45" spans="1:16" ht="14.25" customHeight="1" x14ac:dyDescent="0.2">
      <c r="B45" s="65">
        <f ca="1">TODAY()</f>
        <v>44194</v>
      </c>
      <c r="C45" s="65"/>
      <c r="E45" s="48"/>
      <c r="F45" s="48"/>
      <c r="G45" s="48"/>
      <c r="H45" s="48"/>
      <c r="I45" s="48"/>
      <c r="J45" s="48"/>
    </row>
    <row r="46" spans="1:16" ht="14.25" customHeight="1" x14ac:dyDescent="0.2">
      <c r="B46" s="30" t="s">
        <v>39</v>
      </c>
      <c r="E46" s="30" t="s">
        <v>40</v>
      </c>
    </row>
    <row r="48" spans="1:16" ht="14.25" customHeight="1" x14ac:dyDescent="0.2">
      <c r="B48" s="48"/>
      <c r="C48" s="48"/>
      <c r="E48" s="48"/>
      <c r="F48" s="48"/>
      <c r="G48" s="48"/>
      <c r="H48" s="48"/>
      <c r="I48" s="48"/>
      <c r="J48" s="48"/>
    </row>
    <row r="49" spans="2:15" ht="14.25" customHeight="1" x14ac:dyDescent="0.2">
      <c r="B49" s="30" t="s">
        <v>39</v>
      </c>
      <c r="E49" s="30" t="s">
        <v>41</v>
      </c>
      <c r="L49" s="30" t="s">
        <v>55</v>
      </c>
      <c r="O49" s="30" t="s">
        <v>43</v>
      </c>
    </row>
    <row r="50" spans="2:15" ht="14.25" customHeight="1" x14ac:dyDescent="0.2">
      <c r="L50" s="30" t="s">
        <v>45</v>
      </c>
      <c r="O50" s="30" t="s">
        <v>44</v>
      </c>
    </row>
    <row r="51" spans="2:15" ht="14.25" customHeight="1" x14ac:dyDescent="0.2">
      <c r="L51" s="30" t="s">
        <v>53</v>
      </c>
      <c r="O51" s="30" t="s">
        <v>46</v>
      </c>
    </row>
    <row r="52" spans="2:15" ht="14.25" customHeight="1" x14ac:dyDescent="0.2">
      <c r="O52" s="30" t="s">
        <v>42</v>
      </c>
    </row>
    <row r="54" spans="2:15" ht="14.25" customHeight="1" x14ac:dyDescent="0.2">
      <c r="B54" s="66" t="s">
        <v>47</v>
      </c>
      <c r="C54" s="66"/>
      <c r="D54" s="66"/>
      <c r="E54" s="66"/>
      <c r="G54" s="49" t="s">
        <v>56</v>
      </c>
    </row>
    <row r="55" spans="2:15" ht="14.25" customHeight="1" x14ac:dyDescent="0.2">
      <c r="B55" s="67" t="s">
        <v>48</v>
      </c>
      <c r="C55" s="67"/>
      <c r="D55" s="67"/>
      <c r="E55" s="50">
        <v>0</v>
      </c>
      <c r="G55" s="49" t="s">
        <v>57</v>
      </c>
    </row>
    <row r="56" spans="2:15" ht="14.25" customHeight="1" x14ac:dyDescent="0.2">
      <c r="B56" s="67" t="s">
        <v>49</v>
      </c>
      <c r="C56" s="67"/>
      <c r="D56" s="67"/>
      <c r="E56" s="51">
        <v>0.5</v>
      </c>
      <c r="G56" s="49" t="s">
        <v>58</v>
      </c>
    </row>
  </sheetData>
  <mergeCells count="55">
    <mergeCell ref="A2:A7"/>
    <mergeCell ref="B2:E2"/>
    <mergeCell ref="F2:K2"/>
    <mergeCell ref="M2:O2"/>
    <mergeCell ref="B3:E3"/>
    <mergeCell ref="F3:K3"/>
    <mergeCell ref="M3:O3"/>
    <mergeCell ref="B4:E4"/>
    <mergeCell ref="F4:K4"/>
    <mergeCell ref="M4:O4"/>
    <mergeCell ref="M5:O5"/>
    <mergeCell ref="B6:B8"/>
    <mergeCell ref="C6:I6"/>
    <mergeCell ref="N6:P6"/>
    <mergeCell ref="C7:I7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37:P37"/>
    <mergeCell ref="B45:C45"/>
    <mergeCell ref="B54:E54"/>
    <mergeCell ref="B55:D55"/>
    <mergeCell ref="B56:D56"/>
    <mergeCell ref="N38:P38"/>
    <mergeCell ref="N39:P39"/>
    <mergeCell ref="E40:I40"/>
    <mergeCell ref="F41:I41"/>
    <mergeCell ref="E42:I42"/>
  </mergeCells>
  <pageMargins left="0.66597222222222197" right="0.42499999999999999" top="0.78749999999999998" bottom="0.78749999999999998" header="0.3" footer="0.3"/>
  <pageSetup paperSize="0" scale="0" firstPageNumber="0" orientation="portrait" usePrinterDefaults="0" horizontalDpi="0" verticalDpi="0" copies="0"/>
  <headerFooter>
    <oddHeader>&amp;LDeutsches Rotes Kreuz
Kreisverband Rostock e.V.&amp;CFormblatt
Arbeitszeitnachweis&amp;RAbrechnungsmonat
&amp;A</oddHeader>
    <oddFooter>&amp;LArbeitszeitnachweis Verwaltung&amp;C&amp;A&amp;RSeite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pageSetUpPr fitToPage="1"/>
  </sheetPr>
  <dimension ref="A2:AMK56"/>
  <sheetViews>
    <sheetView topLeftCell="A7" zoomScaleNormal="100" workbookViewId="0">
      <selection activeCell="J42" sqref="J42"/>
    </sheetView>
  </sheetViews>
  <sheetFormatPr baseColWidth="10" defaultRowHeight="12.75" x14ac:dyDescent="0.2"/>
  <cols>
    <col min="1" max="1" width="4" style="30"/>
    <col min="2" max="2" width="5.125" style="30"/>
    <col min="3" max="4" width="5.625" style="30"/>
    <col min="5" max="5" width="5.375" style="30"/>
    <col min="6" max="6" width="5.5" style="30"/>
    <col min="7" max="8" width="5.625" style="30"/>
    <col min="9" max="9" width="5.375" style="61"/>
    <col min="10" max="10" width="6.625" style="30"/>
    <col min="11" max="11" width="6.75" style="30"/>
    <col min="12" max="12" width="7" style="30"/>
    <col min="13" max="13" width="6.5" style="30"/>
    <col min="14" max="14" width="5.875" style="30"/>
    <col min="15" max="15" width="5.125" style="30"/>
    <col min="16" max="16" width="11.25" style="30" customWidth="1"/>
    <col min="17" max="256" width="11.125" style="30"/>
    <col min="257" max="257" width="2.875" style="30"/>
    <col min="258" max="258" width="5.125" style="30"/>
    <col min="259" max="260" width="5.625" style="30"/>
    <col min="261" max="261" width="5.375" style="30"/>
    <col min="262" max="262" width="5.5" style="30"/>
    <col min="263" max="264" width="5.625" style="30"/>
    <col min="265" max="265" width="5.375" style="30"/>
    <col min="266" max="266" width="5.625" style="30"/>
    <col min="267" max="267" width="7.625" style="30"/>
    <col min="268" max="268" width="5.75" style="30"/>
    <col min="269" max="269" width="6" style="30"/>
    <col min="270" max="270" width="5.875" style="30"/>
    <col min="271" max="271" width="5.125" style="30"/>
    <col min="272" max="272" width="8.75" style="30"/>
    <col min="273" max="512" width="11.125" style="30"/>
    <col min="513" max="513" width="2.875" style="30"/>
    <col min="514" max="514" width="5.125" style="30"/>
    <col min="515" max="516" width="5.625" style="30"/>
    <col min="517" max="517" width="5.375" style="30"/>
    <col min="518" max="518" width="5.5" style="30"/>
    <col min="519" max="520" width="5.625" style="30"/>
    <col min="521" max="521" width="5.375" style="30"/>
    <col min="522" max="522" width="5.625" style="30"/>
    <col min="523" max="523" width="7.625" style="30"/>
    <col min="524" max="524" width="5.75" style="30"/>
    <col min="525" max="525" width="6" style="30"/>
    <col min="526" max="526" width="5.875" style="30"/>
    <col min="527" max="527" width="5.125" style="30"/>
    <col min="528" max="528" width="8.75" style="30"/>
    <col min="529" max="768" width="11.125" style="30"/>
    <col min="769" max="769" width="2.875" style="30"/>
    <col min="770" max="770" width="5.125" style="30"/>
    <col min="771" max="772" width="5.625" style="30"/>
    <col min="773" max="773" width="5.375" style="30"/>
    <col min="774" max="774" width="5.5" style="30"/>
    <col min="775" max="776" width="5.625" style="30"/>
    <col min="777" max="777" width="5.375" style="30"/>
    <col min="778" max="778" width="5.625" style="30"/>
    <col min="779" max="779" width="7.625" style="30"/>
    <col min="780" max="780" width="5.75" style="30"/>
    <col min="781" max="781" width="6" style="30"/>
    <col min="782" max="782" width="5.875" style="30"/>
    <col min="783" max="783" width="5.125" style="30"/>
    <col min="784" max="784" width="8.75" style="30"/>
    <col min="785" max="1025" width="11.125" style="30"/>
    <col min="1026" max="16384" width="11" style="31"/>
  </cols>
  <sheetData>
    <row r="2" spans="1:24" ht="15" customHeight="1" x14ac:dyDescent="0.2">
      <c r="A2" s="72"/>
      <c r="B2" s="73" t="s">
        <v>0</v>
      </c>
      <c r="C2" s="73"/>
      <c r="D2" s="73"/>
      <c r="E2" s="73"/>
      <c r="F2" s="84">
        <f>Januar!F2</f>
        <v>0</v>
      </c>
      <c r="G2" s="84"/>
      <c r="H2" s="84"/>
      <c r="I2" s="84"/>
      <c r="J2" s="84"/>
      <c r="K2" s="84"/>
      <c r="L2" s="11"/>
      <c r="M2" s="74" t="s">
        <v>2</v>
      </c>
      <c r="N2" s="74"/>
      <c r="O2" s="74"/>
      <c r="P2" s="28">
        <f>Januar!P2</f>
        <v>0</v>
      </c>
      <c r="Q2" s="29"/>
      <c r="R2" s="29"/>
      <c r="S2" s="29"/>
      <c r="T2" s="29"/>
      <c r="U2" s="29"/>
      <c r="V2" s="29"/>
      <c r="W2" s="29"/>
      <c r="X2" s="29"/>
    </row>
    <row r="3" spans="1:24" ht="14.25" customHeight="1" x14ac:dyDescent="0.2">
      <c r="A3" s="72"/>
      <c r="B3" s="73" t="s">
        <v>3</v>
      </c>
      <c r="C3" s="73"/>
      <c r="D3" s="73"/>
      <c r="E3" s="73"/>
      <c r="F3" s="84">
        <f>Januar!F3</f>
        <v>0</v>
      </c>
      <c r="G3" s="84"/>
      <c r="H3" s="84"/>
      <c r="I3" s="84"/>
      <c r="J3" s="84"/>
      <c r="K3" s="84"/>
      <c r="L3" s="32" t="s">
        <v>5</v>
      </c>
      <c r="M3" s="74" t="s">
        <v>6</v>
      </c>
      <c r="N3" s="74"/>
      <c r="O3" s="74"/>
      <c r="P3" s="33">
        <f>COUNTIF(C9:C39,"U")</f>
        <v>0</v>
      </c>
      <c r="Q3" s="29"/>
      <c r="R3" s="29"/>
      <c r="S3" s="29"/>
      <c r="T3" s="29"/>
      <c r="U3" s="29"/>
      <c r="V3" s="29"/>
      <c r="W3" s="29"/>
      <c r="X3" s="29"/>
    </row>
    <row r="4" spans="1:24" ht="14.25" customHeight="1" x14ac:dyDescent="0.2">
      <c r="A4" s="72"/>
      <c r="B4" s="74" t="s">
        <v>7</v>
      </c>
      <c r="C4" s="74"/>
      <c r="D4" s="74"/>
      <c r="E4" s="74"/>
      <c r="F4" s="83">
        <f>Januar!F4</f>
        <v>8</v>
      </c>
      <c r="G4" s="83"/>
      <c r="H4" s="83"/>
      <c r="I4" s="83"/>
      <c r="J4" s="83"/>
      <c r="K4" s="83"/>
      <c r="L4" s="32" t="s">
        <v>8</v>
      </c>
      <c r="M4" s="74" t="s">
        <v>9</v>
      </c>
      <c r="N4" s="74"/>
      <c r="O4" s="74"/>
      <c r="P4" s="33">
        <f>COUNTIF(C9:C39,"K")</f>
        <v>0</v>
      </c>
      <c r="Q4" s="29"/>
      <c r="R4" s="29"/>
      <c r="S4" s="29"/>
      <c r="T4" s="29"/>
      <c r="U4" s="29"/>
      <c r="V4" s="29"/>
      <c r="W4" s="29"/>
      <c r="X4" s="29"/>
    </row>
    <row r="5" spans="1:24" ht="14.25" customHeight="1" x14ac:dyDescent="0.2">
      <c r="A5" s="72"/>
      <c r="B5" s="34"/>
      <c r="C5" s="34"/>
      <c r="D5" s="34"/>
      <c r="E5" s="34"/>
      <c r="F5" s="34"/>
      <c r="G5" s="34"/>
      <c r="H5" s="34"/>
      <c r="I5" s="12"/>
      <c r="J5" s="34"/>
      <c r="K5" s="34"/>
      <c r="L5" s="11"/>
      <c r="M5" s="74"/>
      <c r="N5" s="74"/>
      <c r="O5" s="74"/>
      <c r="P5" s="35"/>
      <c r="Q5" s="29"/>
      <c r="R5" s="29"/>
      <c r="S5" s="29"/>
      <c r="T5" s="29"/>
      <c r="U5" s="29"/>
      <c r="V5" s="29"/>
      <c r="W5" s="29"/>
      <c r="X5" s="29"/>
    </row>
    <row r="6" spans="1:24" ht="57.75" customHeight="1" x14ac:dyDescent="0.2">
      <c r="A6" s="72"/>
      <c r="B6" s="76" t="s">
        <v>10</v>
      </c>
      <c r="C6" s="77" t="s">
        <v>11</v>
      </c>
      <c r="D6" s="77"/>
      <c r="E6" s="77"/>
      <c r="F6" s="77"/>
      <c r="G6" s="77"/>
      <c r="H6" s="77"/>
      <c r="I6" s="77"/>
      <c r="J6" s="36" t="s">
        <v>12</v>
      </c>
      <c r="K6" s="36" t="s">
        <v>13</v>
      </c>
      <c r="L6" s="37" t="s">
        <v>50</v>
      </c>
      <c r="M6" s="37" t="s">
        <v>51</v>
      </c>
      <c r="N6" s="70" t="s">
        <v>52</v>
      </c>
      <c r="O6" s="70"/>
      <c r="P6" s="70"/>
      <c r="Q6" s="29"/>
      <c r="R6" s="29"/>
      <c r="S6" s="29"/>
      <c r="T6" s="29"/>
      <c r="U6" s="29"/>
      <c r="V6" s="29"/>
      <c r="W6" s="29"/>
      <c r="X6" s="29"/>
    </row>
    <row r="7" spans="1:24" ht="12.75" customHeight="1" x14ac:dyDescent="0.2">
      <c r="A7" s="72"/>
      <c r="B7" s="76"/>
      <c r="C7" s="82" t="s">
        <v>16</v>
      </c>
      <c r="D7" s="82"/>
      <c r="E7" s="82"/>
      <c r="F7" s="82"/>
      <c r="G7" s="82"/>
      <c r="H7" s="82"/>
      <c r="I7" s="82"/>
      <c r="J7" s="52">
        <f>Februar!J42</f>
        <v>-320</v>
      </c>
      <c r="K7" s="27"/>
      <c r="L7" s="27"/>
      <c r="M7" s="27"/>
      <c r="N7" s="68"/>
      <c r="O7" s="68"/>
      <c r="P7" s="68"/>
      <c r="Q7" s="29"/>
      <c r="R7" s="29"/>
      <c r="S7" s="29"/>
      <c r="T7" s="29"/>
      <c r="U7" s="29"/>
      <c r="V7" s="29"/>
      <c r="W7" s="29"/>
      <c r="X7" s="29"/>
    </row>
    <row r="8" spans="1:24" ht="14.25" customHeight="1" x14ac:dyDescent="0.2">
      <c r="A8" s="40" t="s">
        <v>17</v>
      </c>
      <c r="B8" s="76"/>
      <c r="C8" s="25" t="s">
        <v>18</v>
      </c>
      <c r="D8" s="25" t="s">
        <v>19</v>
      </c>
      <c r="E8" s="25" t="s">
        <v>20</v>
      </c>
      <c r="F8" s="25" t="s">
        <v>19</v>
      </c>
      <c r="G8" s="25" t="s">
        <v>18</v>
      </c>
      <c r="H8" s="25" t="s">
        <v>19</v>
      </c>
      <c r="I8" s="26" t="s">
        <v>21</v>
      </c>
      <c r="J8" s="6"/>
      <c r="K8" s="6"/>
      <c r="L8" s="6"/>
      <c r="M8" s="63"/>
      <c r="N8" s="68"/>
      <c r="O8" s="68"/>
      <c r="P8" s="68"/>
      <c r="Q8" s="29"/>
      <c r="R8" s="29"/>
      <c r="S8" s="29"/>
      <c r="T8" s="29"/>
      <c r="U8" s="29"/>
      <c r="V8" s="29"/>
      <c r="W8" s="29"/>
      <c r="X8" s="29"/>
    </row>
    <row r="9" spans="1:24" ht="14.25" customHeight="1" x14ac:dyDescent="0.2">
      <c r="A9" s="18">
        <v>1</v>
      </c>
      <c r="B9" s="18" t="s">
        <v>25</v>
      </c>
      <c r="C9" s="17"/>
      <c r="D9" s="17"/>
      <c r="E9" s="17"/>
      <c r="F9" s="17"/>
      <c r="G9" s="17"/>
      <c r="H9" s="17"/>
      <c r="I9" s="19"/>
      <c r="J9" s="20">
        <f t="shared" ref="J9:J39" si="0">IF(C9="U",$F$4,IF(C9="K",$F$4,IF(C9="EK",$F$4,IF(C9="ZA",0,(D9-C9+F9-E9+H9-G9)*24-I9))))</f>
        <v>0</v>
      </c>
      <c r="K9" s="21">
        <f t="shared" ref="K9:K33" si="1">IF(OR(B9="Sa",B9="So"),0,$F$4)</f>
        <v>8</v>
      </c>
      <c r="L9" s="21">
        <f t="shared" ref="L9:L39" si="2">J9-K9</f>
        <v>-8</v>
      </c>
      <c r="M9" s="21">
        <f>J7+L9</f>
        <v>-328</v>
      </c>
      <c r="N9" s="81"/>
      <c r="O9" s="81"/>
      <c r="P9" s="81"/>
      <c r="Q9" s="29"/>
      <c r="R9" s="29"/>
      <c r="S9" s="29"/>
      <c r="T9" s="29"/>
      <c r="U9" s="29"/>
      <c r="V9" s="29"/>
      <c r="W9" s="29"/>
      <c r="X9" s="29"/>
    </row>
    <row r="10" spans="1:24" ht="14.25" customHeight="1" x14ac:dyDescent="0.2">
      <c r="A10" s="18">
        <v>2</v>
      </c>
      <c r="B10" s="18" t="s">
        <v>26</v>
      </c>
      <c r="C10" s="17"/>
      <c r="D10" s="17"/>
      <c r="E10" s="17"/>
      <c r="F10" s="17"/>
      <c r="G10" s="18"/>
      <c r="H10" s="18"/>
      <c r="I10" s="19"/>
      <c r="J10" s="20">
        <f t="shared" si="0"/>
        <v>0</v>
      </c>
      <c r="K10" s="21">
        <f t="shared" si="1"/>
        <v>8</v>
      </c>
      <c r="L10" s="21">
        <f t="shared" si="2"/>
        <v>-8</v>
      </c>
      <c r="M10" s="21">
        <f t="shared" ref="M10:M39" si="3">L10+M9</f>
        <v>-336</v>
      </c>
      <c r="N10" s="81"/>
      <c r="O10" s="81"/>
      <c r="P10" s="81"/>
      <c r="Q10" s="29"/>
      <c r="R10" s="29"/>
      <c r="S10" s="29"/>
      <c r="T10" s="29"/>
      <c r="U10" s="29"/>
      <c r="V10" s="29"/>
      <c r="W10" s="29"/>
      <c r="X10" s="29"/>
    </row>
    <row r="11" spans="1:24" ht="14.25" customHeight="1" x14ac:dyDescent="0.2">
      <c r="A11" s="18">
        <v>3</v>
      </c>
      <c r="B11" s="18" t="s">
        <v>27</v>
      </c>
      <c r="C11" s="17"/>
      <c r="D11" s="17"/>
      <c r="E11" s="17"/>
      <c r="F11" s="17"/>
      <c r="G11" s="18"/>
      <c r="H11" s="18"/>
      <c r="I11" s="19"/>
      <c r="J11" s="20">
        <f t="shared" si="0"/>
        <v>0</v>
      </c>
      <c r="K11" s="21">
        <f t="shared" si="1"/>
        <v>8</v>
      </c>
      <c r="L11" s="21">
        <f t="shared" si="2"/>
        <v>-8</v>
      </c>
      <c r="M11" s="21">
        <f t="shared" si="3"/>
        <v>-344</v>
      </c>
      <c r="N11" s="81"/>
      <c r="O11" s="81"/>
      <c r="P11" s="81"/>
      <c r="Q11" s="29"/>
      <c r="R11" s="29"/>
      <c r="S11" s="29"/>
      <c r="T11" s="29"/>
      <c r="U11" s="29"/>
      <c r="V11" s="29"/>
      <c r="W11" s="29"/>
      <c r="X11" s="29"/>
    </row>
    <row r="12" spans="1:24" ht="14.25" customHeight="1" x14ac:dyDescent="0.2">
      <c r="A12" s="18">
        <v>4</v>
      </c>
      <c r="B12" s="18" t="s">
        <v>28</v>
      </c>
      <c r="C12" s="17"/>
      <c r="D12" s="17"/>
      <c r="E12" s="18"/>
      <c r="F12" s="18"/>
      <c r="G12" s="18"/>
      <c r="H12" s="18"/>
      <c r="I12" s="19"/>
      <c r="J12" s="20">
        <f t="shared" si="0"/>
        <v>0</v>
      </c>
      <c r="K12" s="21">
        <f t="shared" si="1"/>
        <v>8</v>
      </c>
      <c r="L12" s="21">
        <f t="shared" si="2"/>
        <v>-8</v>
      </c>
      <c r="M12" s="21">
        <f t="shared" si="3"/>
        <v>-352</v>
      </c>
      <c r="N12" s="81"/>
      <c r="O12" s="81"/>
      <c r="P12" s="81"/>
      <c r="Q12" s="29"/>
      <c r="R12" s="29"/>
      <c r="S12" s="29"/>
      <c r="T12" s="29"/>
      <c r="U12" s="29"/>
      <c r="V12" s="29"/>
      <c r="W12" s="29"/>
      <c r="X12" s="29"/>
    </row>
    <row r="13" spans="1:24" ht="14.25" customHeight="1" x14ac:dyDescent="0.2">
      <c r="A13" s="18">
        <v>5</v>
      </c>
      <c r="B13" s="18" t="s">
        <v>22</v>
      </c>
      <c r="C13" s="17"/>
      <c r="D13" s="17"/>
      <c r="E13" s="17"/>
      <c r="F13" s="17"/>
      <c r="G13" s="17"/>
      <c r="H13" s="17"/>
      <c r="I13" s="19"/>
      <c r="J13" s="20">
        <f t="shared" si="0"/>
        <v>0</v>
      </c>
      <c r="K13" s="21">
        <f t="shared" si="1"/>
        <v>8</v>
      </c>
      <c r="L13" s="21">
        <f t="shared" si="2"/>
        <v>-8</v>
      </c>
      <c r="M13" s="21">
        <f t="shared" si="3"/>
        <v>-360</v>
      </c>
      <c r="N13" s="81"/>
      <c r="O13" s="81"/>
      <c r="P13" s="81"/>
    </row>
    <row r="14" spans="1:24" ht="14.25" customHeight="1" x14ac:dyDescent="0.2">
      <c r="A14" s="25">
        <v>6</v>
      </c>
      <c r="B14" s="25" t="s">
        <v>23</v>
      </c>
      <c r="C14" s="24"/>
      <c r="D14" s="24"/>
      <c r="E14" s="24"/>
      <c r="F14" s="24"/>
      <c r="G14" s="24"/>
      <c r="H14" s="24"/>
      <c r="I14" s="26"/>
      <c r="J14" s="22">
        <f t="shared" si="0"/>
        <v>0</v>
      </c>
      <c r="K14" s="23">
        <f t="shared" si="1"/>
        <v>0</v>
      </c>
      <c r="L14" s="23">
        <f t="shared" si="2"/>
        <v>0</v>
      </c>
      <c r="M14" s="23">
        <f t="shared" si="3"/>
        <v>-360</v>
      </c>
      <c r="N14" s="80"/>
      <c r="O14" s="80"/>
      <c r="P14" s="80"/>
    </row>
    <row r="15" spans="1:24" ht="14.25" customHeight="1" x14ac:dyDescent="0.2">
      <c r="A15" s="25">
        <v>7</v>
      </c>
      <c r="B15" s="25" t="s">
        <v>24</v>
      </c>
      <c r="C15" s="24"/>
      <c r="D15" s="24"/>
      <c r="E15" s="24"/>
      <c r="F15" s="24"/>
      <c r="G15" s="24"/>
      <c r="H15" s="24"/>
      <c r="I15" s="26"/>
      <c r="J15" s="22">
        <f t="shared" si="0"/>
        <v>0</v>
      </c>
      <c r="K15" s="23">
        <f t="shared" si="1"/>
        <v>0</v>
      </c>
      <c r="L15" s="23">
        <f t="shared" si="2"/>
        <v>0</v>
      </c>
      <c r="M15" s="23">
        <f t="shared" si="3"/>
        <v>-360</v>
      </c>
      <c r="N15" s="80"/>
      <c r="O15" s="80"/>
      <c r="P15" s="80"/>
    </row>
    <row r="16" spans="1:24" ht="14.25" customHeight="1" x14ac:dyDescent="0.2">
      <c r="A16" s="18">
        <v>8</v>
      </c>
      <c r="B16" s="18" t="s">
        <v>25</v>
      </c>
      <c r="C16" s="17"/>
      <c r="D16" s="17"/>
      <c r="E16" s="17"/>
      <c r="F16" s="17"/>
      <c r="G16" s="17"/>
      <c r="H16" s="17"/>
      <c r="I16" s="19"/>
      <c r="J16" s="20">
        <f t="shared" si="0"/>
        <v>0</v>
      </c>
      <c r="K16" s="21">
        <f t="shared" si="1"/>
        <v>8</v>
      </c>
      <c r="L16" s="21">
        <f t="shared" si="2"/>
        <v>-8</v>
      </c>
      <c r="M16" s="21">
        <f t="shared" si="3"/>
        <v>-368</v>
      </c>
      <c r="N16" s="81"/>
      <c r="O16" s="81"/>
      <c r="P16" s="81"/>
    </row>
    <row r="17" spans="1:16" ht="14.25" customHeight="1" x14ac:dyDescent="0.2">
      <c r="A17" s="18">
        <v>9</v>
      </c>
      <c r="B17" s="18" t="s">
        <v>26</v>
      </c>
      <c r="C17" s="17"/>
      <c r="D17" s="17"/>
      <c r="E17" s="17"/>
      <c r="F17" s="17"/>
      <c r="G17" s="17"/>
      <c r="H17" s="17"/>
      <c r="I17" s="19"/>
      <c r="J17" s="20">
        <f t="shared" si="0"/>
        <v>0</v>
      </c>
      <c r="K17" s="21">
        <f t="shared" si="1"/>
        <v>8</v>
      </c>
      <c r="L17" s="21">
        <f t="shared" si="2"/>
        <v>-8</v>
      </c>
      <c r="M17" s="21">
        <f t="shared" si="3"/>
        <v>-376</v>
      </c>
      <c r="N17" s="81"/>
      <c r="O17" s="81"/>
      <c r="P17" s="81"/>
    </row>
    <row r="18" spans="1:16" ht="14.25" customHeight="1" x14ac:dyDescent="0.2">
      <c r="A18" s="18">
        <v>10</v>
      </c>
      <c r="B18" s="18" t="s">
        <v>27</v>
      </c>
      <c r="C18" s="17"/>
      <c r="D18" s="17"/>
      <c r="E18" s="17"/>
      <c r="F18" s="17"/>
      <c r="G18" s="17"/>
      <c r="H18" s="17"/>
      <c r="I18" s="19"/>
      <c r="J18" s="20">
        <f t="shared" si="0"/>
        <v>0</v>
      </c>
      <c r="K18" s="21">
        <f t="shared" si="1"/>
        <v>8</v>
      </c>
      <c r="L18" s="21">
        <f t="shared" si="2"/>
        <v>-8</v>
      </c>
      <c r="M18" s="21">
        <f t="shared" si="3"/>
        <v>-384</v>
      </c>
      <c r="N18" s="81"/>
      <c r="O18" s="81"/>
      <c r="P18" s="81"/>
    </row>
    <row r="19" spans="1:16" ht="14.25" customHeight="1" x14ac:dyDescent="0.2">
      <c r="A19" s="18">
        <v>11</v>
      </c>
      <c r="B19" s="18" t="s">
        <v>28</v>
      </c>
      <c r="C19" s="17"/>
      <c r="D19" s="17"/>
      <c r="E19" s="18"/>
      <c r="F19" s="18"/>
      <c r="G19" s="18"/>
      <c r="H19" s="18"/>
      <c r="I19" s="19"/>
      <c r="J19" s="20">
        <f t="shared" si="0"/>
        <v>0</v>
      </c>
      <c r="K19" s="21">
        <f t="shared" si="1"/>
        <v>8</v>
      </c>
      <c r="L19" s="21">
        <f t="shared" si="2"/>
        <v>-8</v>
      </c>
      <c r="M19" s="21">
        <f t="shared" si="3"/>
        <v>-392</v>
      </c>
      <c r="N19" s="81"/>
      <c r="O19" s="81"/>
      <c r="P19" s="81"/>
    </row>
    <row r="20" spans="1:16" ht="14.25" customHeight="1" x14ac:dyDescent="0.2">
      <c r="A20" s="18">
        <v>12</v>
      </c>
      <c r="B20" s="18" t="s">
        <v>22</v>
      </c>
      <c r="C20" s="17"/>
      <c r="D20" s="17"/>
      <c r="E20" s="17"/>
      <c r="F20" s="17"/>
      <c r="G20" s="17"/>
      <c r="H20" s="17"/>
      <c r="I20" s="19"/>
      <c r="J20" s="20">
        <f t="shared" si="0"/>
        <v>0</v>
      </c>
      <c r="K20" s="21">
        <f t="shared" si="1"/>
        <v>8</v>
      </c>
      <c r="L20" s="21">
        <f t="shared" si="2"/>
        <v>-8</v>
      </c>
      <c r="M20" s="21">
        <f t="shared" si="3"/>
        <v>-400</v>
      </c>
      <c r="N20" s="81"/>
      <c r="O20" s="81"/>
      <c r="P20" s="81"/>
    </row>
    <row r="21" spans="1:16" ht="14.25" customHeight="1" x14ac:dyDescent="0.2">
      <c r="A21" s="25">
        <v>13</v>
      </c>
      <c r="B21" s="25" t="s">
        <v>23</v>
      </c>
      <c r="C21" s="24"/>
      <c r="D21" s="24"/>
      <c r="E21" s="24"/>
      <c r="F21" s="24"/>
      <c r="G21" s="25"/>
      <c r="H21" s="25"/>
      <c r="I21" s="26"/>
      <c r="J21" s="22">
        <f t="shared" si="0"/>
        <v>0</v>
      </c>
      <c r="K21" s="23">
        <f t="shared" si="1"/>
        <v>0</v>
      </c>
      <c r="L21" s="23">
        <f t="shared" si="2"/>
        <v>0</v>
      </c>
      <c r="M21" s="23">
        <f t="shared" si="3"/>
        <v>-400</v>
      </c>
      <c r="N21" s="80"/>
      <c r="O21" s="80"/>
      <c r="P21" s="80"/>
    </row>
    <row r="22" spans="1:16" ht="14.25" customHeight="1" x14ac:dyDescent="0.2">
      <c r="A22" s="25">
        <v>14</v>
      </c>
      <c r="B22" s="25" t="s">
        <v>24</v>
      </c>
      <c r="C22" s="24"/>
      <c r="D22" s="24"/>
      <c r="E22" s="24"/>
      <c r="F22" s="24"/>
      <c r="G22" s="25"/>
      <c r="H22" s="25"/>
      <c r="I22" s="26"/>
      <c r="J22" s="22">
        <f t="shared" si="0"/>
        <v>0</v>
      </c>
      <c r="K22" s="23">
        <f t="shared" si="1"/>
        <v>0</v>
      </c>
      <c r="L22" s="23">
        <f t="shared" si="2"/>
        <v>0</v>
      </c>
      <c r="M22" s="23">
        <f t="shared" si="3"/>
        <v>-400</v>
      </c>
      <c r="N22" s="80"/>
      <c r="O22" s="80"/>
      <c r="P22" s="80"/>
    </row>
    <row r="23" spans="1:16" ht="14.25" customHeight="1" x14ac:dyDescent="0.2">
      <c r="A23" s="18">
        <v>15</v>
      </c>
      <c r="B23" s="18" t="s">
        <v>25</v>
      </c>
      <c r="C23" s="17"/>
      <c r="D23" s="17"/>
      <c r="E23" s="17"/>
      <c r="F23" s="17"/>
      <c r="G23" s="17"/>
      <c r="H23" s="17"/>
      <c r="I23" s="19"/>
      <c r="J23" s="20">
        <f t="shared" si="0"/>
        <v>0</v>
      </c>
      <c r="K23" s="21">
        <f t="shared" si="1"/>
        <v>8</v>
      </c>
      <c r="L23" s="21">
        <f t="shared" si="2"/>
        <v>-8</v>
      </c>
      <c r="M23" s="21">
        <f t="shared" si="3"/>
        <v>-408</v>
      </c>
      <c r="N23" s="81"/>
      <c r="O23" s="81"/>
      <c r="P23" s="81"/>
    </row>
    <row r="24" spans="1:16" ht="14.25" customHeight="1" x14ac:dyDescent="0.2">
      <c r="A24" s="18">
        <v>16</v>
      </c>
      <c r="B24" s="18" t="s">
        <v>26</v>
      </c>
      <c r="C24" s="17"/>
      <c r="D24" s="17"/>
      <c r="E24" s="17"/>
      <c r="F24" s="17"/>
      <c r="G24" s="18"/>
      <c r="H24" s="18"/>
      <c r="I24" s="19"/>
      <c r="J24" s="20">
        <f t="shared" si="0"/>
        <v>0</v>
      </c>
      <c r="K24" s="21">
        <f t="shared" si="1"/>
        <v>8</v>
      </c>
      <c r="L24" s="21">
        <f t="shared" si="2"/>
        <v>-8</v>
      </c>
      <c r="M24" s="21">
        <f t="shared" si="3"/>
        <v>-416</v>
      </c>
      <c r="N24" s="81"/>
      <c r="O24" s="81"/>
      <c r="P24" s="81"/>
    </row>
    <row r="25" spans="1:16" ht="14.25" customHeight="1" x14ac:dyDescent="0.2">
      <c r="A25" s="18">
        <v>17</v>
      </c>
      <c r="B25" s="18" t="s">
        <v>27</v>
      </c>
      <c r="C25" s="17"/>
      <c r="D25" s="17"/>
      <c r="E25" s="17"/>
      <c r="F25" s="17"/>
      <c r="G25" s="18"/>
      <c r="H25" s="18"/>
      <c r="I25" s="19"/>
      <c r="J25" s="20">
        <f t="shared" si="0"/>
        <v>0</v>
      </c>
      <c r="K25" s="21">
        <f t="shared" si="1"/>
        <v>8</v>
      </c>
      <c r="L25" s="21">
        <f t="shared" si="2"/>
        <v>-8</v>
      </c>
      <c r="M25" s="21">
        <f t="shared" si="3"/>
        <v>-424</v>
      </c>
      <c r="N25" s="81"/>
      <c r="O25" s="81"/>
      <c r="P25" s="81"/>
    </row>
    <row r="26" spans="1:16" ht="14.25" customHeight="1" x14ac:dyDescent="0.2">
      <c r="A26" s="18">
        <v>18</v>
      </c>
      <c r="B26" s="18" t="s">
        <v>28</v>
      </c>
      <c r="C26" s="17"/>
      <c r="D26" s="17"/>
      <c r="E26" s="18"/>
      <c r="F26" s="18"/>
      <c r="G26" s="18"/>
      <c r="H26" s="18"/>
      <c r="I26" s="19"/>
      <c r="J26" s="20">
        <f t="shared" si="0"/>
        <v>0</v>
      </c>
      <c r="K26" s="21">
        <f t="shared" si="1"/>
        <v>8</v>
      </c>
      <c r="L26" s="21">
        <f t="shared" si="2"/>
        <v>-8</v>
      </c>
      <c r="M26" s="21">
        <f t="shared" si="3"/>
        <v>-432</v>
      </c>
      <c r="N26" s="81"/>
      <c r="O26" s="81"/>
      <c r="P26" s="81"/>
    </row>
    <row r="27" spans="1:16" ht="14.25" customHeight="1" x14ac:dyDescent="0.2">
      <c r="A27" s="18">
        <v>19</v>
      </c>
      <c r="B27" s="18" t="s">
        <v>22</v>
      </c>
      <c r="C27" s="17"/>
      <c r="D27" s="17"/>
      <c r="E27" s="18"/>
      <c r="F27" s="18"/>
      <c r="G27" s="17"/>
      <c r="H27" s="17"/>
      <c r="I27" s="19"/>
      <c r="J27" s="20">
        <f t="shared" si="0"/>
        <v>0</v>
      </c>
      <c r="K27" s="21">
        <f t="shared" si="1"/>
        <v>8</v>
      </c>
      <c r="L27" s="21">
        <f t="shared" si="2"/>
        <v>-8</v>
      </c>
      <c r="M27" s="21">
        <f t="shared" si="3"/>
        <v>-440</v>
      </c>
      <c r="N27" s="81"/>
      <c r="O27" s="81"/>
      <c r="P27" s="81"/>
    </row>
    <row r="28" spans="1:16" ht="14.25" customHeight="1" x14ac:dyDescent="0.2">
      <c r="A28" s="25">
        <v>20</v>
      </c>
      <c r="B28" s="25" t="s">
        <v>23</v>
      </c>
      <c r="C28" s="24"/>
      <c r="D28" s="24"/>
      <c r="E28" s="24"/>
      <c r="F28" s="24"/>
      <c r="G28" s="24"/>
      <c r="H28" s="24"/>
      <c r="I28" s="26"/>
      <c r="J28" s="22">
        <f t="shared" si="0"/>
        <v>0</v>
      </c>
      <c r="K28" s="23">
        <f t="shared" si="1"/>
        <v>0</v>
      </c>
      <c r="L28" s="23">
        <f t="shared" si="2"/>
        <v>0</v>
      </c>
      <c r="M28" s="23">
        <f t="shared" si="3"/>
        <v>-440</v>
      </c>
      <c r="N28" s="80"/>
      <c r="O28" s="80"/>
      <c r="P28" s="80"/>
    </row>
    <row r="29" spans="1:16" ht="14.25" customHeight="1" x14ac:dyDescent="0.2">
      <c r="A29" s="25">
        <v>21</v>
      </c>
      <c r="B29" s="25" t="s">
        <v>24</v>
      </c>
      <c r="C29" s="24"/>
      <c r="D29" s="24"/>
      <c r="E29" s="24"/>
      <c r="F29" s="24"/>
      <c r="G29" s="24"/>
      <c r="H29" s="24"/>
      <c r="I29" s="26"/>
      <c r="J29" s="22">
        <f t="shared" si="0"/>
        <v>0</v>
      </c>
      <c r="K29" s="23">
        <f t="shared" si="1"/>
        <v>0</v>
      </c>
      <c r="L29" s="23">
        <f t="shared" si="2"/>
        <v>0</v>
      </c>
      <c r="M29" s="23">
        <f t="shared" si="3"/>
        <v>-440</v>
      </c>
      <c r="N29" s="80"/>
      <c r="O29" s="80"/>
      <c r="P29" s="80"/>
    </row>
    <row r="30" spans="1:16" ht="14.25" customHeight="1" x14ac:dyDescent="0.2">
      <c r="A30" s="18">
        <v>22</v>
      </c>
      <c r="B30" s="18" t="s">
        <v>25</v>
      </c>
      <c r="C30" s="17"/>
      <c r="D30" s="17"/>
      <c r="E30" s="17"/>
      <c r="F30" s="17"/>
      <c r="G30" s="17"/>
      <c r="H30" s="17"/>
      <c r="I30" s="19"/>
      <c r="J30" s="20">
        <f t="shared" si="0"/>
        <v>0</v>
      </c>
      <c r="K30" s="21">
        <f t="shared" si="1"/>
        <v>8</v>
      </c>
      <c r="L30" s="21">
        <f t="shared" si="2"/>
        <v>-8</v>
      </c>
      <c r="M30" s="21">
        <f t="shared" si="3"/>
        <v>-448</v>
      </c>
      <c r="N30" s="81"/>
      <c r="O30" s="81"/>
      <c r="P30" s="81"/>
    </row>
    <row r="31" spans="1:16" ht="14.25" customHeight="1" x14ac:dyDescent="0.2">
      <c r="A31" s="18">
        <v>23</v>
      </c>
      <c r="B31" s="18" t="s">
        <v>26</v>
      </c>
      <c r="C31" s="17"/>
      <c r="D31" s="17"/>
      <c r="E31" s="17"/>
      <c r="F31" s="17"/>
      <c r="G31" s="17"/>
      <c r="H31" s="17"/>
      <c r="I31" s="19"/>
      <c r="J31" s="20">
        <f t="shared" si="0"/>
        <v>0</v>
      </c>
      <c r="K31" s="21">
        <f t="shared" si="1"/>
        <v>8</v>
      </c>
      <c r="L31" s="21">
        <f t="shared" si="2"/>
        <v>-8</v>
      </c>
      <c r="M31" s="21">
        <f t="shared" si="3"/>
        <v>-456</v>
      </c>
      <c r="N31" s="81"/>
      <c r="O31" s="81"/>
      <c r="P31" s="81"/>
    </row>
    <row r="32" spans="1:16" ht="14.25" customHeight="1" x14ac:dyDescent="0.2">
      <c r="A32" s="18">
        <v>24</v>
      </c>
      <c r="B32" s="18" t="s">
        <v>27</v>
      </c>
      <c r="C32" s="17"/>
      <c r="D32" s="17"/>
      <c r="E32" s="17"/>
      <c r="F32" s="17"/>
      <c r="G32" s="18"/>
      <c r="H32" s="18"/>
      <c r="I32" s="19"/>
      <c r="J32" s="20">
        <f t="shared" si="0"/>
        <v>0</v>
      </c>
      <c r="K32" s="21">
        <f t="shared" si="1"/>
        <v>8</v>
      </c>
      <c r="L32" s="21">
        <f t="shared" si="2"/>
        <v>-8</v>
      </c>
      <c r="M32" s="21">
        <f t="shared" si="3"/>
        <v>-464</v>
      </c>
      <c r="N32" s="81"/>
      <c r="O32" s="81"/>
      <c r="P32" s="81"/>
    </row>
    <row r="33" spans="1:16" ht="14.25" customHeight="1" x14ac:dyDescent="0.2">
      <c r="A33" s="18">
        <v>25</v>
      </c>
      <c r="B33" s="18" t="s">
        <v>28</v>
      </c>
      <c r="C33" s="17"/>
      <c r="D33" s="17"/>
      <c r="E33" s="17"/>
      <c r="F33" s="17"/>
      <c r="G33" s="18"/>
      <c r="H33" s="18"/>
      <c r="I33" s="19"/>
      <c r="J33" s="20">
        <f t="shared" si="0"/>
        <v>0</v>
      </c>
      <c r="K33" s="21">
        <f t="shared" si="1"/>
        <v>8</v>
      </c>
      <c r="L33" s="21">
        <f t="shared" si="2"/>
        <v>-8</v>
      </c>
      <c r="M33" s="21">
        <f t="shared" si="3"/>
        <v>-472</v>
      </c>
      <c r="N33" s="81"/>
      <c r="O33" s="81"/>
      <c r="P33" s="81"/>
    </row>
    <row r="34" spans="1:16" ht="14.25" customHeight="1" x14ac:dyDescent="0.2">
      <c r="A34" s="18">
        <v>26</v>
      </c>
      <c r="B34" s="18" t="s">
        <v>22</v>
      </c>
      <c r="C34" s="17"/>
      <c r="D34" s="17"/>
      <c r="E34" s="17"/>
      <c r="F34" s="17"/>
      <c r="G34" s="18"/>
      <c r="H34" s="18"/>
      <c r="I34" s="19"/>
      <c r="J34" s="20">
        <f t="shared" si="0"/>
        <v>0</v>
      </c>
      <c r="K34" s="21">
        <f t="shared" ref="K34:K39" si="4">IF(OR(B34="Sa",B34="So"),0,$F$4)</f>
        <v>8</v>
      </c>
      <c r="L34" s="21">
        <f t="shared" si="2"/>
        <v>-8</v>
      </c>
      <c r="M34" s="21">
        <f t="shared" si="3"/>
        <v>-480</v>
      </c>
      <c r="N34" s="81"/>
      <c r="O34" s="81"/>
      <c r="P34" s="81"/>
    </row>
    <row r="35" spans="1:16" ht="14.25" customHeight="1" x14ac:dyDescent="0.2">
      <c r="A35" s="25">
        <v>27</v>
      </c>
      <c r="B35" s="25" t="s">
        <v>23</v>
      </c>
      <c r="C35" s="24"/>
      <c r="D35" s="24"/>
      <c r="E35" s="24"/>
      <c r="F35" s="24"/>
      <c r="G35" s="25"/>
      <c r="H35" s="25"/>
      <c r="I35" s="26"/>
      <c r="J35" s="22">
        <f t="shared" si="0"/>
        <v>0</v>
      </c>
      <c r="K35" s="23">
        <f t="shared" si="4"/>
        <v>0</v>
      </c>
      <c r="L35" s="23">
        <f t="shared" si="2"/>
        <v>0</v>
      </c>
      <c r="M35" s="23">
        <f t="shared" si="3"/>
        <v>-480</v>
      </c>
      <c r="N35" s="80"/>
      <c r="O35" s="80"/>
      <c r="P35" s="80"/>
    </row>
    <row r="36" spans="1:16" ht="14.25" customHeight="1" x14ac:dyDescent="0.2">
      <c r="A36" s="25">
        <v>28</v>
      </c>
      <c r="B36" s="25" t="s">
        <v>24</v>
      </c>
      <c r="C36" s="24"/>
      <c r="D36" s="24"/>
      <c r="E36" s="24"/>
      <c r="F36" s="24"/>
      <c r="G36" s="25"/>
      <c r="H36" s="25"/>
      <c r="I36" s="26"/>
      <c r="J36" s="22">
        <f t="shared" si="0"/>
        <v>0</v>
      </c>
      <c r="K36" s="23">
        <f t="shared" si="4"/>
        <v>0</v>
      </c>
      <c r="L36" s="23">
        <f t="shared" si="2"/>
        <v>0</v>
      </c>
      <c r="M36" s="23">
        <f t="shared" si="3"/>
        <v>-480</v>
      </c>
      <c r="N36" s="80"/>
      <c r="O36" s="80"/>
      <c r="P36" s="80"/>
    </row>
    <row r="37" spans="1:16" ht="14.25" customHeight="1" x14ac:dyDescent="0.2">
      <c r="A37" s="18">
        <v>29</v>
      </c>
      <c r="B37" s="18" t="s">
        <v>25</v>
      </c>
      <c r="C37" s="17"/>
      <c r="D37" s="17"/>
      <c r="E37" s="17"/>
      <c r="F37" s="17"/>
      <c r="G37" s="18"/>
      <c r="H37" s="18"/>
      <c r="I37" s="19"/>
      <c r="J37" s="20">
        <f t="shared" si="0"/>
        <v>0</v>
      </c>
      <c r="K37" s="21">
        <f t="shared" si="4"/>
        <v>8</v>
      </c>
      <c r="L37" s="21">
        <f t="shared" si="2"/>
        <v>-8</v>
      </c>
      <c r="M37" s="21">
        <f t="shared" si="3"/>
        <v>-488</v>
      </c>
      <c r="N37" s="81"/>
      <c r="O37" s="81"/>
      <c r="P37" s="81"/>
    </row>
    <row r="38" spans="1:16" ht="14.25" customHeight="1" x14ac:dyDescent="0.2">
      <c r="A38" s="18">
        <v>30</v>
      </c>
      <c r="B38" s="18" t="s">
        <v>26</v>
      </c>
      <c r="C38" s="17"/>
      <c r="D38" s="17"/>
      <c r="E38" s="17"/>
      <c r="F38" s="17"/>
      <c r="G38" s="18"/>
      <c r="H38" s="18"/>
      <c r="I38" s="19"/>
      <c r="J38" s="20">
        <f t="shared" si="0"/>
        <v>0</v>
      </c>
      <c r="K38" s="21">
        <f t="shared" si="4"/>
        <v>8</v>
      </c>
      <c r="L38" s="21">
        <f t="shared" si="2"/>
        <v>-8</v>
      </c>
      <c r="M38" s="21">
        <f t="shared" si="3"/>
        <v>-496</v>
      </c>
      <c r="N38" s="81"/>
      <c r="O38" s="81"/>
      <c r="P38" s="81"/>
    </row>
    <row r="39" spans="1:16" ht="14.25" customHeight="1" x14ac:dyDescent="0.2">
      <c r="A39" s="18">
        <v>31</v>
      </c>
      <c r="B39" s="18" t="s">
        <v>27</v>
      </c>
      <c r="C39" s="17"/>
      <c r="D39" s="17"/>
      <c r="E39" s="17"/>
      <c r="F39" s="17"/>
      <c r="G39" s="18"/>
      <c r="H39" s="18"/>
      <c r="I39" s="19"/>
      <c r="J39" s="20">
        <f t="shared" si="0"/>
        <v>0</v>
      </c>
      <c r="K39" s="21">
        <f t="shared" si="4"/>
        <v>8</v>
      </c>
      <c r="L39" s="21">
        <f t="shared" si="2"/>
        <v>-8</v>
      </c>
      <c r="M39" s="21">
        <f t="shared" si="3"/>
        <v>-504</v>
      </c>
      <c r="N39" s="81"/>
      <c r="O39" s="81"/>
      <c r="P39" s="81"/>
    </row>
    <row r="40" spans="1:16" ht="14.25" customHeight="1" x14ac:dyDescent="0.2">
      <c r="A40" s="10"/>
      <c r="B40" s="10"/>
      <c r="C40" s="10"/>
      <c r="D40" s="10"/>
      <c r="E40" s="64" t="s">
        <v>35</v>
      </c>
      <c r="F40" s="64"/>
      <c r="G40" s="64"/>
      <c r="H40" s="64"/>
      <c r="I40" s="64"/>
      <c r="J40" s="3">
        <f>SUM(J9:J39)</f>
        <v>0</v>
      </c>
      <c r="K40" s="3">
        <f>SUM(K9:K39)</f>
        <v>184</v>
      </c>
      <c r="L40" s="3">
        <f>SUM(L9:L39)</f>
        <v>-184</v>
      </c>
      <c r="M40" s="69"/>
      <c r="N40" s="69"/>
      <c r="O40" s="69"/>
      <c r="P40" s="69"/>
    </row>
    <row r="41" spans="1:16" ht="14.25" customHeight="1" x14ac:dyDescent="0.2">
      <c r="A41" s="10"/>
      <c r="B41" s="10"/>
      <c r="C41" s="10"/>
      <c r="D41" s="10"/>
      <c r="E41" s="10"/>
      <c r="F41" s="64" t="s">
        <v>36</v>
      </c>
      <c r="G41" s="64"/>
      <c r="H41" s="64"/>
      <c r="I41" s="64"/>
      <c r="J41" s="13">
        <f>F4*23</f>
        <v>184</v>
      </c>
      <c r="K41" s="42"/>
      <c r="L41" s="43"/>
      <c r="M41" s="44"/>
      <c r="N41" s="44"/>
      <c r="O41" s="44"/>
      <c r="P41" s="44"/>
    </row>
    <row r="42" spans="1:16" ht="14.25" customHeight="1" x14ac:dyDescent="0.2">
      <c r="A42" s="10"/>
      <c r="B42" s="10"/>
      <c r="C42" s="10"/>
      <c r="D42" s="10"/>
      <c r="E42" s="64" t="s">
        <v>37</v>
      </c>
      <c r="F42" s="64"/>
      <c r="G42" s="64"/>
      <c r="H42" s="64"/>
      <c r="I42" s="64"/>
      <c r="J42" s="13">
        <f>J40+J7-J41-P43</f>
        <v>-504</v>
      </c>
      <c r="K42" s="45"/>
      <c r="L42" s="46"/>
      <c r="M42" s="11"/>
      <c r="N42" s="11"/>
      <c r="O42" s="11"/>
      <c r="P42" s="11"/>
    </row>
    <row r="43" spans="1:16" ht="15" customHeight="1" x14ac:dyDescent="0.2">
      <c r="A43" s="11"/>
      <c r="B43" s="11"/>
      <c r="C43" s="11"/>
      <c r="D43" s="11"/>
      <c r="E43" s="11"/>
      <c r="F43" s="11"/>
      <c r="G43" s="44"/>
      <c r="H43" s="44"/>
      <c r="I43" s="60"/>
      <c r="J43" s="44"/>
      <c r="K43" s="11"/>
      <c r="L43" s="11" t="s">
        <v>38</v>
      </c>
      <c r="M43" s="11"/>
      <c r="N43" s="47"/>
      <c r="O43" s="47"/>
      <c r="P43" s="12"/>
    </row>
    <row r="44" spans="1:16" ht="14.25" customHeight="1" x14ac:dyDescent="0.2">
      <c r="N44" s="29"/>
      <c r="O44" s="29"/>
      <c r="P44" s="29"/>
    </row>
    <row r="45" spans="1:16" ht="14.25" customHeight="1" x14ac:dyDescent="0.2">
      <c r="B45" s="65">
        <f ca="1">TODAY()</f>
        <v>44194</v>
      </c>
      <c r="C45" s="65"/>
      <c r="E45" s="48"/>
      <c r="F45" s="48"/>
      <c r="G45" s="48"/>
      <c r="H45" s="48"/>
      <c r="I45" s="62"/>
      <c r="J45" s="48"/>
    </row>
    <row r="46" spans="1:16" ht="14.25" customHeight="1" x14ac:dyDescent="0.2">
      <c r="B46" s="30" t="s">
        <v>39</v>
      </c>
      <c r="E46" s="30" t="s">
        <v>40</v>
      </c>
    </row>
    <row r="48" spans="1:16" ht="14.25" customHeight="1" x14ac:dyDescent="0.2">
      <c r="B48" s="48"/>
      <c r="C48" s="48"/>
      <c r="E48" s="48"/>
      <c r="F48" s="48"/>
      <c r="G48" s="48"/>
      <c r="H48" s="48"/>
      <c r="I48" s="62"/>
      <c r="J48" s="48"/>
    </row>
    <row r="49" spans="2:15" ht="14.25" customHeight="1" x14ac:dyDescent="0.2">
      <c r="B49" s="30" t="s">
        <v>39</v>
      </c>
      <c r="E49" s="30" t="s">
        <v>41</v>
      </c>
      <c r="L49" s="30" t="s">
        <v>55</v>
      </c>
      <c r="O49" s="30" t="s">
        <v>43</v>
      </c>
    </row>
    <row r="50" spans="2:15" ht="14.25" customHeight="1" x14ac:dyDescent="0.2">
      <c r="L50" s="30" t="s">
        <v>45</v>
      </c>
      <c r="O50" s="30" t="s">
        <v>44</v>
      </c>
    </row>
    <row r="51" spans="2:15" ht="14.25" customHeight="1" x14ac:dyDescent="0.2">
      <c r="L51" s="30" t="s">
        <v>53</v>
      </c>
      <c r="O51" s="30" t="s">
        <v>46</v>
      </c>
    </row>
    <row r="52" spans="2:15" ht="14.25" customHeight="1" x14ac:dyDescent="0.2">
      <c r="O52" s="30" t="s">
        <v>42</v>
      </c>
    </row>
    <row r="54" spans="2:15" ht="14.25" customHeight="1" x14ac:dyDescent="0.2">
      <c r="B54" s="66" t="s">
        <v>47</v>
      </c>
      <c r="C54" s="66"/>
      <c r="D54" s="66"/>
      <c r="E54" s="66"/>
      <c r="G54" s="49" t="s">
        <v>56</v>
      </c>
    </row>
    <row r="55" spans="2:15" ht="14.25" customHeight="1" x14ac:dyDescent="0.2">
      <c r="B55" s="67" t="s">
        <v>48</v>
      </c>
      <c r="C55" s="67"/>
      <c r="D55" s="67"/>
      <c r="E55" s="50">
        <v>0</v>
      </c>
      <c r="G55" s="49" t="s">
        <v>57</v>
      </c>
    </row>
    <row r="56" spans="2:15" ht="14.25" customHeight="1" x14ac:dyDescent="0.2">
      <c r="B56" s="67" t="s">
        <v>49</v>
      </c>
      <c r="C56" s="67"/>
      <c r="D56" s="67"/>
      <c r="E56" s="51">
        <v>0.5</v>
      </c>
      <c r="G56" s="49" t="s">
        <v>58</v>
      </c>
    </row>
  </sheetData>
  <mergeCells count="56">
    <mergeCell ref="A2:A7"/>
    <mergeCell ref="B2:E2"/>
    <mergeCell ref="F2:K2"/>
    <mergeCell ref="M2:O2"/>
    <mergeCell ref="B3:E3"/>
    <mergeCell ref="F3:K3"/>
    <mergeCell ref="M3:O3"/>
    <mergeCell ref="B4:E4"/>
    <mergeCell ref="F4:K4"/>
    <mergeCell ref="M4:O4"/>
    <mergeCell ref="M5:O5"/>
    <mergeCell ref="B6:B8"/>
    <mergeCell ref="C6:I6"/>
    <mergeCell ref="N6:P6"/>
    <mergeCell ref="C7:I7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37:P37"/>
    <mergeCell ref="N38:P38"/>
    <mergeCell ref="N39:P39"/>
    <mergeCell ref="E40:I40"/>
    <mergeCell ref="M40:P40"/>
    <mergeCell ref="F41:I41"/>
    <mergeCell ref="E42:I42"/>
    <mergeCell ref="B45:C45"/>
    <mergeCell ref="B54:E54"/>
    <mergeCell ref="B55:D55"/>
    <mergeCell ref="B56:D56"/>
  </mergeCells>
  <pageMargins left="0.66597222222222197" right="0.42499999999999999" top="0.78749999999999998" bottom="0.78749999999999998" header="0.3" footer="0.3"/>
  <pageSetup paperSize="9" scale="86" firstPageNumber="0" orientation="portrait" r:id="rId1"/>
  <headerFooter>
    <oddHeader>&amp;LDeutsches Rotes Kreuz
Kreisverband Rostock e.V.&amp;CFormblatt
Arbeitszeitnachweis&amp;RAbrechnungsmonat
&amp;A</oddHeader>
    <oddFooter>&amp;LArbeitszeitnachweis Verwaltung&amp;C&amp;A&amp;RSeite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2:AMK56"/>
  <sheetViews>
    <sheetView topLeftCell="A5" zoomScaleNormal="100" workbookViewId="0">
      <selection activeCell="K20" sqref="K20:K21"/>
    </sheetView>
  </sheetViews>
  <sheetFormatPr baseColWidth="10" defaultRowHeight="12.75" x14ac:dyDescent="0.2"/>
  <cols>
    <col min="1" max="1" width="4" style="30"/>
    <col min="2" max="2" width="5.125" style="30"/>
    <col min="3" max="4" width="5.625" style="30"/>
    <col min="5" max="5" width="5.375" style="30"/>
    <col min="6" max="6" width="5.5" style="30"/>
    <col min="7" max="8" width="5.625" style="30"/>
    <col min="9" max="9" width="5.375" style="30"/>
    <col min="10" max="10" width="6.625" style="30"/>
    <col min="11" max="11" width="6" style="30"/>
    <col min="12" max="12" width="6.75" style="30"/>
    <col min="13" max="13" width="6.5" style="30"/>
    <col min="14" max="14" width="5.875" style="30"/>
    <col min="15" max="15" width="5.125" style="30"/>
    <col min="16" max="16" width="11.375" style="30" customWidth="1"/>
    <col min="17" max="256" width="11.125" style="30"/>
    <col min="257" max="257" width="2.875" style="30"/>
    <col min="258" max="258" width="5.125" style="30"/>
    <col min="259" max="260" width="5.625" style="30"/>
    <col min="261" max="261" width="5.375" style="30"/>
    <col min="262" max="262" width="5.5" style="30"/>
    <col min="263" max="264" width="5.625" style="30"/>
    <col min="265" max="265" width="5.375" style="30"/>
    <col min="266" max="266" width="5.625" style="30"/>
    <col min="267" max="267" width="7.625" style="30"/>
    <col min="268" max="268" width="5.75" style="30"/>
    <col min="269" max="269" width="6" style="30"/>
    <col min="270" max="270" width="5.875" style="30"/>
    <col min="271" max="271" width="5.125" style="30"/>
    <col min="272" max="272" width="8.75" style="30"/>
    <col min="273" max="512" width="11.125" style="30"/>
    <col min="513" max="513" width="2.875" style="30"/>
    <col min="514" max="514" width="5.125" style="30"/>
    <col min="515" max="516" width="5.625" style="30"/>
    <col min="517" max="517" width="5.375" style="30"/>
    <col min="518" max="518" width="5.5" style="30"/>
    <col min="519" max="520" width="5.625" style="30"/>
    <col min="521" max="521" width="5.375" style="30"/>
    <col min="522" max="522" width="5.625" style="30"/>
    <col min="523" max="523" width="7.625" style="30"/>
    <col min="524" max="524" width="5.75" style="30"/>
    <col min="525" max="525" width="6" style="30"/>
    <col min="526" max="526" width="5.875" style="30"/>
    <col min="527" max="527" width="5.125" style="30"/>
    <col min="528" max="528" width="8.75" style="30"/>
    <col min="529" max="768" width="11.125" style="30"/>
    <col min="769" max="769" width="2.875" style="30"/>
    <col min="770" max="770" width="5.125" style="30"/>
    <col min="771" max="772" width="5.625" style="30"/>
    <col min="773" max="773" width="5.375" style="30"/>
    <col min="774" max="774" width="5.5" style="30"/>
    <col min="775" max="776" width="5.625" style="30"/>
    <col min="777" max="777" width="5.375" style="30"/>
    <col min="778" max="778" width="5.625" style="30"/>
    <col min="779" max="779" width="7.625" style="30"/>
    <col min="780" max="780" width="5.75" style="30"/>
    <col min="781" max="781" width="6" style="30"/>
    <col min="782" max="782" width="5.875" style="30"/>
    <col min="783" max="783" width="5.125" style="30"/>
    <col min="784" max="784" width="8.75" style="30"/>
    <col min="785" max="1025" width="11.125" style="30"/>
    <col min="1026" max="16384" width="11" style="31"/>
  </cols>
  <sheetData>
    <row r="2" spans="1:24" ht="15" customHeight="1" x14ac:dyDescent="0.2">
      <c r="A2" s="72"/>
      <c r="B2" s="73" t="s">
        <v>0</v>
      </c>
      <c r="C2" s="73"/>
      <c r="D2" s="73"/>
      <c r="E2" s="73"/>
      <c r="F2" s="84">
        <f>Januar!F2</f>
        <v>0</v>
      </c>
      <c r="G2" s="84"/>
      <c r="H2" s="84"/>
      <c r="I2" s="84"/>
      <c r="J2" s="84"/>
      <c r="K2" s="84"/>
      <c r="L2" s="11"/>
      <c r="M2" s="74" t="s">
        <v>2</v>
      </c>
      <c r="N2" s="74"/>
      <c r="O2" s="74"/>
      <c r="P2" s="28">
        <f>Januar!P2</f>
        <v>0</v>
      </c>
      <c r="Q2" s="29"/>
      <c r="R2" s="29"/>
      <c r="S2" s="29"/>
      <c r="T2" s="29"/>
      <c r="U2" s="29"/>
      <c r="V2" s="29"/>
      <c r="W2" s="29"/>
      <c r="X2" s="29"/>
    </row>
    <row r="3" spans="1:24" ht="14.25" customHeight="1" x14ac:dyDescent="0.2">
      <c r="A3" s="72"/>
      <c r="B3" s="73" t="s">
        <v>3</v>
      </c>
      <c r="C3" s="73"/>
      <c r="D3" s="73"/>
      <c r="E3" s="73"/>
      <c r="F3" s="84">
        <f>Januar!F3</f>
        <v>0</v>
      </c>
      <c r="G3" s="84"/>
      <c r="H3" s="84"/>
      <c r="I3" s="84"/>
      <c r="J3" s="84"/>
      <c r="K3" s="84"/>
      <c r="L3" s="32" t="s">
        <v>5</v>
      </c>
      <c r="M3" s="74" t="s">
        <v>6</v>
      </c>
      <c r="N3" s="74"/>
      <c r="O3" s="74"/>
      <c r="P3" s="33">
        <f>COUNTIF(C9:C39,"U")</f>
        <v>0</v>
      </c>
      <c r="Q3" s="29"/>
      <c r="R3" s="29"/>
      <c r="S3" s="29"/>
      <c r="T3" s="29"/>
      <c r="U3" s="29"/>
      <c r="V3" s="29"/>
      <c r="W3" s="29"/>
      <c r="X3" s="29"/>
    </row>
    <row r="4" spans="1:24" ht="14.25" customHeight="1" x14ac:dyDescent="0.2">
      <c r="A4" s="72"/>
      <c r="B4" s="74" t="s">
        <v>7</v>
      </c>
      <c r="C4" s="74"/>
      <c r="D4" s="74"/>
      <c r="E4" s="74"/>
      <c r="F4" s="75">
        <f>Januar!F4</f>
        <v>8</v>
      </c>
      <c r="G4" s="75"/>
      <c r="H4" s="75"/>
      <c r="I4" s="75"/>
      <c r="J4" s="75"/>
      <c r="K4" s="75"/>
      <c r="L4" s="32" t="s">
        <v>8</v>
      </c>
      <c r="M4" s="74" t="s">
        <v>9</v>
      </c>
      <c r="N4" s="74"/>
      <c r="O4" s="74"/>
      <c r="P4" s="33">
        <f>COUNTIF(C9:C39,"K")</f>
        <v>0</v>
      </c>
      <c r="Q4" s="29"/>
      <c r="R4" s="29"/>
      <c r="S4" s="29"/>
      <c r="T4" s="29"/>
      <c r="U4" s="29"/>
      <c r="V4" s="29"/>
      <c r="W4" s="29"/>
      <c r="X4" s="29"/>
    </row>
    <row r="5" spans="1:24" ht="14.25" customHeight="1" x14ac:dyDescent="0.2">
      <c r="A5" s="72"/>
      <c r="B5" s="34"/>
      <c r="C5" s="34"/>
      <c r="D5" s="34"/>
      <c r="E5" s="34"/>
      <c r="F5" s="34"/>
      <c r="G5" s="34"/>
      <c r="H5" s="34"/>
      <c r="I5" s="34"/>
      <c r="J5" s="34"/>
      <c r="K5" s="34"/>
      <c r="L5" s="11"/>
      <c r="M5" s="74"/>
      <c r="N5" s="74"/>
      <c r="O5" s="74"/>
      <c r="P5" s="35"/>
      <c r="Q5" s="29"/>
      <c r="R5" s="29"/>
      <c r="S5" s="29"/>
      <c r="T5" s="29"/>
      <c r="U5" s="29"/>
      <c r="V5" s="29"/>
      <c r="W5" s="29"/>
      <c r="X5" s="29"/>
    </row>
    <row r="6" spans="1:24" ht="57.75" customHeight="1" x14ac:dyDescent="0.2">
      <c r="A6" s="72"/>
      <c r="B6" s="76" t="s">
        <v>10</v>
      </c>
      <c r="C6" s="77" t="s">
        <v>11</v>
      </c>
      <c r="D6" s="77"/>
      <c r="E6" s="77"/>
      <c r="F6" s="77"/>
      <c r="G6" s="77"/>
      <c r="H6" s="77"/>
      <c r="I6" s="77"/>
      <c r="J6" s="36" t="s">
        <v>12</v>
      </c>
      <c r="K6" s="36" t="s">
        <v>13</v>
      </c>
      <c r="L6" s="37" t="s">
        <v>50</v>
      </c>
      <c r="M6" s="37" t="s">
        <v>51</v>
      </c>
      <c r="N6" s="70" t="s">
        <v>52</v>
      </c>
      <c r="O6" s="70"/>
      <c r="P6" s="70"/>
      <c r="Q6" s="29"/>
      <c r="R6" s="29"/>
      <c r="S6" s="29"/>
      <c r="T6" s="29"/>
      <c r="U6" s="29"/>
      <c r="V6" s="29"/>
      <c r="W6" s="29"/>
      <c r="X6" s="29"/>
    </row>
    <row r="7" spans="1:24" ht="12.75" customHeight="1" thickBot="1" x14ac:dyDescent="0.25">
      <c r="A7" s="72"/>
      <c r="B7" s="76"/>
      <c r="C7" s="82" t="s">
        <v>16</v>
      </c>
      <c r="D7" s="82"/>
      <c r="E7" s="82"/>
      <c r="F7" s="82"/>
      <c r="G7" s="82"/>
      <c r="H7" s="82"/>
      <c r="I7" s="82"/>
      <c r="J7" s="52">
        <f>März!J42</f>
        <v>-504</v>
      </c>
      <c r="K7" s="27"/>
      <c r="L7" s="27"/>
      <c r="M7" s="27"/>
      <c r="N7" s="68"/>
      <c r="O7" s="68"/>
      <c r="P7" s="68"/>
      <c r="Q7" s="29"/>
      <c r="R7" s="29"/>
      <c r="S7" s="29"/>
      <c r="T7" s="29"/>
      <c r="U7" s="29"/>
      <c r="V7" s="29"/>
      <c r="W7" s="29"/>
      <c r="X7" s="29"/>
    </row>
    <row r="8" spans="1:24" ht="14.25" customHeight="1" thickBot="1" x14ac:dyDescent="0.25">
      <c r="A8" s="40" t="s">
        <v>17</v>
      </c>
      <c r="B8" s="76"/>
      <c r="C8" s="25" t="s">
        <v>18</v>
      </c>
      <c r="D8" s="25" t="s">
        <v>19</v>
      </c>
      <c r="E8" s="25" t="s">
        <v>20</v>
      </c>
      <c r="F8" s="25" t="s">
        <v>19</v>
      </c>
      <c r="G8" s="25" t="s">
        <v>18</v>
      </c>
      <c r="H8" s="25" t="s">
        <v>19</v>
      </c>
      <c r="I8" s="25" t="s">
        <v>21</v>
      </c>
      <c r="J8" s="6"/>
      <c r="K8" s="6"/>
      <c r="L8" s="6"/>
      <c r="M8" s="63"/>
      <c r="N8" s="68"/>
      <c r="O8" s="68"/>
      <c r="P8" s="68"/>
      <c r="Q8" s="29"/>
      <c r="R8" s="29"/>
      <c r="S8" s="29"/>
      <c r="T8" s="29"/>
      <c r="U8" s="29"/>
      <c r="V8" s="29"/>
      <c r="W8" s="29"/>
      <c r="X8" s="29"/>
    </row>
    <row r="9" spans="1:24" ht="14.25" customHeight="1" thickBot="1" x14ac:dyDescent="0.25">
      <c r="A9" s="18">
        <v>1</v>
      </c>
      <c r="B9" s="18" t="s">
        <v>28</v>
      </c>
      <c r="C9" s="17"/>
      <c r="D9" s="17"/>
      <c r="E9" s="17"/>
      <c r="F9" s="17"/>
      <c r="G9" s="17"/>
      <c r="H9" s="17"/>
      <c r="I9" s="19"/>
      <c r="J9" s="20">
        <f>IF(C9="U",$F$4,IF(C9="K",$F$4,IF(C9="WB",$F$4,IF(C9="EK",$F$4,IF(C9="ZA",0,(D9-C9+F9-E9+H9-G9)*24-I9)))))</f>
        <v>0</v>
      </c>
      <c r="K9" s="21">
        <f t="shared" ref="K9:K22" si="0">IF(OR(B9="Sa",B9="So"),0,$F$4)</f>
        <v>8</v>
      </c>
      <c r="L9" s="21">
        <f t="shared" ref="L9:L38" si="1">J9-K9</f>
        <v>-8</v>
      </c>
      <c r="M9" s="21">
        <f>J7+L9</f>
        <v>-512</v>
      </c>
      <c r="N9" s="81"/>
      <c r="O9" s="81"/>
      <c r="P9" s="81"/>
      <c r="Q9" s="29"/>
      <c r="R9" s="29"/>
      <c r="S9" s="29"/>
      <c r="T9" s="29"/>
      <c r="U9" s="29"/>
      <c r="V9" s="29"/>
      <c r="W9" s="29"/>
      <c r="X9" s="29"/>
    </row>
    <row r="10" spans="1:24" ht="14.25" customHeight="1" x14ac:dyDescent="0.2">
      <c r="A10" s="25">
        <v>2</v>
      </c>
      <c r="B10" s="25" t="s">
        <v>22</v>
      </c>
      <c r="C10" s="24"/>
      <c r="D10" s="24"/>
      <c r="E10" s="24"/>
      <c r="F10" s="24"/>
      <c r="G10" s="24"/>
      <c r="H10" s="24"/>
      <c r="I10" s="26"/>
      <c r="J10" s="22">
        <f t="shared" ref="J10:J38" si="2">IF(C10="U",$F$4,IF(C10="K",$F$4,IF(C10="WB",$F$4,IF(C10="EK",$F$4,IF(C10="ZA",0,(D10-C10+F10-E10+H10-G10)*24-I10)))))</f>
        <v>0</v>
      </c>
      <c r="K10" s="23">
        <v>0</v>
      </c>
      <c r="L10" s="23">
        <f t="shared" si="1"/>
        <v>0</v>
      </c>
      <c r="M10" s="23">
        <f t="shared" ref="M10:M38" si="3">L10+M9</f>
        <v>-512</v>
      </c>
      <c r="N10" s="80"/>
      <c r="O10" s="80"/>
      <c r="P10" s="80"/>
      <c r="Q10" s="29"/>
      <c r="R10" s="29"/>
      <c r="S10" s="29"/>
      <c r="T10" s="29"/>
      <c r="U10" s="29"/>
      <c r="V10" s="29"/>
      <c r="W10" s="29"/>
      <c r="X10" s="29"/>
    </row>
    <row r="11" spans="1:24" ht="14.25" customHeight="1" x14ac:dyDescent="0.2">
      <c r="A11" s="25">
        <v>3</v>
      </c>
      <c r="B11" s="25" t="s">
        <v>23</v>
      </c>
      <c r="C11" s="24"/>
      <c r="D11" s="24"/>
      <c r="E11" s="24"/>
      <c r="F11" s="24"/>
      <c r="G11" s="25"/>
      <c r="H11" s="25"/>
      <c r="I11" s="26"/>
      <c r="J11" s="22">
        <f t="shared" si="2"/>
        <v>0</v>
      </c>
      <c r="K11" s="23">
        <f t="shared" si="0"/>
        <v>0</v>
      </c>
      <c r="L11" s="23">
        <f t="shared" si="1"/>
        <v>0</v>
      </c>
      <c r="M11" s="23">
        <f t="shared" si="3"/>
        <v>-512</v>
      </c>
      <c r="N11" s="80"/>
      <c r="O11" s="80"/>
      <c r="P11" s="80"/>
      <c r="Q11" s="29"/>
      <c r="R11" s="29"/>
      <c r="S11" s="29"/>
      <c r="T11" s="29"/>
      <c r="U11" s="29"/>
      <c r="V11" s="29"/>
      <c r="W11" s="29"/>
      <c r="X11" s="29"/>
    </row>
    <row r="12" spans="1:24" ht="14.25" customHeight="1" x14ac:dyDescent="0.2">
      <c r="A12" s="25">
        <v>4</v>
      </c>
      <c r="B12" s="25" t="s">
        <v>24</v>
      </c>
      <c r="C12" s="24"/>
      <c r="D12" s="24"/>
      <c r="E12" s="25"/>
      <c r="F12" s="25"/>
      <c r="G12" s="25"/>
      <c r="H12" s="25"/>
      <c r="I12" s="26"/>
      <c r="J12" s="22">
        <f t="shared" si="2"/>
        <v>0</v>
      </c>
      <c r="K12" s="23">
        <f t="shared" si="0"/>
        <v>0</v>
      </c>
      <c r="L12" s="23">
        <f t="shared" si="1"/>
        <v>0</v>
      </c>
      <c r="M12" s="23">
        <f t="shared" si="3"/>
        <v>-512</v>
      </c>
      <c r="N12" s="80"/>
      <c r="O12" s="80"/>
      <c r="P12" s="80"/>
      <c r="Q12" s="29"/>
      <c r="R12" s="29"/>
      <c r="S12" s="29"/>
      <c r="T12" s="29"/>
      <c r="U12" s="29"/>
      <c r="V12" s="29"/>
      <c r="W12" s="29"/>
      <c r="X12" s="29"/>
    </row>
    <row r="13" spans="1:24" ht="14.25" customHeight="1" x14ac:dyDescent="0.2">
      <c r="A13" s="25">
        <v>5</v>
      </c>
      <c r="B13" s="25" t="s">
        <v>25</v>
      </c>
      <c r="C13" s="24"/>
      <c r="D13" s="24"/>
      <c r="E13" s="24"/>
      <c r="F13" s="24"/>
      <c r="G13" s="24"/>
      <c r="H13" s="24"/>
      <c r="I13" s="26"/>
      <c r="J13" s="22">
        <f t="shared" si="2"/>
        <v>0</v>
      </c>
      <c r="K13" s="23">
        <v>0</v>
      </c>
      <c r="L13" s="23">
        <f t="shared" si="1"/>
        <v>0</v>
      </c>
      <c r="M13" s="23">
        <f t="shared" si="3"/>
        <v>-512</v>
      </c>
      <c r="N13" s="80"/>
      <c r="O13" s="80"/>
      <c r="P13" s="80"/>
    </row>
    <row r="14" spans="1:24" ht="14.25" customHeight="1" x14ac:dyDescent="0.2">
      <c r="A14" s="18">
        <v>6</v>
      </c>
      <c r="B14" s="18" t="s">
        <v>26</v>
      </c>
      <c r="C14" s="17"/>
      <c r="D14" s="17"/>
      <c r="E14" s="17"/>
      <c r="F14" s="17"/>
      <c r="G14" s="17"/>
      <c r="H14" s="17"/>
      <c r="I14" s="19"/>
      <c r="J14" s="20">
        <f t="shared" si="2"/>
        <v>0</v>
      </c>
      <c r="K14" s="21">
        <f t="shared" si="0"/>
        <v>8</v>
      </c>
      <c r="L14" s="21">
        <f t="shared" si="1"/>
        <v>-8</v>
      </c>
      <c r="M14" s="21">
        <f t="shared" si="3"/>
        <v>-520</v>
      </c>
      <c r="N14" s="81"/>
      <c r="O14" s="81"/>
      <c r="P14" s="81"/>
    </row>
    <row r="15" spans="1:24" ht="14.25" customHeight="1" x14ac:dyDescent="0.2">
      <c r="A15" s="18">
        <v>7</v>
      </c>
      <c r="B15" s="18" t="s">
        <v>27</v>
      </c>
      <c r="C15" s="17"/>
      <c r="D15" s="17"/>
      <c r="E15" s="17"/>
      <c r="F15" s="17"/>
      <c r="G15" s="17"/>
      <c r="H15" s="17"/>
      <c r="I15" s="19"/>
      <c r="J15" s="20">
        <f t="shared" si="2"/>
        <v>0</v>
      </c>
      <c r="K15" s="21">
        <f t="shared" si="0"/>
        <v>8</v>
      </c>
      <c r="L15" s="21">
        <f t="shared" si="1"/>
        <v>-8</v>
      </c>
      <c r="M15" s="21">
        <f t="shared" si="3"/>
        <v>-528</v>
      </c>
      <c r="N15" s="81"/>
      <c r="O15" s="81"/>
      <c r="P15" s="81"/>
    </row>
    <row r="16" spans="1:24" ht="14.25" customHeight="1" x14ac:dyDescent="0.2">
      <c r="A16" s="18">
        <v>8</v>
      </c>
      <c r="B16" s="18" t="s">
        <v>28</v>
      </c>
      <c r="C16" s="17"/>
      <c r="D16" s="17"/>
      <c r="E16" s="17"/>
      <c r="F16" s="17"/>
      <c r="G16" s="17"/>
      <c r="H16" s="17"/>
      <c r="I16" s="19"/>
      <c r="J16" s="20">
        <f t="shared" si="2"/>
        <v>0</v>
      </c>
      <c r="K16" s="21">
        <f t="shared" si="0"/>
        <v>8</v>
      </c>
      <c r="L16" s="21">
        <f t="shared" si="1"/>
        <v>-8</v>
      </c>
      <c r="M16" s="21">
        <f t="shared" si="3"/>
        <v>-536</v>
      </c>
      <c r="N16" s="81"/>
      <c r="O16" s="81"/>
      <c r="P16" s="81"/>
    </row>
    <row r="17" spans="1:16" ht="14.25" customHeight="1" x14ac:dyDescent="0.2">
      <c r="A17" s="18">
        <v>9</v>
      </c>
      <c r="B17" s="18" t="s">
        <v>22</v>
      </c>
      <c r="C17" s="17"/>
      <c r="D17" s="17"/>
      <c r="E17" s="17"/>
      <c r="F17" s="17"/>
      <c r="G17" s="17"/>
      <c r="H17" s="17"/>
      <c r="I17" s="19"/>
      <c r="J17" s="20">
        <f t="shared" si="2"/>
        <v>0</v>
      </c>
      <c r="K17" s="21">
        <f t="shared" si="0"/>
        <v>8</v>
      </c>
      <c r="L17" s="21">
        <f t="shared" si="1"/>
        <v>-8</v>
      </c>
      <c r="M17" s="21">
        <f t="shared" si="3"/>
        <v>-544</v>
      </c>
      <c r="N17" s="81"/>
      <c r="O17" s="81"/>
      <c r="P17" s="81"/>
    </row>
    <row r="18" spans="1:16" ht="14.25" customHeight="1" x14ac:dyDescent="0.2">
      <c r="A18" s="25">
        <v>10</v>
      </c>
      <c r="B18" s="25" t="s">
        <v>23</v>
      </c>
      <c r="C18" s="24"/>
      <c r="D18" s="24"/>
      <c r="E18" s="24"/>
      <c r="F18" s="24"/>
      <c r="G18" s="24"/>
      <c r="H18" s="24"/>
      <c r="I18" s="26"/>
      <c r="J18" s="22">
        <f t="shared" si="2"/>
        <v>0</v>
      </c>
      <c r="K18" s="23">
        <v>0</v>
      </c>
      <c r="L18" s="23">
        <f t="shared" si="1"/>
        <v>0</v>
      </c>
      <c r="M18" s="23">
        <f t="shared" si="3"/>
        <v>-544</v>
      </c>
      <c r="N18" s="80"/>
      <c r="O18" s="80"/>
      <c r="P18" s="80"/>
    </row>
    <row r="19" spans="1:16" ht="14.25" customHeight="1" x14ac:dyDescent="0.2">
      <c r="A19" s="25">
        <v>11</v>
      </c>
      <c r="B19" s="25" t="s">
        <v>24</v>
      </c>
      <c r="C19" s="24"/>
      <c r="D19" s="24"/>
      <c r="E19" s="24"/>
      <c r="F19" s="24"/>
      <c r="G19" s="24"/>
      <c r="H19" s="24"/>
      <c r="I19" s="26"/>
      <c r="J19" s="22">
        <f t="shared" si="2"/>
        <v>0</v>
      </c>
      <c r="K19" s="23">
        <f t="shared" si="0"/>
        <v>0</v>
      </c>
      <c r="L19" s="23">
        <f t="shared" si="1"/>
        <v>0</v>
      </c>
      <c r="M19" s="23">
        <f t="shared" si="3"/>
        <v>-544</v>
      </c>
      <c r="N19" s="80"/>
      <c r="O19" s="80"/>
      <c r="P19" s="80"/>
    </row>
    <row r="20" spans="1:16" ht="14.25" customHeight="1" thickBot="1" x14ac:dyDescent="0.25">
      <c r="A20" s="18">
        <v>12</v>
      </c>
      <c r="B20" s="18" t="s">
        <v>25</v>
      </c>
      <c r="C20" s="17"/>
      <c r="D20" s="17"/>
      <c r="E20" s="17"/>
      <c r="F20" s="17"/>
      <c r="G20" s="17"/>
      <c r="H20" s="17"/>
      <c r="I20" s="19"/>
      <c r="J20" s="20">
        <f t="shared" si="2"/>
        <v>0</v>
      </c>
      <c r="K20" s="21">
        <f t="shared" si="0"/>
        <v>8</v>
      </c>
      <c r="L20" s="21">
        <f t="shared" si="1"/>
        <v>-8</v>
      </c>
      <c r="M20" s="21">
        <f t="shared" si="3"/>
        <v>-552</v>
      </c>
      <c r="N20" s="81"/>
      <c r="O20" s="81"/>
      <c r="P20" s="81"/>
    </row>
    <row r="21" spans="1:16" ht="14.25" customHeight="1" thickBot="1" x14ac:dyDescent="0.25">
      <c r="A21" s="18">
        <v>13</v>
      </c>
      <c r="B21" s="18" t="s">
        <v>26</v>
      </c>
      <c r="C21" s="17"/>
      <c r="D21" s="17"/>
      <c r="E21" s="17"/>
      <c r="F21" s="17"/>
      <c r="G21" s="18"/>
      <c r="H21" s="18"/>
      <c r="I21" s="19"/>
      <c r="J21" s="20">
        <f t="shared" si="2"/>
        <v>0</v>
      </c>
      <c r="K21" s="21">
        <f t="shared" si="0"/>
        <v>8</v>
      </c>
      <c r="L21" s="21">
        <f t="shared" si="1"/>
        <v>-8</v>
      </c>
      <c r="M21" s="21">
        <f t="shared" si="3"/>
        <v>-560</v>
      </c>
      <c r="N21" s="81"/>
      <c r="O21" s="81"/>
      <c r="P21" s="81"/>
    </row>
    <row r="22" spans="1:16" ht="14.25" customHeight="1" thickBot="1" x14ac:dyDescent="0.25">
      <c r="A22" s="18">
        <v>14</v>
      </c>
      <c r="B22" s="18" t="s">
        <v>27</v>
      </c>
      <c r="C22" s="17"/>
      <c r="D22" s="17"/>
      <c r="E22" s="17"/>
      <c r="F22" s="17"/>
      <c r="G22" s="17"/>
      <c r="H22" s="17"/>
      <c r="I22" s="17"/>
      <c r="J22" s="20">
        <f t="shared" si="2"/>
        <v>0</v>
      </c>
      <c r="K22" s="21">
        <f t="shared" si="0"/>
        <v>8</v>
      </c>
      <c r="L22" s="21">
        <f t="shared" si="1"/>
        <v>-8</v>
      </c>
      <c r="M22" s="21">
        <f t="shared" si="3"/>
        <v>-568</v>
      </c>
      <c r="N22" s="81"/>
      <c r="O22" s="81"/>
      <c r="P22" s="81"/>
    </row>
    <row r="23" spans="1:16" ht="14.25" customHeight="1" thickBot="1" x14ac:dyDescent="0.25">
      <c r="A23" s="18">
        <v>15</v>
      </c>
      <c r="B23" s="18" t="s">
        <v>28</v>
      </c>
      <c r="C23" s="17"/>
      <c r="D23" s="17"/>
      <c r="E23" s="17"/>
      <c r="F23" s="17"/>
      <c r="G23" s="17"/>
      <c r="H23" s="17"/>
      <c r="I23" s="19"/>
      <c r="J23" s="20">
        <f t="shared" si="2"/>
        <v>0</v>
      </c>
      <c r="K23" s="21">
        <f>IF(OR(B23="Sa",B23="So"),0,$F$4)</f>
        <v>8</v>
      </c>
      <c r="L23" s="21">
        <f t="shared" si="1"/>
        <v>-8</v>
      </c>
      <c r="M23" s="21">
        <f t="shared" si="3"/>
        <v>-576</v>
      </c>
      <c r="N23" s="81"/>
      <c r="O23" s="81"/>
      <c r="P23" s="81"/>
    </row>
    <row r="24" spans="1:16" ht="14.25" customHeight="1" x14ac:dyDescent="0.2">
      <c r="A24" s="18">
        <v>16</v>
      </c>
      <c r="B24" s="18" t="s">
        <v>22</v>
      </c>
      <c r="C24" s="17"/>
      <c r="D24" s="17"/>
      <c r="E24" s="17"/>
      <c r="F24" s="17"/>
      <c r="G24" s="17"/>
      <c r="H24" s="17"/>
      <c r="I24" s="19"/>
      <c r="J24" s="20">
        <f t="shared" si="2"/>
        <v>0</v>
      </c>
      <c r="K24" s="21">
        <f>IF(OR(B24="Sa",B24="So"),0,$F$4)</f>
        <v>8</v>
      </c>
      <c r="L24" s="21">
        <f t="shared" si="1"/>
        <v>-8</v>
      </c>
      <c r="M24" s="21">
        <f t="shared" si="3"/>
        <v>-584</v>
      </c>
      <c r="N24" s="81"/>
      <c r="O24" s="81"/>
      <c r="P24" s="81"/>
    </row>
    <row r="25" spans="1:16" ht="14.25" customHeight="1" x14ac:dyDescent="0.2">
      <c r="A25" s="25">
        <v>17</v>
      </c>
      <c r="B25" s="25" t="s">
        <v>23</v>
      </c>
      <c r="C25" s="24"/>
      <c r="D25" s="24"/>
      <c r="E25" s="24"/>
      <c r="F25" s="24"/>
      <c r="G25" s="24"/>
      <c r="H25" s="24"/>
      <c r="I25" s="26"/>
      <c r="J25" s="22">
        <f t="shared" si="2"/>
        <v>0</v>
      </c>
      <c r="K25" s="23">
        <f>IF(OR(B25="Sa",B25="So"),0,$F$4)</f>
        <v>0</v>
      </c>
      <c r="L25" s="23">
        <f t="shared" si="1"/>
        <v>0</v>
      </c>
      <c r="M25" s="23">
        <f t="shared" si="3"/>
        <v>-584</v>
      </c>
      <c r="N25" s="80"/>
      <c r="O25" s="80"/>
      <c r="P25" s="80"/>
    </row>
    <row r="26" spans="1:16" ht="14.25" customHeight="1" x14ac:dyDescent="0.2">
      <c r="A26" s="25">
        <v>18</v>
      </c>
      <c r="B26" s="25" t="s">
        <v>24</v>
      </c>
      <c r="C26" s="24"/>
      <c r="D26" s="24"/>
      <c r="E26" s="24"/>
      <c r="F26" s="24"/>
      <c r="G26" s="24"/>
      <c r="H26" s="24"/>
      <c r="I26" s="26"/>
      <c r="J26" s="22">
        <f t="shared" si="2"/>
        <v>0</v>
      </c>
      <c r="K26" s="23">
        <f t="shared" ref="K26:K38" si="4">IF(OR(B26="Sa",B26="So"),0,$F$4)</f>
        <v>0</v>
      </c>
      <c r="L26" s="23">
        <f t="shared" si="1"/>
        <v>0</v>
      </c>
      <c r="M26" s="23">
        <f t="shared" si="3"/>
        <v>-584</v>
      </c>
      <c r="N26" s="80"/>
      <c r="O26" s="80"/>
      <c r="P26" s="80"/>
    </row>
    <row r="27" spans="1:16" ht="14.25" customHeight="1" x14ac:dyDescent="0.2">
      <c r="A27" s="18">
        <v>19</v>
      </c>
      <c r="B27" s="18" t="s">
        <v>25</v>
      </c>
      <c r="C27" s="17"/>
      <c r="D27" s="17"/>
      <c r="E27" s="18"/>
      <c r="F27" s="18"/>
      <c r="G27" s="17"/>
      <c r="H27" s="17"/>
      <c r="I27" s="19"/>
      <c r="J27" s="20">
        <f t="shared" si="2"/>
        <v>0</v>
      </c>
      <c r="K27" s="21">
        <f t="shared" si="4"/>
        <v>8</v>
      </c>
      <c r="L27" s="21">
        <f t="shared" si="1"/>
        <v>-8</v>
      </c>
      <c r="M27" s="21">
        <f t="shared" si="3"/>
        <v>-592</v>
      </c>
      <c r="N27" s="81"/>
      <c r="O27" s="81"/>
      <c r="P27" s="81"/>
    </row>
    <row r="28" spans="1:16" ht="14.25" customHeight="1" x14ac:dyDescent="0.2">
      <c r="A28" s="18">
        <v>20</v>
      </c>
      <c r="B28" s="18" t="s">
        <v>26</v>
      </c>
      <c r="C28" s="17"/>
      <c r="D28" s="17"/>
      <c r="E28" s="17"/>
      <c r="F28" s="17"/>
      <c r="G28" s="17"/>
      <c r="H28" s="17"/>
      <c r="I28" s="19"/>
      <c r="J28" s="20">
        <f t="shared" si="2"/>
        <v>0</v>
      </c>
      <c r="K28" s="21">
        <f t="shared" si="4"/>
        <v>8</v>
      </c>
      <c r="L28" s="21">
        <f t="shared" si="1"/>
        <v>-8</v>
      </c>
      <c r="M28" s="21">
        <f t="shared" si="3"/>
        <v>-600</v>
      </c>
      <c r="N28" s="81"/>
      <c r="O28" s="81"/>
      <c r="P28" s="81"/>
    </row>
    <row r="29" spans="1:16" ht="14.25" customHeight="1" x14ac:dyDescent="0.2">
      <c r="A29" s="18">
        <v>21</v>
      </c>
      <c r="B29" s="18" t="s">
        <v>27</v>
      </c>
      <c r="C29" s="17"/>
      <c r="D29" s="17"/>
      <c r="E29" s="17"/>
      <c r="F29" s="17"/>
      <c r="G29" s="17"/>
      <c r="H29" s="17"/>
      <c r="I29" s="19"/>
      <c r="J29" s="20">
        <f t="shared" si="2"/>
        <v>0</v>
      </c>
      <c r="K29" s="21">
        <f t="shared" si="4"/>
        <v>8</v>
      </c>
      <c r="L29" s="21">
        <f t="shared" si="1"/>
        <v>-8</v>
      </c>
      <c r="M29" s="21">
        <f t="shared" si="3"/>
        <v>-608</v>
      </c>
      <c r="N29" s="81"/>
      <c r="O29" s="81"/>
      <c r="P29" s="81"/>
    </row>
    <row r="30" spans="1:16" ht="14.25" customHeight="1" x14ac:dyDescent="0.2">
      <c r="A30" s="18">
        <v>22</v>
      </c>
      <c r="B30" s="18" t="s">
        <v>28</v>
      </c>
      <c r="C30" s="17"/>
      <c r="D30" s="17"/>
      <c r="E30" s="17"/>
      <c r="F30" s="17"/>
      <c r="G30" s="17"/>
      <c r="H30" s="17"/>
      <c r="I30" s="17"/>
      <c r="J30" s="20">
        <f t="shared" si="2"/>
        <v>0</v>
      </c>
      <c r="K30" s="21">
        <f t="shared" si="4"/>
        <v>8</v>
      </c>
      <c r="L30" s="21">
        <f t="shared" si="1"/>
        <v>-8</v>
      </c>
      <c r="M30" s="21">
        <f t="shared" si="3"/>
        <v>-616</v>
      </c>
      <c r="N30" s="81"/>
      <c r="O30" s="81"/>
      <c r="P30" s="81"/>
    </row>
    <row r="31" spans="1:16" ht="14.25" customHeight="1" x14ac:dyDescent="0.2">
      <c r="A31" s="18">
        <v>23</v>
      </c>
      <c r="B31" s="18" t="s">
        <v>22</v>
      </c>
      <c r="C31" s="17"/>
      <c r="D31" s="17"/>
      <c r="E31" s="17"/>
      <c r="F31" s="17"/>
      <c r="G31" s="17"/>
      <c r="H31" s="17"/>
      <c r="I31" s="19"/>
      <c r="J31" s="20">
        <f t="shared" si="2"/>
        <v>0</v>
      </c>
      <c r="K31" s="21">
        <f t="shared" si="4"/>
        <v>8</v>
      </c>
      <c r="L31" s="21">
        <f t="shared" si="1"/>
        <v>-8</v>
      </c>
      <c r="M31" s="21">
        <f t="shared" si="3"/>
        <v>-624</v>
      </c>
      <c r="N31" s="81"/>
      <c r="O31" s="81"/>
      <c r="P31" s="81"/>
    </row>
    <row r="32" spans="1:16" ht="14.25" customHeight="1" x14ac:dyDescent="0.2">
      <c r="A32" s="25">
        <v>24</v>
      </c>
      <c r="B32" s="25" t="s">
        <v>23</v>
      </c>
      <c r="C32" s="24"/>
      <c r="D32" s="24"/>
      <c r="E32" s="24"/>
      <c r="F32" s="24"/>
      <c r="G32" s="24"/>
      <c r="H32" s="24"/>
      <c r="I32" s="26"/>
      <c r="J32" s="22">
        <f t="shared" si="2"/>
        <v>0</v>
      </c>
      <c r="K32" s="23">
        <f t="shared" si="4"/>
        <v>0</v>
      </c>
      <c r="L32" s="23">
        <f t="shared" si="1"/>
        <v>0</v>
      </c>
      <c r="M32" s="23">
        <f t="shared" si="3"/>
        <v>-624</v>
      </c>
      <c r="N32" s="80"/>
      <c r="O32" s="80"/>
      <c r="P32" s="80"/>
    </row>
    <row r="33" spans="1:16" ht="14.25" customHeight="1" x14ac:dyDescent="0.2">
      <c r="A33" s="25">
        <v>25</v>
      </c>
      <c r="B33" s="25" t="s">
        <v>24</v>
      </c>
      <c r="C33" s="24"/>
      <c r="D33" s="24"/>
      <c r="E33" s="24"/>
      <c r="F33" s="24"/>
      <c r="G33" s="24"/>
      <c r="H33" s="24"/>
      <c r="I33" s="26"/>
      <c r="J33" s="22">
        <f t="shared" si="2"/>
        <v>0</v>
      </c>
      <c r="K33" s="23">
        <f t="shared" si="4"/>
        <v>0</v>
      </c>
      <c r="L33" s="23">
        <f t="shared" si="1"/>
        <v>0</v>
      </c>
      <c r="M33" s="23">
        <f t="shared" si="3"/>
        <v>-624</v>
      </c>
      <c r="N33" s="80"/>
      <c r="O33" s="80"/>
      <c r="P33" s="80"/>
    </row>
    <row r="34" spans="1:16" ht="14.25" customHeight="1" x14ac:dyDescent="0.2">
      <c r="A34" s="18">
        <v>26</v>
      </c>
      <c r="B34" s="18" t="s">
        <v>25</v>
      </c>
      <c r="C34" s="17"/>
      <c r="D34" s="17"/>
      <c r="E34" s="17"/>
      <c r="F34" s="17"/>
      <c r="G34" s="17"/>
      <c r="H34" s="17"/>
      <c r="I34" s="19"/>
      <c r="J34" s="20">
        <f t="shared" si="2"/>
        <v>0</v>
      </c>
      <c r="K34" s="21">
        <f t="shared" si="4"/>
        <v>8</v>
      </c>
      <c r="L34" s="21">
        <f t="shared" si="1"/>
        <v>-8</v>
      </c>
      <c r="M34" s="21">
        <f t="shared" si="3"/>
        <v>-632</v>
      </c>
      <c r="N34" s="81"/>
      <c r="O34" s="81"/>
      <c r="P34" s="81"/>
    </row>
    <row r="35" spans="1:16" ht="14.25" customHeight="1" x14ac:dyDescent="0.2">
      <c r="A35" s="18">
        <v>27</v>
      </c>
      <c r="B35" s="18" t="s">
        <v>26</v>
      </c>
      <c r="C35" s="17"/>
      <c r="D35" s="17"/>
      <c r="E35" s="17"/>
      <c r="F35" s="17"/>
      <c r="G35" s="18"/>
      <c r="H35" s="18"/>
      <c r="I35" s="19"/>
      <c r="J35" s="20">
        <f t="shared" si="2"/>
        <v>0</v>
      </c>
      <c r="K35" s="21">
        <f t="shared" si="4"/>
        <v>8</v>
      </c>
      <c r="L35" s="21">
        <f t="shared" si="1"/>
        <v>-8</v>
      </c>
      <c r="M35" s="21">
        <f t="shared" si="3"/>
        <v>-640</v>
      </c>
      <c r="N35" s="81"/>
      <c r="O35" s="81"/>
      <c r="P35" s="81"/>
    </row>
    <row r="36" spans="1:16" ht="14.25" customHeight="1" x14ac:dyDescent="0.2">
      <c r="A36" s="18">
        <v>28</v>
      </c>
      <c r="B36" s="18" t="s">
        <v>27</v>
      </c>
      <c r="C36" s="17"/>
      <c r="D36" s="17"/>
      <c r="E36" s="17"/>
      <c r="F36" s="17"/>
      <c r="G36" s="18"/>
      <c r="H36" s="18"/>
      <c r="I36" s="19"/>
      <c r="J36" s="20">
        <f t="shared" si="2"/>
        <v>0</v>
      </c>
      <c r="K36" s="21">
        <f t="shared" si="4"/>
        <v>8</v>
      </c>
      <c r="L36" s="21">
        <f t="shared" si="1"/>
        <v>-8</v>
      </c>
      <c r="M36" s="21">
        <f t="shared" si="3"/>
        <v>-648</v>
      </c>
      <c r="N36" s="81"/>
      <c r="O36" s="81"/>
      <c r="P36" s="81"/>
    </row>
    <row r="37" spans="1:16" ht="14.25" customHeight="1" x14ac:dyDescent="0.2">
      <c r="A37" s="18">
        <v>29</v>
      </c>
      <c r="B37" s="18" t="s">
        <v>28</v>
      </c>
      <c r="C37" s="17"/>
      <c r="D37" s="17"/>
      <c r="E37" s="17"/>
      <c r="F37" s="17"/>
      <c r="G37" s="17"/>
      <c r="H37" s="17"/>
      <c r="I37" s="19"/>
      <c r="J37" s="20">
        <f t="shared" si="2"/>
        <v>0</v>
      </c>
      <c r="K37" s="21">
        <f t="shared" si="4"/>
        <v>8</v>
      </c>
      <c r="L37" s="21">
        <f t="shared" si="1"/>
        <v>-8</v>
      </c>
      <c r="M37" s="21">
        <f t="shared" si="3"/>
        <v>-656</v>
      </c>
      <c r="N37" s="81"/>
      <c r="O37" s="81"/>
      <c r="P37" s="81"/>
    </row>
    <row r="38" spans="1:16" ht="14.25" customHeight="1" x14ac:dyDescent="0.2">
      <c r="A38" s="18">
        <v>30</v>
      </c>
      <c r="B38" s="18" t="s">
        <v>22</v>
      </c>
      <c r="C38" s="17"/>
      <c r="D38" s="17"/>
      <c r="E38" s="17"/>
      <c r="F38" s="17"/>
      <c r="G38" s="17"/>
      <c r="H38" s="17"/>
      <c r="I38" s="19"/>
      <c r="J38" s="20">
        <f t="shared" si="2"/>
        <v>0</v>
      </c>
      <c r="K38" s="21">
        <f t="shared" si="4"/>
        <v>8</v>
      </c>
      <c r="L38" s="21">
        <f t="shared" si="1"/>
        <v>-8</v>
      </c>
      <c r="M38" s="21">
        <f t="shared" si="3"/>
        <v>-664</v>
      </c>
      <c r="N38" s="81"/>
      <c r="O38" s="81"/>
      <c r="P38" s="81"/>
    </row>
    <row r="39" spans="1:16" ht="14.25" customHeight="1" x14ac:dyDescent="0.2">
      <c r="A39" s="18"/>
      <c r="B39" s="18"/>
      <c r="C39" s="17"/>
      <c r="D39" s="17"/>
      <c r="E39" s="18"/>
      <c r="F39" s="18"/>
      <c r="G39" s="18"/>
      <c r="H39" s="18"/>
      <c r="I39" s="19"/>
      <c r="J39" s="20"/>
      <c r="K39" s="21"/>
      <c r="L39" s="21"/>
      <c r="M39" s="21"/>
      <c r="N39" s="81"/>
      <c r="O39" s="81"/>
      <c r="P39" s="81"/>
    </row>
    <row r="40" spans="1:16" ht="14.25" customHeight="1" x14ac:dyDescent="0.2">
      <c r="A40" s="10"/>
      <c r="B40" s="10"/>
      <c r="C40" s="10"/>
      <c r="D40" s="10"/>
      <c r="E40" s="64" t="s">
        <v>35</v>
      </c>
      <c r="F40" s="64"/>
      <c r="G40" s="64"/>
      <c r="H40" s="64"/>
      <c r="I40" s="64"/>
      <c r="J40" s="3">
        <f>SUM(J9:J39)</f>
        <v>0</v>
      </c>
      <c r="K40" s="3">
        <f>SUM(K9:K39)</f>
        <v>160</v>
      </c>
      <c r="L40" s="3">
        <f>SUM(L9:L39)</f>
        <v>-160</v>
      </c>
      <c r="M40" s="69"/>
      <c r="N40" s="69"/>
      <c r="O40" s="69"/>
      <c r="P40" s="69"/>
    </row>
    <row r="41" spans="1:16" ht="14.25" customHeight="1" x14ac:dyDescent="0.2">
      <c r="A41" s="10"/>
      <c r="B41" s="10"/>
      <c r="C41" s="10"/>
      <c r="D41" s="10"/>
      <c r="E41" s="10"/>
      <c r="F41" s="64" t="s">
        <v>36</v>
      </c>
      <c r="G41" s="64"/>
      <c r="H41" s="64"/>
      <c r="I41" s="64"/>
      <c r="J41" s="13">
        <f>F4*20</f>
        <v>160</v>
      </c>
      <c r="K41" s="42"/>
      <c r="L41" s="43"/>
      <c r="M41" s="44"/>
      <c r="N41" s="44"/>
      <c r="O41" s="44"/>
      <c r="P41" s="44"/>
    </row>
    <row r="42" spans="1:16" ht="14.25" customHeight="1" x14ac:dyDescent="0.2">
      <c r="A42" s="10"/>
      <c r="B42" s="10"/>
      <c r="C42" s="10"/>
      <c r="D42" s="10"/>
      <c r="E42" s="64" t="s">
        <v>37</v>
      </c>
      <c r="F42" s="64"/>
      <c r="G42" s="64"/>
      <c r="H42" s="64"/>
      <c r="I42" s="64"/>
      <c r="J42" s="13">
        <f>J40+J7-J41-P43</f>
        <v>-664</v>
      </c>
      <c r="K42" s="45"/>
      <c r="L42" s="46"/>
      <c r="M42" s="11"/>
      <c r="N42" s="11"/>
      <c r="O42" s="11"/>
      <c r="P42" s="11"/>
    </row>
    <row r="43" spans="1:16" ht="15" customHeight="1" x14ac:dyDescent="0.2">
      <c r="A43" s="11"/>
      <c r="B43" s="11"/>
      <c r="C43" s="11"/>
      <c r="D43" s="11"/>
      <c r="E43" s="11"/>
      <c r="F43" s="11"/>
      <c r="G43" s="44"/>
      <c r="H43" s="44"/>
      <c r="I43" s="44"/>
      <c r="J43" s="44"/>
      <c r="K43" s="11"/>
      <c r="L43" s="11" t="s">
        <v>38</v>
      </c>
      <c r="M43" s="11"/>
      <c r="N43" s="47"/>
      <c r="O43" s="47"/>
      <c r="P43" s="12"/>
    </row>
    <row r="44" spans="1:16" ht="14.25" customHeight="1" x14ac:dyDescent="0.2">
      <c r="N44" s="29"/>
      <c r="O44" s="29"/>
      <c r="P44" s="29"/>
    </row>
    <row r="45" spans="1:16" ht="14.25" customHeight="1" x14ac:dyDescent="0.2">
      <c r="B45" s="65">
        <f ca="1">TODAY()</f>
        <v>44194</v>
      </c>
      <c r="C45" s="65"/>
      <c r="E45" s="48"/>
      <c r="F45" s="48"/>
      <c r="G45" s="48"/>
      <c r="H45" s="48"/>
      <c r="I45" s="48"/>
      <c r="J45" s="48"/>
    </row>
    <row r="46" spans="1:16" ht="14.25" customHeight="1" x14ac:dyDescent="0.2">
      <c r="B46" s="30" t="s">
        <v>39</v>
      </c>
      <c r="E46" s="30" t="s">
        <v>40</v>
      </c>
    </row>
    <row r="48" spans="1:16" ht="14.25" customHeight="1" x14ac:dyDescent="0.2">
      <c r="B48" s="48"/>
      <c r="C48" s="48"/>
      <c r="E48" s="48"/>
      <c r="F48" s="48"/>
      <c r="G48" s="48"/>
      <c r="H48" s="48"/>
      <c r="I48" s="48"/>
      <c r="J48" s="48"/>
    </row>
    <row r="49" spans="2:15" ht="14.25" customHeight="1" x14ac:dyDescent="0.2">
      <c r="B49" s="30" t="s">
        <v>39</v>
      </c>
      <c r="E49" s="30" t="s">
        <v>41</v>
      </c>
      <c r="L49" s="30" t="s">
        <v>55</v>
      </c>
      <c r="O49" s="30" t="s">
        <v>43</v>
      </c>
    </row>
    <row r="50" spans="2:15" ht="14.25" customHeight="1" x14ac:dyDescent="0.2">
      <c r="L50" s="30" t="s">
        <v>45</v>
      </c>
      <c r="O50" s="30" t="s">
        <v>44</v>
      </c>
    </row>
    <row r="51" spans="2:15" ht="14.25" customHeight="1" x14ac:dyDescent="0.2">
      <c r="L51" s="30" t="s">
        <v>53</v>
      </c>
      <c r="O51" s="30" t="s">
        <v>46</v>
      </c>
    </row>
    <row r="52" spans="2:15" ht="14.25" customHeight="1" x14ac:dyDescent="0.2">
      <c r="O52" s="30" t="s">
        <v>42</v>
      </c>
    </row>
    <row r="54" spans="2:15" ht="14.25" customHeight="1" x14ac:dyDescent="0.2">
      <c r="B54" s="66" t="s">
        <v>47</v>
      </c>
      <c r="C54" s="66"/>
      <c r="D54" s="66"/>
      <c r="E54" s="66"/>
      <c r="G54" s="49" t="s">
        <v>56</v>
      </c>
    </row>
    <row r="55" spans="2:15" ht="14.25" customHeight="1" x14ac:dyDescent="0.2">
      <c r="B55" s="67" t="s">
        <v>48</v>
      </c>
      <c r="C55" s="67"/>
      <c r="D55" s="67"/>
      <c r="E55" s="50">
        <v>0</v>
      </c>
      <c r="G55" s="49" t="s">
        <v>57</v>
      </c>
    </row>
    <row r="56" spans="2:15" ht="14.25" customHeight="1" x14ac:dyDescent="0.2">
      <c r="B56" s="67" t="s">
        <v>49</v>
      </c>
      <c r="C56" s="67"/>
      <c r="D56" s="67"/>
      <c r="E56" s="51">
        <v>0.5</v>
      </c>
      <c r="G56" s="49" t="s">
        <v>58</v>
      </c>
    </row>
  </sheetData>
  <mergeCells count="56">
    <mergeCell ref="A2:A7"/>
    <mergeCell ref="B2:E2"/>
    <mergeCell ref="F2:K2"/>
    <mergeCell ref="M2:O2"/>
    <mergeCell ref="B3:E3"/>
    <mergeCell ref="F3:K3"/>
    <mergeCell ref="M3:O3"/>
    <mergeCell ref="B4:E4"/>
    <mergeCell ref="F4:K4"/>
    <mergeCell ref="M4:O4"/>
    <mergeCell ref="M5:O5"/>
    <mergeCell ref="B6:B8"/>
    <mergeCell ref="C6:I6"/>
    <mergeCell ref="N6:P6"/>
    <mergeCell ref="C7:I7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37:P37"/>
    <mergeCell ref="N38:P38"/>
    <mergeCell ref="N39:P39"/>
    <mergeCell ref="E40:I40"/>
    <mergeCell ref="M40:P40"/>
    <mergeCell ref="F41:I41"/>
    <mergeCell ref="E42:I42"/>
    <mergeCell ref="B45:C45"/>
    <mergeCell ref="B54:E54"/>
    <mergeCell ref="B55:D55"/>
    <mergeCell ref="B56:D56"/>
  </mergeCells>
  <pageMargins left="0.66597222222222197" right="0.42499999999999999" top="0.78749999999999998" bottom="0.78749999999999998" header="0.3" footer="0.3"/>
  <pageSetup paperSize="9" scale="87" firstPageNumber="0" orientation="portrait" r:id="rId1"/>
  <headerFooter>
    <oddHeader>&amp;LDeutsches Rotes Kreuz
Kreisverband Rostock e.V.&amp;CFormblatt
Arbeitszeitnachweis&amp;RAbrechnungsmonat
&amp;A</oddHeader>
    <oddFooter>&amp;LArbeitszeitnachweis Verwaltung&amp;C&amp;A&amp;RSeite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pageSetUpPr fitToPage="1"/>
  </sheetPr>
  <dimension ref="A2:AMK56"/>
  <sheetViews>
    <sheetView topLeftCell="A7" zoomScaleNormal="100" workbookViewId="0">
      <selection activeCell="K33" sqref="K33"/>
    </sheetView>
  </sheetViews>
  <sheetFormatPr baseColWidth="10" defaultRowHeight="12.75" x14ac:dyDescent="0.2"/>
  <cols>
    <col min="1" max="1" width="4" style="30"/>
    <col min="2" max="2" width="5.125" style="30"/>
    <col min="3" max="4" width="5.625" style="30"/>
    <col min="5" max="5" width="5.375" style="30"/>
    <col min="6" max="6" width="5.5" style="30"/>
    <col min="7" max="8" width="5.625" style="30"/>
    <col min="9" max="9" width="5.375" style="30"/>
    <col min="10" max="10" width="6.625" style="30"/>
    <col min="11" max="11" width="6.125" style="30"/>
    <col min="12" max="12" width="6.625" style="30"/>
    <col min="13" max="13" width="6.5" style="30"/>
    <col min="14" max="14" width="5.875" style="30"/>
    <col min="15" max="15" width="5.125" style="30"/>
    <col min="16" max="16" width="10.75" style="30" customWidth="1"/>
    <col min="17" max="256" width="11.125" style="30"/>
    <col min="257" max="257" width="2.875" style="30"/>
    <col min="258" max="258" width="5.125" style="30"/>
    <col min="259" max="260" width="5.625" style="30"/>
    <col min="261" max="261" width="5.375" style="30"/>
    <col min="262" max="262" width="5.5" style="30"/>
    <col min="263" max="264" width="5.625" style="30"/>
    <col min="265" max="265" width="5.375" style="30"/>
    <col min="266" max="266" width="5.625" style="30"/>
    <col min="267" max="267" width="7.625" style="30"/>
    <col min="268" max="268" width="5.75" style="30"/>
    <col min="269" max="269" width="6" style="30"/>
    <col min="270" max="270" width="5.875" style="30"/>
    <col min="271" max="271" width="5.125" style="30"/>
    <col min="272" max="272" width="8.75" style="30"/>
    <col min="273" max="512" width="11.125" style="30"/>
    <col min="513" max="513" width="2.875" style="30"/>
    <col min="514" max="514" width="5.125" style="30"/>
    <col min="515" max="516" width="5.625" style="30"/>
    <col min="517" max="517" width="5.375" style="30"/>
    <col min="518" max="518" width="5.5" style="30"/>
    <col min="519" max="520" width="5.625" style="30"/>
    <col min="521" max="521" width="5.375" style="30"/>
    <col min="522" max="522" width="5.625" style="30"/>
    <col min="523" max="523" width="7.625" style="30"/>
    <col min="524" max="524" width="5.75" style="30"/>
    <col min="525" max="525" width="6" style="30"/>
    <col min="526" max="526" width="5.875" style="30"/>
    <col min="527" max="527" width="5.125" style="30"/>
    <col min="528" max="528" width="8.75" style="30"/>
    <col min="529" max="768" width="11.125" style="30"/>
    <col min="769" max="769" width="2.875" style="30"/>
    <col min="770" max="770" width="5.125" style="30"/>
    <col min="771" max="772" width="5.625" style="30"/>
    <col min="773" max="773" width="5.375" style="30"/>
    <col min="774" max="774" width="5.5" style="30"/>
    <col min="775" max="776" width="5.625" style="30"/>
    <col min="777" max="777" width="5.375" style="30"/>
    <col min="778" max="778" width="5.625" style="30"/>
    <col min="779" max="779" width="7.625" style="30"/>
    <col min="780" max="780" width="5.75" style="30"/>
    <col min="781" max="781" width="6" style="30"/>
    <col min="782" max="782" width="5.875" style="30"/>
    <col min="783" max="783" width="5.125" style="30"/>
    <col min="784" max="784" width="8.75" style="30"/>
    <col min="785" max="1025" width="11.125" style="30"/>
    <col min="1026" max="16384" width="11" style="31"/>
  </cols>
  <sheetData>
    <row r="2" spans="1:24" ht="15" customHeight="1" x14ac:dyDescent="0.2">
      <c r="A2" s="72"/>
      <c r="B2" s="73" t="s">
        <v>0</v>
      </c>
      <c r="C2" s="73"/>
      <c r="D2" s="73"/>
      <c r="E2" s="73"/>
      <c r="F2" s="84">
        <f>Januar!F2</f>
        <v>0</v>
      </c>
      <c r="G2" s="84"/>
      <c r="H2" s="84"/>
      <c r="I2" s="84"/>
      <c r="J2" s="84"/>
      <c r="K2" s="84"/>
      <c r="L2" s="11"/>
      <c r="M2" s="74" t="s">
        <v>2</v>
      </c>
      <c r="N2" s="74"/>
      <c r="O2" s="74"/>
      <c r="P2" s="28">
        <f>Januar!P2</f>
        <v>0</v>
      </c>
      <c r="Q2" s="29"/>
      <c r="R2" s="29"/>
      <c r="S2" s="29"/>
      <c r="T2" s="29"/>
      <c r="U2" s="29"/>
      <c r="V2" s="29"/>
      <c r="W2" s="29"/>
      <c r="X2" s="29"/>
    </row>
    <row r="3" spans="1:24" ht="14.25" customHeight="1" x14ac:dyDescent="0.2">
      <c r="A3" s="72"/>
      <c r="B3" s="73" t="s">
        <v>3</v>
      </c>
      <c r="C3" s="73"/>
      <c r="D3" s="73"/>
      <c r="E3" s="73"/>
      <c r="F3" s="84">
        <f>Januar!F3</f>
        <v>0</v>
      </c>
      <c r="G3" s="84"/>
      <c r="H3" s="84"/>
      <c r="I3" s="84"/>
      <c r="J3" s="84"/>
      <c r="K3" s="84"/>
      <c r="L3" s="32" t="s">
        <v>5</v>
      </c>
      <c r="M3" s="74" t="s">
        <v>6</v>
      </c>
      <c r="N3" s="74"/>
      <c r="O3" s="74"/>
      <c r="P3" s="33">
        <f>COUNTIF(C9:C39,"U")</f>
        <v>0</v>
      </c>
      <c r="Q3" s="29"/>
      <c r="R3" s="29"/>
      <c r="S3" s="29"/>
      <c r="T3" s="29"/>
      <c r="U3" s="29"/>
      <c r="V3" s="29"/>
      <c r="W3" s="29"/>
      <c r="X3" s="29"/>
    </row>
    <row r="4" spans="1:24" ht="14.25" customHeight="1" x14ac:dyDescent="0.2">
      <c r="A4" s="72"/>
      <c r="B4" s="74" t="s">
        <v>7</v>
      </c>
      <c r="C4" s="74"/>
      <c r="D4" s="74"/>
      <c r="E4" s="74"/>
      <c r="F4" s="75">
        <f>Januar!F4</f>
        <v>8</v>
      </c>
      <c r="G4" s="75"/>
      <c r="H4" s="75"/>
      <c r="I4" s="75"/>
      <c r="J4" s="75"/>
      <c r="K4" s="75"/>
      <c r="L4" s="32" t="s">
        <v>8</v>
      </c>
      <c r="M4" s="74" t="s">
        <v>9</v>
      </c>
      <c r="N4" s="74"/>
      <c r="O4" s="74"/>
      <c r="P4" s="33">
        <f>COUNTIF(C9:C39,"K")</f>
        <v>0</v>
      </c>
      <c r="Q4" s="29"/>
      <c r="R4" s="29"/>
      <c r="S4" s="29"/>
      <c r="T4" s="29"/>
      <c r="U4" s="29"/>
      <c r="V4" s="29"/>
      <c r="W4" s="29"/>
      <c r="X4" s="29"/>
    </row>
    <row r="5" spans="1:24" ht="14.25" customHeight="1" x14ac:dyDescent="0.2">
      <c r="A5" s="72"/>
      <c r="B5" s="34"/>
      <c r="C5" s="34"/>
      <c r="D5" s="34"/>
      <c r="E5" s="34"/>
      <c r="F5" s="34"/>
      <c r="G5" s="34"/>
      <c r="H5" s="34"/>
      <c r="I5" s="34"/>
      <c r="J5" s="34"/>
      <c r="K5" s="34"/>
      <c r="L5" s="11"/>
      <c r="M5" s="74"/>
      <c r="N5" s="74"/>
      <c r="O5" s="74"/>
      <c r="P5" s="35"/>
      <c r="Q5" s="29"/>
      <c r="R5" s="29"/>
      <c r="S5" s="29"/>
      <c r="T5" s="29"/>
      <c r="U5" s="29"/>
      <c r="V5" s="29"/>
      <c r="W5" s="29"/>
      <c r="X5" s="29"/>
    </row>
    <row r="6" spans="1:24" ht="57.75" customHeight="1" x14ac:dyDescent="0.2">
      <c r="A6" s="72"/>
      <c r="B6" s="76" t="s">
        <v>10</v>
      </c>
      <c r="C6" s="77" t="s">
        <v>11</v>
      </c>
      <c r="D6" s="77"/>
      <c r="E6" s="77"/>
      <c r="F6" s="77"/>
      <c r="G6" s="77"/>
      <c r="H6" s="77"/>
      <c r="I6" s="77"/>
      <c r="J6" s="36" t="s">
        <v>12</v>
      </c>
      <c r="K6" s="36" t="s">
        <v>13</v>
      </c>
      <c r="L6" s="37" t="s">
        <v>50</v>
      </c>
      <c r="M6" s="37" t="s">
        <v>51</v>
      </c>
      <c r="N6" s="70" t="s">
        <v>52</v>
      </c>
      <c r="O6" s="70"/>
      <c r="P6" s="70"/>
      <c r="Q6" s="29"/>
      <c r="R6" s="29"/>
      <c r="S6" s="29"/>
      <c r="T6" s="29"/>
      <c r="U6" s="29"/>
      <c r="V6" s="29"/>
      <c r="W6" s="29"/>
      <c r="X6" s="29"/>
    </row>
    <row r="7" spans="1:24" ht="12.75" customHeight="1" x14ac:dyDescent="0.2">
      <c r="A7" s="72"/>
      <c r="B7" s="76"/>
      <c r="C7" s="82" t="s">
        <v>16</v>
      </c>
      <c r="D7" s="82"/>
      <c r="E7" s="82"/>
      <c r="F7" s="82"/>
      <c r="G7" s="82"/>
      <c r="H7" s="82"/>
      <c r="I7" s="82"/>
      <c r="J7" s="52">
        <f>April!J42</f>
        <v>-664</v>
      </c>
      <c r="K7" s="27"/>
      <c r="L7" s="27"/>
      <c r="M7" s="27"/>
      <c r="N7" s="68"/>
      <c r="O7" s="68"/>
      <c r="P7" s="68"/>
      <c r="Q7" s="29"/>
      <c r="R7" s="29"/>
      <c r="S7" s="29"/>
      <c r="T7" s="29"/>
      <c r="U7" s="29"/>
      <c r="V7" s="29"/>
      <c r="W7" s="29"/>
      <c r="X7" s="29"/>
    </row>
    <row r="8" spans="1:24" ht="14.25" customHeight="1" x14ac:dyDescent="0.2">
      <c r="A8" s="40" t="s">
        <v>17</v>
      </c>
      <c r="B8" s="76"/>
      <c r="C8" s="25" t="s">
        <v>18</v>
      </c>
      <c r="D8" s="25" t="s">
        <v>19</v>
      </c>
      <c r="E8" s="25" t="s">
        <v>20</v>
      </c>
      <c r="F8" s="25" t="s">
        <v>19</v>
      </c>
      <c r="G8" s="25" t="s">
        <v>18</v>
      </c>
      <c r="H8" s="25" t="s">
        <v>19</v>
      </c>
      <c r="I8" s="25" t="s">
        <v>21</v>
      </c>
      <c r="J8" s="6"/>
      <c r="K8" s="6"/>
      <c r="L8" s="6"/>
      <c r="M8" s="63"/>
      <c r="N8" s="68"/>
      <c r="O8" s="68"/>
      <c r="P8" s="68"/>
      <c r="Q8" s="29"/>
      <c r="R8" s="29"/>
      <c r="S8" s="29"/>
      <c r="T8" s="29"/>
      <c r="U8" s="29"/>
      <c r="V8" s="29"/>
      <c r="W8" s="29"/>
      <c r="X8" s="29"/>
    </row>
    <row r="9" spans="1:24" ht="14.25" customHeight="1" x14ac:dyDescent="0.2">
      <c r="A9" s="25">
        <v>1</v>
      </c>
      <c r="B9" s="25" t="s">
        <v>23</v>
      </c>
      <c r="C9" s="24"/>
      <c r="D9" s="24"/>
      <c r="E9" s="24"/>
      <c r="F9" s="24"/>
      <c r="G9" s="24"/>
      <c r="H9" s="24"/>
      <c r="I9" s="26"/>
      <c r="J9" s="22">
        <f t="shared" ref="J9:J39" si="0">IF(C9="U",$F$4,IF(C9="K",$F$4,IF(C9="EK",$F$4,IF(C9="ZA",0,(D9-C9+F9-E9+H9-G9)*24-I9))))</f>
        <v>0</v>
      </c>
      <c r="K9" s="23">
        <v>0</v>
      </c>
      <c r="L9" s="23">
        <f t="shared" ref="L9:L39" si="1">J9-K9</f>
        <v>0</v>
      </c>
      <c r="M9" s="23">
        <f>J7+L9</f>
        <v>-664</v>
      </c>
      <c r="N9" s="80"/>
      <c r="O9" s="80"/>
      <c r="P9" s="80"/>
      <c r="Q9" s="29"/>
      <c r="R9" s="29"/>
      <c r="S9" s="29"/>
      <c r="T9" s="29"/>
      <c r="U9" s="29"/>
      <c r="V9" s="29"/>
      <c r="W9" s="29"/>
      <c r="X9" s="29"/>
    </row>
    <row r="10" spans="1:24" ht="14.25" customHeight="1" x14ac:dyDescent="0.2">
      <c r="A10" s="25">
        <v>2</v>
      </c>
      <c r="B10" s="25" t="s">
        <v>24</v>
      </c>
      <c r="C10" s="24"/>
      <c r="D10" s="24"/>
      <c r="E10" s="24"/>
      <c r="F10" s="24"/>
      <c r="G10" s="25"/>
      <c r="H10" s="25"/>
      <c r="I10" s="26"/>
      <c r="J10" s="22">
        <f t="shared" si="0"/>
        <v>0</v>
      </c>
      <c r="K10" s="23">
        <f t="shared" ref="K10:K33" si="2">IF(OR(B10="Sa",B10="So"),0,$F$4)</f>
        <v>0</v>
      </c>
      <c r="L10" s="23">
        <f t="shared" si="1"/>
        <v>0</v>
      </c>
      <c r="M10" s="23">
        <f t="shared" ref="M10:M39" si="3">L10+M9</f>
        <v>-664</v>
      </c>
      <c r="N10" s="80"/>
      <c r="O10" s="80"/>
      <c r="P10" s="80"/>
      <c r="Q10" s="29"/>
      <c r="R10" s="29"/>
      <c r="S10" s="29"/>
      <c r="T10" s="29"/>
      <c r="U10" s="29"/>
      <c r="V10" s="29"/>
      <c r="W10" s="29"/>
      <c r="X10" s="29"/>
    </row>
    <row r="11" spans="1:24" ht="14.25" customHeight="1" x14ac:dyDescent="0.2">
      <c r="A11" s="18">
        <v>3</v>
      </c>
      <c r="B11" s="18" t="s">
        <v>25</v>
      </c>
      <c r="C11" s="17"/>
      <c r="D11" s="17"/>
      <c r="E11" s="17"/>
      <c r="F11" s="17"/>
      <c r="G11" s="18"/>
      <c r="H11" s="18"/>
      <c r="I11" s="19"/>
      <c r="J11" s="20">
        <f t="shared" si="0"/>
        <v>0</v>
      </c>
      <c r="K11" s="21">
        <f t="shared" si="2"/>
        <v>8</v>
      </c>
      <c r="L11" s="21">
        <f t="shared" si="1"/>
        <v>-8</v>
      </c>
      <c r="M11" s="21">
        <f t="shared" si="3"/>
        <v>-672</v>
      </c>
      <c r="N11" s="81"/>
      <c r="O11" s="81"/>
      <c r="P11" s="81"/>
      <c r="Q11" s="29"/>
      <c r="R11" s="29"/>
      <c r="S11" s="29"/>
      <c r="T11" s="29"/>
      <c r="U11" s="29"/>
      <c r="V11" s="29"/>
      <c r="W11" s="29"/>
      <c r="X11" s="29"/>
    </row>
    <row r="12" spans="1:24" ht="14.25" customHeight="1" x14ac:dyDescent="0.2">
      <c r="A12" s="18">
        <v>4</v>
      </c>
      <c r="B12" s="18" t="s">
        <v>26</v>
      </c>
      <c r="C12" s="17"/>
      <c r="D12" s="17"/>
      <c r="E12" s="17"/>
      <c r="F12" s="17"/>
      <c r="G12" s="18"/>
      <c r="H12" s="18"/>
      <c r="I12" s="19"/>
      <c r="J12" s="20">
        <f t="shared" si="0"/>
        <v>0</v>
      </c>
      <c r="K12" s="21">
        <f t="shared" si="2"/>
        <v>8</v>
      </c>
      <c r="L12" s="21">
        <f t="shared" si="1"/>
        <v>-8</v>
      </c>
      <c r="M12" s="21">
        <f t="shared" si="3"/>
        <v>-680</v>
      </c>
      <c r="N12" s="81"/>
      <c r="O12" s="81"/>
      <c r="P12" s="81"/>
      <c r="Q12" s="29"/>
      <c r="R12" s="29"/>
      <c r="S12" s="29"/>
      <c r="T12" s="29"/>
      <c r="U12" s="29"/>
      <c r="V12" s="29"/>
      <c r="W12" s="29"/>
      <c r="X12" s="29"/>
    </row>
    <row r="13" spans="1:24" ht="14.25" customHeight="1" x14ac:dyDescent="0.2">
      <c r="A13" s="18">
        <v>5</v>
      </c>
      <c r="B13" s="18" t="s">
        <v>27</v>
      </c>
      <c r="C13" s="17"/>
      <c r="D13" s="17"/>
      <c r="E13" s="17"/>
      <c r="F13" s="17"/>
      <c r="G13" s="18"/>
      <c r="H13" s="18"/>
      <c r="I13" s="19"/>
      <c r="J13" s="20">
        <f t="shared" si="0"/>
        <v>0</v>
      </c>
      <c r="K13" s="21">
        <f t="shared" si="2"/>
        <v>8</v>
      </c>
      <c r="L13" s="21">
        <f t="shared" si="1"/>
        <v>-8</v>
      </c>
      <c r="M13" s="21">
        <f t="shared" si="3"/>
        <v>-688</v>
      </c>
      <c r="N13" s="81"/>
      <c r="O13" s="81"/>
      <c r="P13" s="81"/>
    </row>
    <row r="14" spans="1:24" ht="14.25" customHeight="1" x14ac:dyDescent="0.2">
      <c r="A14" s="18">
        <v>6</v>
      </c>
      <c r="B14" s="18" t="s">
        <v>28</v>
      </c>
      <c r="C14" s="17"/>
      <c r="D14" s="17"/>
      <c r="E14" s="17"/>
      <c r="F14" s="17"/>
      <c r="G14" s="17"/>
      <c r="H14" s="17"/>
      <c r="I14" s="19"/>
      <c r="J14" s="20">
        <f t="shared" si="0"/>
        <v>0</v>
      </c>
      <c r="K14" s="21">
        <f t="shared" si="2"/>
        <v>8</v>
      </c>
      <c r="L14" s="21">
        <f t="shared" si="1"/>
        <v>-8</v>
      </c>
      <c r="M14" s="21">
        <f t="shared" si="3"/>
        <v>-696</v>
      </c>
      <c r="N14" s="81"/>
      <c r="O14" s="81"/>
      <c r="P14" s="81"/>
    </row>
    <row r="15" spans="1:24" ht="14.25" customHeight="1" x14ac:dyDescent="0.2">
      <c r="A15" s="18">
        <v>7</v>
      </c>
      <c r="B15" s="18" t="s">
        <v>22</v>
      </c>
      <c r="C15" s="17"/>
      <c r="D15" s="17"/>
      <c r="E15" s="17"/>
      <c r="F15" s="17"/>
      <c r="G15" s="17"/>
      <c r="H15" s="17"/>
      <c r="I15" s="19"/>
      <c r="J15" s="20">
        <f t="shared" si="0"/>
        <v>0</v>
      </c>
      <c r="K15" s="21">
        <f t="shared" si="2"/>
        <v>8</v>
      </c>
      <c r="L15" s="21">
        <f t="shared" si="1"/>
        <v>-8</v>
      </c>
      <c r="M15" s="21">
        <f t="shared" si="3"/>
        <v>-704</v>
      </c>
      <c r="N15" s="81"/>
      <c r="O15" s="81"/>
      <c r="P15" s="81"/>
    </row>
    <row r="16" spans="1:24" ht="14.25" customHeight="1" x14ac:dyDescent="0.2">
      <c r="A16" s="25">
        <v>8</v>
      </c>
      <c r="B16" s="25" t="s">
        <v>23</v>
      </c>
      <c r="C16" s="24"/>
      <c r="D16" s="24"/>
      <c r="E16" s="24"/>
      <c r="F16" s="24"/>
      <c r="G16" s="25"/>
      <c r="H16" s="25"/>
      <c r="I16" s="26"/>
      <c r="J16" s="22">
        <f t="shared" si="0"/>
        <v>0</v>
      </c>
      <c r="K16" s="23">
        <f t="shared" si="2"/>
        <v>0</v>
      </c>
      <c r="L16" s="23">
        <f t="shared" si="1"/>
        <v>0</v>
      </c>
      <c r="M16" s="23">
        <f t="shared" si="3"/>
        <v>-704</v>
      </c>
      <c r="N16" s="80"/>
      <c r="O16" s="80"/>
      <c r="P16" s="80"/>
    </row>
    <row r="17" spans="1:16" ht="14.25" customHeight="1" x14ac:dyDescent="0.2">
      <c r="A17" s="25">
        <v>9</v>
      </c>
      <c r="B17" s="25" t="s">
        <v>24</v>
      </c>
      <c r="C17" s="24"/>
      <c r="D17" s="24"/>
      <c r="E17" s="24"/>
      <c r="F17" s="24"/>
      <c r="G17" s="25"/>
      <c r="H17" s="25"/>
      <c r="I17" s="26"/>
      <c r="J17" s="22">
        <f t="shared" si="0"/>
        <v>0</v>
      </c>
      <c r="K17" s="23">
        <f t="shared" si="2"/>
        <v>0</v>
      </c>
      <c r="L17" s="23">
        <f t="shared" si="1"/>
        <v>0</v>
      </c>
      <c r="M17" s="23">
        <f t="shared" si="3"/>
        <v>-704</v>
      </c>
      <c r="N17" s="80"/>
      <c r="O17" s="80"/>
      <c r="P17" s="80"/>
    </row>
    <row r="18" spans="1:16" ht="14.25" customHeight="1" x14ac:dyDescent="0.2">
      <c r="A18" s="18">
        <v>10</v>
      </c>
      <c r="B18" s="18" t="s">
        <v>25</v>
      </c>
      <c r="C18" s="17"/>
      <c r="D18" s="17"/>
      <c r="E18" s="17"/>
      <c r="F18" s="17"/>
      <c r="G18" s="18"/>
      <c r="H18" s="18"/>
      <c r="I18" s="19"/>
      <c r="J18" s="20">
        <f t="shared" si="0"/>
        <v>0</v>
      </c>
      <c r="K18" s="21">
        <f t="shared" si="2"/>
        <v>8</v>
      </c>
      <c r="L18" s="21">
        <f t="shared" si="1"/>
        <v>-8</v>
      </c>
      <c r="M18" s="21">
        <f t="shared" si="3"/>
        <v>-712</v>
      </c>
      <c r="N18" s="81"/>
      <c r="O18" s="81"/>
      <c r="P18" s="81"/>
    </row>
    <row r="19" spans="1:16" ht="14.25" customHeight="1" x14ac:dyDescent="0.2">
      <c r="A19" s="18">
        <v>11</v>
      </c>
      <c r="B19" s="18" t="s">
        <v>26</v>
      </c>
      <c r="C19" s="17"/>
      <c r="D19" s="17"/>
      <c r="E19" s="17"/>
      <c r="F19" s="17"/>
      <c r="G19" s="18"/>
      <c r="H19" s="18"/>
      <c r="I19" s="19"/>
      <c r="J19" s="20">
        <f t="shared" si="0"/>
        <v>0</v>
      </c>
      <c r="K19" s="21">
        <f t="shared" si="2"/>
        <v>8</v>
      </c>
      <c r="L19" s="21">
        <f t="shared" si="1"/>
        <v>-8</v>
      </c>
      <c r="M19" s="21">
        <f t="shared" si="3"/>
        <v>-720</v>
      </c>
      <c r="N19" s="81"/>
      <c r="O19" s="81"/>
      <c r="P19" s="81"/>
    </row>
    <row r="20" spans="1:16" ht="14.25" customHeight="1" x14ac:dyDescent="0.2">
      <c r="A20" s="18">
        <v>12</v>
      </c>
      <c r="B20" s="18" t="s">
        <v>27</v>
      </c>
      <c r="C20" s="17"/>
      <c r="D20" s="17"/>
      <c r="E20" s="17"/>
      <c r="F20" s="17"/>
      <c r="G20" s="18"/>
      <c r="H20" s="18"/>
      <c r="I20" s="19"/>
      <c r="J20" s="20">
        <f t="shared" si="0"/>
        <v>0</v>
      </c>
      <c r="K20" s="21">
        <f t="shared" si="2"/>
        <v>8</v>
      </c>
      <c r="L20" s="21">
        <f t="shared" si="1"/>
        <v>-8</v>
      </c>
      <c r="M20" s="21">
        <f t="shared" si="3"/>
        <v>-728</v>
      </c>
      <c r="N20" s="81"/>
      <c r="O20" s="81"/>
      <c r="P20" s="81"/>
    </row>
    <row r="21" spans="1:16" ht="14.25" customHeight="1" x14ac:dyDescent="0.2">
      <c r="A21" s="25">
        <v>13</v>
      </c>
      <c r="B21" s="25" t="s">
        <v>28</v>
      </c>
      <c r="C21" s="24"/>
      <c r="D21" s="24"/>
      <c r="E21" s="24"/>
      <c r="F21" s="24"/>
      <c r="G21" s="24"/>
      <c r="H21" s="24"/>
      <c r="I21" s="26"/>
      <c r="J21" s="22">
        <f t="shared" si="0"/>
        <v>0</v>
      </c>
      <c r="K21" s="23">
        <v>0</v>
      </c>
      <c r="L21" s="23">
        <f t="shared" si="1"/>
        <v>0</v>
      </c>
      <c r="M21" s="23">
        <f t="shared" si="3"/>
        <v>-728</v>
      </c>
      <c r="N21" s="80"/>
      <c r="O21" s="80"/>
      <c r="P21" s="80"/>
    </row>
    <row r="22" spans="1:16" ht="14.25" customHeight="1" x14ac:dyDescent="0.2">
      <c r="A22" s="18">
        <v>14</v>
      </c>
      <c r="B22" s="18" t="s">
        <v>22</v>
      </c>
      <c r="C22" s="17"/>
      <c r="D22" s="17"/>
      <c r="E22" s="17"/>
      <c r="F22" s="17"/>
      <c r="G22" s="17"/>
      <c r="H22" s="17"/>
      <c r="I22" s="19"/>
      <c r="J22" s="20">
        <f t="shared" si="0"/>
        <v>0</v>
      </c>
      <c r="K22" s="21">
        <f t="shared" si="2"/>
        <v>8</v>
      </c>
      <c r="L22" s="21">
        <f t="shared" si="1"/>
        <v>-8</v>
      </c>
      <c r="M22" s="21">
        <f t="shared" si="3"/>
        <v>-736</v>
      </c>
      <c r="N22" s="81"/>
      <c r="O22" s="81"/>
      <c r="P22" s="81"/>
    </row>
    <row r="23" spans="1:16" ht="14.25" customHeight="1" x14ac:dyDescent="0.2">
      <c r="A23" s="25">
        <v>15</v>
      </c>
      <c r="B23" s="25" t="s">
        <v>23</v>
      </c>
      <c r="C23" s="24"/>
      <c r="D23" s="24"/>
      <c r="E23" s="24"/>
      <c r="F23" s="24"/>
      <c r="G23" s="24"/>
      <c r="H23" s="24"/>
      <c r="I23" s="26"/>
      <c r="J23" s="22">
        <f t="shared" si="0"/>
        <v>0</v>
      </c>
      <c r="K23" s="23">
        <f t="shared" si="2"/>
        <v>0</v>
      </c>
      <c r="L23" s="23">
        <f t="shared" si="1"/>
        <v>0</v>
      </c>
      <c r="M23" s="23">
        <f t="shared" si="3"/>
        <v>-736</v>
      </c>
      <c r="N23" s="80"/>
      <c r="O23" s="80"/>
      <c r="P23" s="80"/>
    </row>
    <row r="24" spans="1:16" ht="14.25" customHeight="1" x14ac:dyDescent="0.2">
      <c r="A24" s="25">
        <v>16</v>
      </c>
      <c r="B24" s="25" t="s">
        <v>24</v>
      </c>
      <c r="C24" s="24"/>
      <c r="D24" s="24"/>
      <c r="E24" s="24"/>
      <c r="F24" s="24"/>
      <c r="G24" s="24"/>
      <c r="H24" s="24"/>
      <c r="I24" s="26"/>
      <c r="J24" s="22">
        <f t="shared" si="0"/>
        <v>0</v>
      </c>
      <c r="K24" s="23">
        <f t="shared" si="2"/>
        <v>0</v>
      </c>
      <c r="L24" s="23">
        <f t="shared" si="1"/>
        <v>0</v>
      </c>
      <c r="M24" s="23">
        <f t="shared" si="3"/>
        <v>-736</v>
      </c>
      <c r="N24" s="80"/>
      <c r="O24" s="80"/>
      <c r="P24" s="80"/>
    </row>
    <row r="25" spans="1:16" ht="14.25" customHeight="1" x14ac:dyDescent="0.2">
      <c r="A25" s="18">
        <v>17</v>
      </c>
      <c r="B25" s="18" t="s">
        <v>25</v>
      </c>
      <c r="C25" s="17"/>
      <c r="D25" s="17"/>
      <c r="E25" s="17"/>
      <c r="F25" s="17"/>
      <c r="G25" s="17"/>
      <c r="H25" s="17"/>
      <c r="I25" s="19"/>
      <c r="J25" s="20">
        <f t="shared" si="0"/>
        <v>0</v>
      </c>
      <c r="K25" s="21">
        <f t="shared" si="2"/>
        <v>8</v>
      </c>
      <c r="L25" s="21">
        <f t="shared" si="1"/>
        <v>-8</v>
      </c>
      <c r="M25" s="21">
        <f t="shared" si="3"/>
        <v>-744</v>
      </c>
      <c r="N25" s="81"/>
      <c r="O25" s="81"/>
      <c r="P25" s="81"/>
    </row>
    <row r="26" spans="1:16" ht="14.25" customHeight="1" x14ac:dyDescent="0.2">
      <c r="A26" s="18">
        <v>18</v>
      </c>
      <c r="B26" s="18" t="s">
        <v>26</v>
      </c>
      <c r="C26" s="17"/>
      <c r="D26" s="17"/>
      <c r="E26" s="17"/>
      <c r="F26" s="17"/>
      <c r="G26" s="17"/>
      <c r="H26" s="17"/>
      <c r="I26" s="19"/>
      <c r="J26" s="20">
        <f t="shared" si="0"/>
        <v>0</v>
      </c>
      <c r="K26" s="21">
        <f t="shared" si="2"/>
        <v>8</v>
      </c>
      <c r="L26" s="21">
        <f t="shared" si="1"/>
        <v>-8</v>
      </c>
      <c r="M26" s="21">
        <f t="shared" si="3"/>
        <v>-752</v>
      </c>
      <c r="N26" s="81"/>
      <c r="O26" s="81"/>
      <c r="P26" s="81"/>
    </row>
    <row r="27" spans="1:16" ht="14.25" customHeight="1" x14ac:dyDescent="0.2">
      <c r="A27" s="18">
        <v>19</v>
      </c>
      <c r="B27" s="18" t="s">
        <v>27</v>
      </c>
      <c r="C27" s="17"/>
      <c r="D27" s="17"/>
      <c r="E27" s="17"/>
      <c r="F27" s="17"/>
      <c r="G27" s="18"/>
      <c r="H27" s="18"/>
      <c r="I27" s="19"/>
      <c r="J27" s="20">
        <f t="shared" si="0"/>
        <v>0</v>
      </c>
      <c r="K27" s="21">
        <f t="shared" si="2"/>
        <v>8</v>
      </c>
      <c r="L27" s="21">
        <f t="shared" si="1"/>
        <v>-8</v>
      </c>
      <c r="M27" s="21">
        <f t="shared" si="3"/>
        <v>-760</v>
      </c>
      <c r="N27" s="81"/>
      <c r="O27" s="81"/>
      <c r="P27" s="81"/>
    </row>
    <row r="28" spans="1:16" ht="14.25" customHeight="1" x14ac:dyDescent="0.2">
      <c r="A28" s="18">
        <v>20</v>
      </c>
      <c r="B28" s="18" t="s">
        <v>28</v>
      </c>
      <c r="C28" s="17"/>
      <c r="D28" s="17"/>
      <c r="E28" s="17"/>
      <c r="F28" s="17"/>
      <c r="G28" s="17"/>
      <c r="H28" s="17"/>
      <c r="I28" s="19"/>
      <c r="J28" s="20">
        <f t="shared" si="0"/>
        <v>0</v>
      </c>
      <c r="K28" s="21">
        <f t="shared" si="2"/>
        <v>8</v>
      </c>
      <c r="L28" s="21">
        <f t="shared" si="1"/>
        <v>-8</v>
      </c>
      <c r="M28" s="21">
        <f t="shared" si="3"/>
        <v>-768</v>
      </c>
      <c r="N28" s="81"/>
      <c r="O28" s="81"/>
      <c r="P28" s="81"/>
    </row>
    <row r="29" spans="1:16" ht="14.25" customHeight="1" x14ac:dyDescent="0.2">
      <c r="A29" s="18">
        <v>21</v>
      </c>
      <c r="B29" s="18" t="s">
        <v>22</v>
      </c>
      <c r="C29" s="17"/>
      <c r="D29" s="17"/>
      <c r="E29" s="17"/>
      <c r="F29" s="17"/>
      <c r="G29" s="17"/>
      <c r="H29" s="17"/>
      <c r="I29" s="19"/>
      <c r="J29" s="20">
        <f t="shared" si="0"/>
        <v>0</v>
      </c>
      <c r="K29" s="21">
        <f t="shared" si="2"/>
        <v>8</v>
      </c>
      <c r="L29" s="21">
        <f t="shared" si="1"/>
        <v>-8</v>
      </c>
      <c r="M29" s="21">
        <f t="shared" si="3"/>
        <v>-776</v>
      </c>
      <c r="N29" s="81"/>
      <c r="O29" s="81"/>
      <c r="P29" s="81"/>
    </row>
    <row r="30" spans="1:16" ht="14.25" customHeight="1" x14ac:dyDescent="0.2">
      <c r="A30" s="25">
        <v>22</v>
      </c>
      <c r="B30" s="25" t="s">
        <v>23</v>
      </c>
      <c r="C30" s="24"/>
      <c r="D30" s="24"/>
      <c r="E30" s="24"/>
      <c r="F30" s="24"/>
      <c r="G30" s="24"/>
      <c r="H30" s="24"/>
      <c r="I30" s="26"/>
      <c r="J30" s="22">
        <f t="shared" si="0"/>
        <v>0</v>
      </c>
      <c r="K30" s="23">
        <f t="shared" si="2"/>
        <v>0</v>
      </c>
      <c r="L30" s="23">
        <f t="shared" si="1"/>
        <v>0</v>
      </c>
      <c r="M30" s="23">
        <f t="shared" si="3"/>
        <v>-776</v>
      </c>
      <c r="N30" s="80"/>
      <c r="O30" s="80"/>
      <c r="P30" s="80"/>
    </row>
    <row r="31" spans="1:16" ht="14.25" customHeight="1" x14ac:dyDescent="0.2">
      <c r="A31" s="25">
        <v>23</v>
      </c>
      <c r="B31" s="25" t="s">
        <v>24</v>
      </c>
      <c r="C31" s="24"/>
      <c r="D31" s="24"/>
      <c r="E31" s="24"/>
      <c r="F31" s="24"/>
      <c r="G31" s="24"/>
      <c r="H31" s="24"/>
      <c r="I31" s="26"/>
      <c r="J31" s="22">
        <f t="shared" si="0"/>
        <v>0</v>
      </c>
      <c r="K31" s="23">
        <f t="shared" si="2"/>
        <v>0</v>
      </c>
      <c r="L31" s="23">
        <f t="shared" si="1"/>
        <v>0</v>
      </c>
      <c r="M31" s="23">
        <f t="shared" si="3"/>
        <v>-776</v>
      </c>
      <c r="N31" s="80"/>
      <c r="O31" s="80"/>
      <c r="P31" s="80"/>
    </row>
    <row r="32" spans="1:16" ht="14.25" customHeight="1" x14ac:dyDescent="0.2">
      <c r="A32" s="25">
        <v>24</v>
      </c>
      <c r="B32" s="25" t="s">
        <v>25</v>
      </c>
      <c r="C32" s="24"/>
      <c r="D32" s="24"/>
      <c r="E32" s="24"/>
      <c r="F32" s="24"/>
      <c r="G32" s="24"/>
      <c r="H32" s="24"/>
      <c r="I32" s="26"/>
      <c r="J32" s="22">
        <f t="shared" si="0"/>
        <v>0</v>
      </c>
      <c r="K32" s="23">
        <v>0</v>
      </c>
      <c r="L32" s="23">
        <f t="shared" si="1"/>
        <v>0</v>
      </c>
      <c r="M32" s="23">
        <f t="shared" si="3"/>
        <v>-776</v>
      </c>
      <c r="N32" s="80"/>
      <c r="O32" s="80"/>
      <c r="P32" s="80"/>
    </row>
    <row r="33" spans="1:16" ht="14.25" customHeight="1" x14ac:dyDescent="0.2">
      <c r="A33" s="18">
        <v>25</v>
      </c>
      <c r="B33" s="18" t="s">
        <v>26</v>
      </c>
      <c r="C33" s="17"/>
      <c r="D33" s="17"/>
      <c r="E33" s="17"/>
      <c r="F33" s="17"/>
      <c r="G33" s="17"/>
      <c r="H33" s="17"/>
      <c r="I33" s="19"/>
      <c r="J33" s="20">
        <f t="shared" si="0"/>
        <v>0</v>
      </c>
      <c r="K33" s="21">
        <f t="shared" si="2"/>
        <v>8</v>
      </c>
      <c r="L33" s="21">
        <f t="shared" si="1"/>
        <v>-8</v>
      </c>
      <c r="M33" s="21">
        <f t="shared" si="3"/>
        <v>-784</v>
      </c>
      <c r="N33" s="81"/>
      <c r="O33" s="81"/>
      <c r="P33" s="81"/>
    </row>
    <row r="34" spans="1:16" ht="14.25" customHeight="1" x14ac:dyDescent="0.2">
      <c r="A34" s="18">
        <v>26</v>
      </c>
      <c r="B34" s="18" t="s">
        <v>27</v>
      </c>
      <c r="C34" s="17"/>
      <c r="D34" s="17"/>
      <c r="E34" s="17"/>
      <c r="F34" s="17"/>
      <c r="G34" s="18"/>
      <c r="H34" s="18"/>
      <c r="I34" s="19"/>
      <c r="J34" s="20">
        <f t="shared" si="0"/>
        <v>0</v>
      </c>
      <c r="K34" s="21">
        <f t="shared" ref="K34:K39" si="4">IF(OR(B34="Sa",B34="So"),0,$F$4)</f>
        <v>8</v>
      </c>
      <c r="L34" s="21">
        <f t="shared" si="1"/>
        <v>-8</v>
      </c>
      <c r="M34" s="21">
        <f t="shared" si="3"/>
        <v>-792</v>
      </c>
      <c r="N34" s="81"/>
      <c r="O34" s="81"/>
      <c r="P34" s="81"/>
    </row>
    <row r="35" spans="1:16" ht="14.25" customHeight="1" x14ac:dyDescent="0.2">
      <c r="A35" s="18">
        <v>27</v>
      </c>
      <c r="B35" s="18" t="s">
        <v>28</v>
      </c>
      <c r="C35" s="17"/>
      <c r="D35" s="17"/>
      <c r="E35" s="17"/>
      <c r="F35" s="17"/>
      <c r="G35" s="17"/>
      <c r="H35" s="17"/>
      <c r="I35" s="19"/>
      <c r="J35" s="20">
        <f t="shared" si="0"/>
        <v>0</v>
      </c>
      <c r="K35" s="21">
        <f t="shared" si="4"/>
        <v>8</v>
      </c>
      <c r="L35" s="21">
        <f t="shared" si="1"/>
        <v>-8</v>
      </c>
      <c r="M35" s="21">
        <f t="shared" si="3"/>
        <v>-800</v>
      </c>
      <c r="N35" s="81"/>
      <c r="O35" s="81"/>
      <c r="P35" s="81"/>
    </row>
    <row r="36" spans="1:16" ht="14.25" customHeight="1" x14ac:dyDescent="0.2">
      <c r="A36" s="18">
        <v>28</v>
      </c>
      <c r="B36" s="18" t="s">
        <v>22</v>
      </c>
      <c r="C36" s="17"/>
      <c r="D36" s="17"/>
      <c r="E36" s="17"/>
      <c r="F36" s="17"/>
      <c r="G36" s="17"/>
      <c r="H36" s="17"/>
      <c r="I36" s="19"/>
      <c r="J36" s="20">
        <f t="shared" si="0"/>
        <v>0</v>
      </c>
      <c r="K36" s="21">
        <f t="shared" si="4"/>
        <v>8</v>
      </c>
      <c r="L36" s="21">
        <f t="shared" si="1"/>
        <v>-8</v>
      </c>
      <c r="M36" s="21">
        <f t="shared" si="3"/>
        <v>-808</v>
      </c>
      <c r="N36" s="81"/>
      <c r="O36" s="81"/>
      <c r="P36" s="81"/>
    </row>
    <row r="37" spans="1:16" ht="14.25" customHeight="1" x14ac:dyDescent="0.2">
      <c r="A37" s="25">
        <v>29</v>
      </c>
      <c r="B37" s="25" t="s">
        <v>23</v>
      </c>
      <c r="C37" s="24"/>
      <c r="D37" s="24"/>
      <c r="E37" s="24"/>
      <c r="F37" s="24"/>
      <c r="G37" s="24"/>
      <c r="H37" s="24"/>
      <c r="I37" s="26"/>
      <c r="J37" s="22">
        <f t="shared" si="0"/>
        <v>0</v>
      </c>
      <c r="K37" s="23">
        <f t="shared" si="4"/>
        <v>0</v>
      </c>
      <c r="L37" s="23">
        <f t="shared" si="1"/>
        <v>0</v>
      </c>
      <c r="M37" s="23">
        <f t="shared" si="3"/>
        <v>-808</v>
      </c>
      <c r="N37" s="80"/>
      <c r="O37" s="80"/>
      <c r="P37" s="80"/>
    </row>
    <row r="38" spans="1:16" ht="14.25" customHeight="1" x14ac:dyDescent="0.2">
      <c r="A38" s="25">
        <v>30</v>
      </c>
      <c r="B38" s="25" t="s">
        <v>24</v>
      </c>
      <c r="C38" s="24"/>
      <c r="D38" s="24"/>
      <c r="E38" s="24"/>
      <c r="F38" s="24"/>
      <c r="G38" s="25"/>
      <c r="H38" s="25"/>
      <c r="I38" s="26"/>
      <c r="J38" s="22">
        <f t="shared" si="0"/>
        <v>0</v>
      </c>
      <c r="K38" s="23">
        <f t="shared" si="4"/>
        <v>0</v>
      </c>
      <c r="L38" s="23">
        <f t="shared" si="1"/>
        <v>0</v>
      </c>
      <c r="M38" s="23">
        <f t="shared" si="3"/>
        <v>-808</v>
      </c>
      <c r="N38" s="80"/>
      <c r="O38" s="80"/>
      <c r="P38" s="80"/>
    </row>
    <row r="39" spans="1:16" ht="14.25" customHeight="1" x14ac:dyDescent="0.2">
      <c r="A39" s="18">
        <v>31</v>
      </c>
      <c r="B39" s="18" t="s">
        <v>25</v>
      </c>
      <c r="C39" s="17"/>
      <c r="D39" s="17"/>
      <c r="E39" s="17"/>
      <c r="F39" s="17"/>
      <c r="G39" s="17"/>
      <c r="H39" s="17"/>
      <c r="I39" s="19"/>
      <c r="J39" s="20">
        <f t="shared" si="0"/>
        <v>0</v>
      </c>
      <c r="K39" s="21">
        <f t="shared" si="4"/>
        <v>8</v>
      </c>
      <c r="L39" s="21">
        <f t="shared" si="1"/>
        <v>-8</v>
      </c>
      <c r="M39" s="21">
        <f t="shared" si="3"/>
        <v>-816</v>
      </c>
      <c r="N39" s="81"/>
      <c r="O39" s="81"/>
      <c r="P39" s="81"/>
    </row>
    <row r="40" spans="1:16" ht="14.25" customHeight="1" x14ac:dyDescent="0.2">
      <c r="A40" s="10"/>
      <c r="B40" s="10"/>
      <c r="C40" s="10"/>
      <c r="D40" s="10"/>
      <c r="E40" s="64" t="s">
        <v>35</v>
      </c>
      <c r="F40" s="64"/>
      <c r="G40" s="64"/>
      <c r="H40" s="64"/>
      <c r="I40" s="64"/>
      <c r="J40" s="3">
        <f>SUM(J9:J39)</f>
        <v>0</v>
      </c>
      <c r="K40" s="3">
        <f>SUM(K9:K39)</f>
        <v>152</v>
      </c>
      <c r="L40" s="3">
        <f>SUM(L9:L39)</f>
        <v>-152</v>
      </c>
      <c r="M40" s="69"/>
      <c r="N40" s="69"/>
      <c r="O40" s="69"/>
      <c r="P40" s="69"/>
    </row>
    <row r="41" spans="1:16" ht="14.25" customHeight="1" x14ac:dyDescent="0.2">
      <c r="A41" s="10"/>
      <c r="B41" s="10"/>
      <c r="C41" s="10"/>
      <c r="D41" s="10"/>
      <c r="E41" s="10"/>
      <c r="F41" s="64" t="s">
        <v>36</v>
      </c>
      <c r="G41" s="64"/>
      <c r="H41" s="64"/>
      <c r="I41" s="64"/>
      <c r="J41" s="13">
        <f>F4*19</f>
        <v>152</v>
      </c>
      <c r="K41" s="42"/>
      <c r="L41" s="43"/>
      <c r="M41" s="44"/>
      <c r="N41" s="44"/>
      <c r="O41" s="44"/>
      <c r="P41" s="44"/>
    </row>
    <row r="42" spans="1:16" ht="14.25" customHeight="1" x14ac:dyDescent="0.2">
      <c r="A42" s="10"/>
      <c r="B42" s="10"/>
      <c r="C42" s="10"/>
      <c r="D42" s="10"/>
      <c r="E42" s="64" t="s">
        <v>37</v>
      </c>
      <c r="F42" s="64"/>
      <c r="G42" s="64"/>
      <c r="H42" s="64"/>
      <c r="I42" s="64"/>
      <c r="J42" s="13">
        <f>J40+J7-J41-P43</f>
        <v>-816</v>
      </c>
      <c r="K42" s="45"/>
      <c r="L42" s="46"/>
      <c r="M42" s="11"/>
      <c r="N42" s="11"/>
      <c r="O42" s="11"/>
      <c r="P42" s="11"/>
    </row>
    <row r="43" spans="1:16" ht="15" customHeight="1" x14ac:dyDescent="0.2">
      <c r="A43" s="11"/>
      <c r="B43" s="11"/>
      <c r="C43" s="11"/>
      <c r="D43" s="11"/>
      <c r="E43" s="11"/>
      <c r="F43" s="11"/>
      <c r="G43" s="44"/>
      <c r="H43" s="44"/>
      <c r="I43" s="44"/>
      <c r="J43" s="44"/>
      <c r="K43" s="11"/>
      <c r="L43" s="11" t="s">
        <v>38</v>
      </c>
      <c r="M43" s="11"/>
      <c r="N43" s="47"/>
      <c r="O43" s="47"/>
      <c r="P43" s="12"/>
    </row>
    <row r="44" spans="1:16" ht="14.25" customHeight="1" x14ac:dyDescent="0.2">
      <c r="N44" s="29"/>
      <c r="O44" s="29"/>
      <c r="P44" s="29"/>
    </row>
    <row r="45" spans="1:16" ht="14.25" customHeight="1" x14ac:dyDescent="0.2">
      <c r="B45" s="65">
        <f ca="1">TODAY()</f>
        <v>44194</v>
      </c>
      <c r="C45" s="65"/>
      <c r="E45" s="48"/>
      <c r="F45" s="48"/>
      <c r="G45" s="48"/>
      <c r="H45" s="48"/>
      <c r="I45" s="48"/>
      <c r="J45" s="48"/>
    </row>
    <row r="46" spans="1:16" ht="14.25" customHeight="1" x14ac:dyDescent="0.2">
      <c r="B46" s="30" t="s">
        <v>39</v>
      </c>
      <c r="E46" s="30" t="s">
        <v>40</v>
      </c>
    </row>
    <row r="48" spans="1:16" ht="14.25" customHeight="1" x14ac:dyDescent="0.2">
      <c r="B48" s="48"/>
      <c r="C48" s="48"/>
      <c r="E48" s="48"/>
      <c r="F48" s="48"/>
      <c r="G48" s="48"/>
      <c r="H48" s="48"/>
      <c r="I48" s="48"/>
      <c r="J48" s="48"/>
    </row>
    <row r="49" spans="2:15" ht="14.25" customHeight="1" x14ac:dyDescent="0.2">
      <c r="B49" s="30" t="s">
        <v>39</v>
      </c>
      <c r="E49" s="30" t="s">
        <v>41</v>
      </c>
      <c r="L49" s="30" t="s">
        <v>55</v>
      </c>
      <c r="O49" s="30" t="s">
        <v>43</v>
      </c>
    </row>
    <row r="50" spans="2:15" ht="14.25" customHeight="1" x14ac:dyDescent="0.2">
      <c r="L50" s="30" t="s">
        <v>45</v>
      </c>
      <c r="O50" s="30" t="s">
        <v>44</v>
      </c>
    </row>
    <row r="51" spans="2:15" ht="14.25" customHeight="1" x14ac:dyDescent="0.2">
      <c r="L51" s="30" t="s">
        <v>53</v>
      </c>
      <c r="O51" s="30" t="s">
        <v>46</v>
      </c>
    </row>
    <row r="52" spans="2:15" ht="14.25" customHeight="1" x14ac:dyDescent="0.2">
      <c r="O52" s="30" t="s">
        <v>42</v>
      </c>
    </row>
    <row r="54" spans="2:15" ht="14.25" customHeight="1" x14ac:dyDescent="0.2">
      <c r="B54" s="66" t="s">
        <v>47</v>
      </c>
      <c r="C54" s="66"/>
      <c r="D54" s="66"/>
      <c r="E54" s="66"/>
      <c r="G54" s="49" t="s">
        <v>56</v>
      </c>
    </row>
    <row r="55" spans="2:15" ht="14.25" customHeight="1" x14ac:dyDescent="0.2">
      <c r="B55" s="67" t="s">
        <v>48</v>
      </c>
      <c r="C55" s="67"/>
      <c r="D55" s="67"/>
      <c r="E55" s="50">
        <v>0</v>
      </c>
      <c r="G55" s="49" t="s">
        <v>57</v>
      </c>
    </row>
    <row r="56" spans="2:15" ht="14.25" customHeight="1" x14ac:dyDescent="0.2">
      <c r="B56" s="67" t="s">
        <v>49</v>
      </c>
      <c r="C56" s="67"/>
      <c r="D56" s="67"/>
      <c r="E56" s="51">
        <v>0.5</v>
      </c>
      <c r="G56" s="49" t="s">
        <v>58</v>
      </c>
    </row>
  </sheetData>
  <mergeCells count="56">
    <mergeCell ref="A2:A7"/>
    <mergeCell ref="B2:E2"/>
    <mergeCell ref="F2:K2"/>
    <mergeCell ref="M2:O2"/>
    <mergeCell ref="B3:E3"/>
    <mergeCell ref="F3:K3"/>
    <mergeCell ref="M3:O3"/>
    <mergeCell ref="B4:E4"/>
    <mergeCell ref="F4:K4"/>
    <mergeCell ref="M4:O4"/>
    <mergeCell ref="M5:O5"/>
    <mergeCell ref="B6:B8"/>
    <mergeCell ref="C6:I6"/>
    <mergeCell ref="N6:P6"/>
    <mergeCell ref="C7:I7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37:P37"/>
    <mergeCell ref="N38:P38"/>
    <mergeCell ref="N39:P39"/>
    <mergeCell ref="E40:I40"/>
    <mergeCell ref="M40:P40"/>
    <mergeCell ref="F41:I41"/>
    <mergeCell ref="E42:I42"/>
    <mergeCell ref="B45:C45"/>
    <mergeCell ref="B54:E54"/>
    <mergeCell ref="B55:D55"/>
    <mergeCell ref="B56:D56"/>
  </mergeCells>
  <pageMargins left="0.66597222222222197" right="0.42499999999999999" top="0.78749999999999998" bottom="0.78749999999999998" header="0.3" footer="0.3"/>
  <pageSetup paperSize="9" firstPageNumber="0" orientation="portrait" r:id="rId1"/>
  <headerFooter>
    <oddHeader>&amp;LDeutsches Rotes Kreuz
Kreisverband Rostock e.V.&amp;CFormblatt
Arbeitszeitnachweis&amp;RAbrechnungsmonat
&amp;A</oddHeader>
    <oddFooter>&amp;LArbeitszeitnachweis Verwaltung&amp;C&amp;A&amp;RSeite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pageSetUpPr fitToPage="1"/>
  </sheetPr>
  <dimension ref="A2:AMK56"/>
  <sheetViews>
    <sheetView topLeftCell="A7" zoomScaleNormal="100" workbookViewId="0">
      <selection activeCell="J42" sqref="J42"/>
    </sheetView>
  </sheetViews>
  <sheetFormatPr baseColWidth="10" defaultRowHeight="12.75" x14ac:dyDescent="0.2"/>
  <cols>
    <col min="1" max="1" width="4" style="30"/>
    <col min="2" max="2" width="5.125" style="30"/>
    <col min="3" max="4" width="5.625" style="30"/>
    <col min="5" max="5" width="6" style="30"/>
    <col min="6" max="6" width="5.5" style="30"/>
    <col min="7" max="8" width="5.625" style="30"/>
    <col min="9" max="9" width="5.375" style="30"/>
    <col min="10" max="10" width="7.375" style="30"/>
    <col min="11" max="11" width="6.5" style="30"/>
    <col min="12" max="12" width="6.625" style="30"/>
    <col min="13" max="13" width="7.375" style="30"/>
    <col min="14" max="14" width="5.875" style="30"/>
    <col min="15" max="15" width="5.125" style="30"/>
    <col min="16" max="16" width="11" style="30" customWidth="1"/>
    <col min="17" max="256" width="11.125" style="30"/>
    <col min="257" max="257" width="2.875" style="30"/>
    <col min="258" max="258" width="5.125" style="30"/>
    <col min="259" max="260" width="5.625" style="30"/>
    <col min="261" max="261" width="5.375" style="30"/>
    <col min="262" max="262" width="5.5" style="30"/>
    <col min="263" max="264" width="5.625" style="30"/>
    <col min="265" max="265" width="5.375" style="30"/>
    <col min="266" max="266" width="5.625" style="30"/>
    <col min="267" max="267" width="7.625" style="30"/>
    <col min="268" max="268" width="5.75" style="30"/>
    <col min="269" max="269" width="6" style="30"/>
    <col min="270" max="270" width="5.875" style="30"/>
    <col min="271" max="271" width="5.125" style="30"/>
    <col min="272" max="272" width="8.75" style="30"/>
    <col min="273" max="512" width="11.125" style="30"/>
    <col min="513" max="513" width="2.875" style="30"/>
    <col min="514" max="514" width="5.125" style="30"/>
    <col min="515" max="516" width="5.625" style="30"/>
    <col min="517" max="517" width="5.375" style="30"/>
    <col min="518" max="518" width="5.5" style="30"/>
    <col min="519" max="520" width="5.625" style="30"/>
    <col min="521" max="521" width="5.375" style="30"/>
    <col min="522" max="522" width="5.625" style="30"/>
    <col min="523" max="523" width="7.625" style="30"/>
    <col min="524" max="524" width="5.75" style="30"/>
    <col min="525" max="525" width="6" style="30"/>
    <col min="526" max="526" width="5.875" style="30"/>
    <col min="527" max="527" width="5.125" style="30"/>
    <col min="528" max="528" width="8.75" style="30"/>
    <col min="529" max="768" width="11.125" style="30"/>
    <col min="769" max="769" width="2.875" style="30"/>
    <col min="770" max="770" width="5.125" style="30"/>
    <col min="771" max="772" width="5.625" style="30"/>
    <col min="773" max="773" width="5.375" style="30"/>
    <col min="774" max="774" width="5.5" style="30"/>
    <col min="775" max="776" width="5.625" style="30"/>
    <col min="777" max="777" width="5.375" style="30"/>
    <col min="778" max="778" width="5.625" style="30"/>
    <col min="779" max="779" width="7.625" style="30"/>
    <col min="780" max="780" width="5.75" style="30"/>
    <col min="781" max="781" width="6" style="30"/>
    <col min="782" max="782" width="5.875" style="30"/>
    <col min="783" max="783" width="5.125" style="30"/>
    <col min="784" max="784" width="8.75" style="30"/>
    <col min="785" max="1025" width="11.125" style="30"/>
    <col min="1026" max="16384" width="11" style="31"/>
  </cols>
  <sheetData>
    <row r="2" spans="1:24" ht="15" customHeight="1" x14ac:dyDescent="0.2">
      <c r="A2" s="72"/>
      <c r="B2" s="73" t="s">
        <v>0</v>
      </c>
      <c r="C2" s="73"/>
      <c r="D2" s="73"/>
      <c r="E2" s="73"/>
      <c r="F2" s="84">
        <f>Januar!F2</f>
        <v>0</v>
      </c>
      <c r="G2" s="84"/>
      <c r="H2" s="84"/>
      <c r="I2" s="84"/>
      <c r="J2" s="84"/>
      <c r="K2" s="84"/>
      <c r="L2" s="11"/>
      <c r="M2" s="74" t="s">
        <v>2</v>
      </c>
      <c r="N2" s="74"/>
      <c r="O2" s="74"/>
      <c r="P2" s="28">
        <f>Januar!P2</f>
        <v>0</v>
      </c>
      <c r="Q2" s="29"/>
      <c r="R2" s="29"/>
      <c r="S2" s="29"/>
      <c r="T2" s="29"/>
      <c r="U2" s="29"/>
      <c r="V2" s="29"/>
      <c r="W2" s="29"/>
      <c r="X2" s="29"/>
    </row>
    <row r="3" spans="1:24" ht="14.25" customHeight="1" x14ac:dyDescent="0.2">
      <c r="A3" s="72"/>
      <c r="B3" s="73" t="s">
        <v>3</v>
      </c>
      <c r="C3" s="73"/>
      <c r="D3" s="73"/>
      <c r="E3" s="73"/>
      <c r="F3" s="84">
        <f>Januar!F3</f>
        <v>0</v>
      </c>
      <c r="G3" s="84"/>
      <c r="H3" s="84"/>
      <c r="I3" s="84"/>
      <c r="J3" s="84"/>
      <c r="K3" s="84"/>
      <c r="L3" s="32" t="s">
        <v>5</v>
      </c>
      <c r="M3" s="74" t="s">
        <v>6</v>
      </c>
      <c r="N3" s="74"/>
      <c r="O3" s="74"/>
      <c r="P3" s="33">
        <f>COUNTIF(C9:C39,"U")</f>
        <v>0</v>
      </c>
      <c r="Q3" s="29"/>
      <c r="R3" s="29"/>
      <c r="S3" s="29"/>
      <c r="T3" s="29"/>
      <c r="U3" s="29"/>
      <c r="V3" s="29"/>
      <c r="W3" s="29"/>
      <c r="X3" s="29"/>
    </row>
    <row r="4" spans="1:24" ht="14.25" customHeight="1" x14ac:dyDescent="0.2">
      <c r="A4" s="72"/>
      <c r="B4" s="74" t="s">
        <v>7</v>
      </c>
      <c r="C4" s="74"/>
      <c r="D4" s="74"/>
      <c r="E4" s="74"/>
      <c r="F4" s="75">
        <f>Januar!F4</f>
        <v>8</v>
      </c>
      <c r="G4" s="75"/>
      <c r="H4" s="75"/>
      <c r="I4" s="75"/>
      <c r="J4" s="75"/>
      <c r="K4" s="75"/>
      <c r="L4" s="32" t="s">
        <v>8</v>
      </c>
      <c r="M4" s="74" t="s">
        <v>9</v>
      </c>
      <c r="N4" s="74"/>
      <c r="O4" s="74"/>
      <c r="P4" s="33">
        <f>COUNTIF(C9:C39,"K")</f>
        <v>0</v>
      </c>
      <c r="Q4" s="29"/>
      <c r="R4" s="29"/>
      <c r="S4" s="29"/>
      <c r="T4" s="29"/>
      <c r="U4" s="29"/>
      <c r="V4" s="29"/>
      <c r="W4" s="29"/>
      <c r="X4" s="29"/>
    </row>
    <row r="5" spans="1:24" ht="14.25" customHeight="1" x14ac:dyDescent="0.2">
      <c r="A5" s="72"/>
      <c r="B5" s="34"/>
      <c r="C5" s="34"/>
      <c r="D5" s="34"/>
      <c r="E5" s="34"/>
      <c r="F5" s="34"/>
      <c r="G5" s="34"/>
      <c r="H5" s="34"/>
      <c r="I5" s="34"/>
      <c r="J5" s="34"/>
      <c r="K5" s="34"/>
      <c r="L5" s="11"/>
      <c r="M5" s="74"/>
      <c r="N5" s="74"/>
      <c r="O5" s="74"/>
      <c r="P5" s="35"/>
      <c r="Q5" s="29"/>
      <c r="R5" s="29"/>
      <c r="S5" s="29"/>
      <c r="T5" s="29"/>
      <c r="U5" s="29"/>
      <c r="V5" s="29"/>
      <c r="W5" s="29"/>
      <c r="X5" s="29"/>
    </row>
    <row r="6" spans="1:24" ht="57.75" customHeight="1" x14ac:dyDescent="0.2">
      <c r="A6" s="72"/>
      <c r="B6" s="76" t="s">
        <v>10</v>
      </c>
      <c r="C6" s="77" t="s">
        <v>11</v>
      </c>
      <c r="D6" s="77"/>
      <c r="E6" s="77"/>
      <c r="F6" s="77"/>
      <c r="G6" s="77"/>
      <c r="H6" s="77"/>
      <c r="I6" s="77"/>
      <c r="J6" s="36" t="s">
        <v>12</v>
      </c>
      <c r="K6" s="36" t="s">
        <v>13</v>
      </c>
      <c r="L6" s="37" t="s">
        <v>50</v>
      </c>
      <c r="M6" s="37" t="s">
        <v>51</v>
      </c>
      <c r="N6" s="70" t="s">
        <v>52</v>
      </c>
      <c r="O6" s="70"/>
      <c r="P6" s="70"/>
      <c r="Q6" s="29"/>
      <c r="R6" s="29"/>
      <c r="S6" s="29"/>
      <c r="T6" s="29"/>
      <c r="U6" s="29"/>
      <c r="V6" s="29"/>
      <c r="W6" s="29"/>
      <c r="X6" s="29"/>
    </row>
    <row r="7" spans="1:24" ht="12.75" customHeight="1" x14ac:dyDescent="0.2">
      <c r="A7" s="72"/>
      <c r="B7" s="76"/>
      <c r="C7" s="82" t="s">
        <v>16</v>
      </c>
      <c r="D7" s="82"/>
      <c r="E7" s="82"/>
      <c r="F7" s="82"/>
      <c r="G7" s="82"/>
      <c r="H7" s="82"/>
      <c r="I7" s="82"/>
      <c r="J7" s="52">
        <f>Mai!J42</f>
        <v>-816</v>
      </c>
      <c r="K7" s="27"/>
      <c r="L7" s="27"/>
      <c r="M7" s="27"/>
      <c r="N7" s="68"/>
      <c r="O7" s="68"/>
      <c r="P7" s="68"/>
      <c r="Q7" s="29"/>
      <c r="R7" s="29"/>
      <c r="S7" s="29"/>
      <c r="T7" s="29"/>
      <c r="U7" s="29"/>
      <c r="V7" s="29"/>
      <c r="W7" s="29"/>
      <c r="X7" s="29"/>
    </row>
    <row r="8" spans="1:24" ht="15" customHeight="1" x14ac:dyDescent="0.2">
      <c r="A8" s="40" t="s">
        <v>17</v>
      </c>
      <c r="B8" s="76"/>
      <c r="C8" s="25" t="s">
        <v>18</v>
      </c>
      <c r="D8" s="25" t="s">
        <v>19</v>
      </c>
      <c r="E8" s="25" t="s">
        <v>20</v>
      </c>
      <c r="F8" s="25" t="s">
        <v>19</v>
      </c>
      <c r="G8" s="25" t="s">
        <v>18</v>
      </c>
      <c r="H8" s="25" t="s">
        <v>19</v>
      </c>
      <c r="I8" s="25" t="s">
        <v>21</v>
      </c>
      <c r="J8" s="6"/>
      <c r="K8" s="6"/>
      <c r="L8" s="6"/>
      <c r="M8" s="63"/>
      <c r="N8" s="68"/>
      <c r="O8" s="68"/>
      <c r="P8" s="68"/>
      <c r="Q8" s="29"/>
      <c r="R8" s="29"/>
      <c r="S8" s="29"/>
      <c r="T8" s="29"/>
      <c r="U8" s="29"/>
      <c r="V8" s="29"/>
      <c r="W8" s="29"/>
      <c r="X8" s="29"/>
    </row>
    <row r="9" spans="1:24" ht="14.25" customHeight="1" x14ac:dyDescent="0.2">
      <c r="A9" s="18">
        <v>1</v>
      </c>
      <c r="B9" s="18" t="s">
        <v>26</v>
      </c>
      <c r="C9" s="17"/>
      <c r="D9" s="17"/>
      <c r="E9" s="17"/>
      <c r="F9" s="17"/>
      <c r="G9" s="17"/>
      <c r="H9" s="17"/>
      <c r="I9" s="19"/>
      <c r="J9" s="20">
        <f t="shared" ref="J9:J38" si="0">IF(C9="U",$F$4,IF(C9="K",$F$4,IF(C9="EK",$F$4,IF(C9="ZA",0,(D9-C9+F9-E9+H9-G9)*24-I9))))</f>
        <v>0</v>
      </c>
      <c r="K9" s="21">
        <f>IF(OR(B9="Sa",B9="So"),0,$F$4)</f>
        <v>8</v>
      </c>
      <c r="L9" s="21">
        <f t="shared" ref="L9:L38" si="1">J9-K9</f>
        <v>-8</v>
      </c>
      <c r="M9" s="21">
        <f>J7+L9</f>
        <v>-824</v>
      </c>
      <c r="N9" s="81"/>
      <c r="O9" s="81"/>
      <c r="P9" s="81"/>
      <c r="Q9" s="29"/>
      <c r="R9" s="29"/>
      <c r="S9" s="29"/>
      <c r="T9" s="29"/>
      <c r="U9" s="29"/>
      <c r="V9" s="29"/>
      <c r="W9" s="29"/>
      <c r="X9" s="29"/>
    </row>
    <row r="10" spans="1:24" ht="14.25" customHeight="1" x14ac:dyDescent="0.2">
      <c r="A10" s="18">
        <v>2</v>
      </c>
      <c r="B10" s="18" t="s">
        <v>27</v>
      </c>
      <c r="C10" s="17"/>
      <c r="D10" s="17"/>
      <c r="E10" s="17"/>
      <c r="F10" s="17"/>
      <c r="G10" s="18"/>
      <c r="H10" s="18"/>
      <c r="I10" s="19"/>
      <c r="J10" s="20">
        <f t="shared" si="0"/>
        <v>0</v>
      </c>
      <c r="K10" s="21">
        <f t="shared" ref="K10:K38" si="2">IF(OR(B10="Sa",B10="So"),0,$F$4)</f>
        <v>8</v>
      </c>
      <c r="L10" s="21">
        <f t="shared" si="1"/>
        <v>-8</v>
      </c>
      <c r="M10" s="21">
        <f t="shared" ref="M10:M38" si="3">L10+M9</f>
        <v>-832</v>
      </c>
      <c r="N10" s="81"/>
      <c r="O10" s="81"/>
      <c r="P10" s="81"/>
      <c r="Q10" s="29"/>
      <c r="R10" s="29"/>
      <c r="S10" s="29"/>
      <c r="T10" s="29"/>
      <c r="U10" s="29"/>
      <c r="V10" s="29"/>
      <c r="W10" s="29"/>
      <c r="X10" s="29"/>
    </row>
    <row r="11" spans="1:24" ht="14.25" customHeight="1" x14ac:dyDescent="0.2">
      <c r="A11" s="18">
        <v>3</v>
      </c>
      <c r="B11" s="18" t="s">
        <v>28</v>
      </c>
      <c r="C11" s="18"/>
      <c r="D11" s="18"/>
      <c r="E11" s="18"/>
      <c r="F11" s="18"/>
      <c r="G11" s="18"/>
      <c r="H11" s="18"/>
      <c r="I11" s="18"/>
      <c r="J11" s="20">
        <f t="shared" si="0"/>
        <v>0</v>
      </c>
      <c r="K11" s="21">
        <f t="shared" si="2"/>
        <v>8</v>
      </c>
      <c r="L11" s="21">
        <f t="shared" si="1"/>
        <v>-8</v>
      </c>
      <c r="M11" s="21">
        <f t="shared" si="3"/>
        <v>-840</v>
      </c>
      <c r="N11" s="81"/>
      <c r="O11" s="81"/>
      <c r="P11" s="81"/>
      <c r="Q11" s="29"/>
      <c r="R11" s="29"/>
      <c r="S11" s="29"/>
      <c r="T11" s="29"/>
      <c r="U11" s="29"/>
      <c r="V11" s="29"/>
      <c r="W11" s="29"/>
      <c r="X11" s="29"/>
    </row>
    <row r="12" spans="1:24" ht="14.25" customHeight="1" x14ac:dyDescent="0.2">
      <c r="A12" s="18">
        <v>4</v>
      </c>
      <c r="B12" s="18" t="s">
        <v>22</v>
      </c>
      <c r="C12" s="18"/>
      <c r="D12" s="18"/>
      <c r="E12" s="18"/>
      <c r="F12" s="18"/>
      <c r="G12" s="18"/>
      <c r="H12" s="18"/>
      <c r="I12" s="18"/>
      <c r="J12" s="20">
        <f t="shared" si="0"/>
        <v>0</v>
      </c>
      <c r="K12" s="21">
        <f t="shared" si="2"/>
        <v>8</v>
      </c>
      <c r="L12" s="21">
        <f t="shared" si="1"/>
        <v>-8</v>
      </c>
      <c r="M12" s="21">
        <f t="shared" si="3"/>
        <v>-848</v>
      </c>
      <c r="N12" s="81"/>
      <c r="O12" s="81"/>
      <c r="P12" s="81"/>
      <c r="Q12" s="29"/>
      <c r="R12" s="29"/>
      <c r="S12" s="29"/>
      <c r="T12" s="29"/>
      <c r="U12" s="29"/>
      <c r="V12" s="29"/>
      <c r="W12" s="29"/>
      <c r="X12" s="29"/>
    </row>
    <row r="13" spans="1:24" ht="14.25" customHeight="1" x14ac:dyDescent="0.2">
      <c r="A13" s="25">
        <v>5</v>
      </c>
      <c r="B13" s="25" t="s">
        <v>23</v>
      </c>
      <c r="C13" s="25"/>
      <c r="D13" s="25"/>
      <c r="E13" s="25"/>
      <c r="F13" s="25"/>
      <c r="G13" s="25"/>
      <c r="H13" s="25"/>
      <c r="I13" s="25"/>
      <c r="J13" s="22">
        <f t="shared" si="0"/>
        <v>0</v>
      </c>
      <c r="K13" s="23">
        <f t="shared" si="2"/>
        <v>0</v>
      </c>
      <c r="L13" s="23">
        <f t="shared" si="1"/>
        <v>0</v>
      </c>
      <c r="M13" s="23">
        <f t="shared" si="3"/>
        <v>-848</v>
      </c>
      <c r="N13" s="80"/>
      <c r="O13" s="80"/>
      <c r="P13" s="80"/>
    </row>
    <row r="14" spans="1:24" ht="14.25" customHeight="1" x14ac:dyDescent="0.2">
      <c r="A14" s="25">
        <v>6</v>
      </c>
      <c r="B14" s="25" t="s">
        <v>24</v>
      </c>
      <c r="C14" s="24"/>
      <c r="D14" s="24"/>
      <c r="E14" s="24"/>
      <c r="F14" s="24"/>
      <c r="G14" s="25"/>
      <c r="H14" s="25"/>
      <c r="I14" s="26"/>
      <c r="J14" s="22">
        <f t="shared" si="0"/>
        <v>0</v>
      </c>
      <c r="K14" s="23">
        <f t="shared" si="2"/>
        <v>0</v>
      </c>
      <c r="L14" s="23">
        <f t="shared" si="1"/>
        <v>0</v>
      </c>
      <c r="M14" s="23">
        <f t="shared" si="3"/>
        <v>-848</v>
      </c>
      <c r="N14" s="80"/>
      <c r="O14" s="80"/>
      <c r="P14" s="80"/>
    </row>
    <row r="15" spans="1:24" ht="14.25" customHeight="1" x14ac:dyDescent="0.2">
      <c r="A15" s="18">
        <v>7</v>
      </c>
      <c r="B15" s="18" t="s">
        <v>25</v>
      </c>
      <c r="C15" s="17"/>
      <c r="D15" s="17"/>
      <c r="E15" s="17"/>
      <c r="F15" s="17"/>
      <c r="G15" s="18"/>
      <c r="H15" s="18"/>
      <c r="I15" s="19"/>
      <c r="J15" s="20">
        <f t="shared" si="0"/>
        <v>0</v>
      </c>
      <c r="K15" s="21">
        <f t="shared" si="2"/>
        <v>8</v>
      </c>
      <c r="L15" s="21">
        <f t="shared" si="1"/>
        <v>-8</v>
      </c>
      <c r="M15" s="21">
        <f t="shared" si="3"/>
        <v>-856</v>
      </c>
      <c r="N15" s="81"/>
      <c r="O15" s="81"/>
      <c r="P15" s="81"/>
    </row>
    <row r="16" spans="1:24" ht="14.25" customHeight="1" x14ac:dyDescent="0.2">
      <c r="A16" s="18">
        <v>8</v>
      </c>
      <c r="B16" s="18" t="s">
        <v>26</v>
      </c>
      <c r="C16" s="17"/>
      <c r="D16" s="17"/>
      <c r="E16" s="17"/>
      <c r="F16" s="17"/>
      <c r="G16" s="18"/>
      <c r="H16" s="18"/>
      <c r="I16" s="19"/>
      <c r="J16" s="20">
        <f t="shared" si="0"/>
        <v>0</v>
      </c>
      <c r="K16" s="21">
        <f t="shared" si="2"/>
        <v>8</v>
      </c>
      <c r="L16" s="21">
        <f t="shared" si="1"/>
        <v>-8</v>
      </c>
      <c r="M16" s="21">
        <f t="shared" si="3"/>
        <v>-864</v>
      </c>
      <c r="N16" s="81"/>
      <c r="O16" s="81"/>
      <c r="P16" s="81"/>
    </row>
    <row r="17" spans="1:16" ht="14.25" customHeight="1" x14ac:dyDescent="0.2">
      <c r="A17" s="18">
        <v>9</v>
      </c>
      <c r="B17" s="18" t="s">
        <v>27</v>
      </c>
      <c r="C17" s="17"/>
      <c r="D17" s="17"/>
      <c r="E17" s="17"/>
      <c r="F17" s="17"/>
      <c r="G17" s="18"/>
      <c r="H17" s="18"/>
      <c r="I17" s="19"/>
      <c r="J17" s="20">
        <f t="shared" si="0"/>
        <v>0</v>
      </c>
      <c r="K17" s="21">
        <f t="shared" si="2"/>
        <v>8</v>
      </c>
      <c r="L17" s="21">
        <f t="shared" si="1"/>
        <v>-8</v>
      </c>
      <c r="M17" s="21">
        <f t="shared" si="3"/>
        <v>-872</v>
      </c>
      <c r="N17" s="81"/>
      <c r="O17" s="81"/>
      <c r="P17" s="81"/>
    </row>
    <row r="18" spans="1:16" ht="14.25" customHeight="1" x14ac:dyDescent="0.2">
      <c r="A18" s="18">
        <v>10</v>
      </c>
      <c r="B18" s="18" t="s">
        <v>28</v>
      </c>
      <c r="C18" s="18"/>
      <c r="D18" s="18"/>
      <c r="E18" s="18"/>
      <c r="F18" s="18"/>
      <c r="G18" s="18"/>
      <c r="H18" s="18"/>
      <c r="I18" s="18"/>
      <c r="J18" s="20">
        <f t="shared" si="0"/>
        <v>0</v>
      </c>
      <c r="K18" s="21">
        <f t="shared" si="2"/>
        <v>8</v>
      </c>
      <c r="L18" s="21">
        <f t="shared" si="1"/>
        <v>-8</v>
      </c>
      <c r="M18" s="21">
        <f t="shared" si="3"/>
        <v>-880</v>
      </c>
      <c r="N18" s="81"/>
      <c r="O18" s="81"/>
      <c r="P18" s="81"/>
    </row>
    <row r="19" spans="1:16" ht="14.25" customHeight="1" x14ac:dyDescent="0.2">
      <c r="A19" s="18">
        <v>11</v>
      </c>
      <c r="B19" s="18" t="s">
        <v>22</v>
      </c>
      <c r="C19" s="18"/>
      <c r="D19" s="18"/>
      <c r="E19" s="18"/>
      <c r="F19" s="18"/>
      <c r="G19" s="18"/>
      <c r="H19" s="18"/>
      <c r="I19" s="18"/>
      <c r="J19" s="20">
        <f t="shared" si="0"/>
        <v>0</v>
      </c>
      <c r="K19" s="21">
        <f t="shared" si="2"/>
        <v>8</v>
      </c>
      <c r="L19" s="21">
        <f t="shared" si="1"/>
        <v>-8</v>
      </c>
      <c r="M19" s="21">
        <f t="shared" si="3"/>
        <v>-888</v>
      </c>
      <c r="N19" s="81"/>
      <c r="O19" s="81"/>
      <c r="P19" s="81"/>
    </row>
    <row r="20" spans="1:16" ht="14.25" customHeight="1" x14ac:dyDescent="0.2">
      <c r="A20" s="25">
        <v>12</v>
      </c>
      <c r="B20" s="25" t="s">
        <v>23</v>
      </c>
      <c r="C20" s="24"/>
      <c r="D20" s="24"/>
      <c r="E20" s="24"/>
      <c r="F20" s="24"/>
      <c r="G20" s="25"/>
      <c r="H20" s="25"/>
      <c r="I20" s="26"/>
      <c r="J20" s="22">
        <f t="shared" si="0"/>
        <v>0</v>
      </c>
      <c r="K20" s="23">
        <f t="shared" si="2"/>
        <v>0</v>
      </c>
      <c r="L20" s="23">
        <f t="shared" si="1"/>
        <v>0</v>
      </c>
      <c r="M20" s="23">
        <f t="shared" si="3"/>
        <v>-888</v>
      </c>
      <c r="N20" s="80"/>
      <c r="O20" s="80"/>
      <c r="P20" s="80"/>
    </row>
    <row r="21" spans="1:16" ht="14.25" customHeight="1" x14ac:dyDescent="0.2">
      <c r="A21" s="25">
        <v>13</v>
      </c>
      <c r="B21" s="25" t="s">
        <v>24</v>
      </c>
      <c r="C21" s="24"/>
      <c r="D21" s="24"/>
      <c r="E21" s="24"/>
      <c r="F21" s="24"/>
      <c r="G21" s="25"/>
      <c r="H21" s="25"/>
      <c r="I21" s="26"/>
      <c r="J21" s="22">
        <f t="shared" si="0"/>
        <v>0</v>
      </c>
      <c r="K21" s="23">
        <f t="shared" si="2"/>
        <v>0</v>
      </c>
      <c r="L21" s="23">
        <f t="shared" si="1"/>
        <v>0</v>
      </c>
      <c r="M21" s="23">
        <f t="shared" si="3"/>
        <v>-888</v>
      </c>
      <c r="N21" s="80"/>
      <c r="O21" s="80"/>
      <c r="P21" s="80"/>
    </row>
    <row r="22" spans="1:16" ht="14.25" customHeight="1" x14ac:dyDescent="0.2">
      <c r="A22" s="18">
        <v>14</v>
      </c>
      <c r="B22" s="18" t="s">
        <v>25</v>
      </c>
      <c r="C22" s="17"/>
      <c r="D22" s="17"/>
      <c r="E22" s="17"/>
      <c r="F22" s="17"/>
      <c r="G22" s="18"/>
      <c r="H22" s="18"/>
      <c r="I22" s="19"/>
      <c r="J22" s="20">
        <f t="shared" si="0"/>
        <v>0</v>
      </c>
      <c r="K22" s="21">
        <f t="shared" si="2"/>
        <v>8</v>
      </c>
      <c r="L22" s="21">
        <f t="shared" si="1"/>
        <v>-8</v>
      </c>
      <c r="M22" s="21">
        <f t="shared" si="3"/>
        <v>-896</v>
      </c>
      <c r="N22" s="81"/>
      <c r="O22" s="81"/>
      <c r="P22" s="81"/>
    </row>
    <row r="23" spans="1:16" ht="14.25" customHeight="1" x14ac:dyDescent="0.2">
      <c r="A23" s="18">
        <v>15</v>
      </c>
      <c r="B23" s="18" t="s">
        <v>26</v>
      </c>
      <c r="C23" s="17"/>
      <c r="D23" s="17"/>
      <c r="E23" s="17"/>
      <c r="F23" s="17"/>
      <c r="G23" s="18"/>
      <c r="H23" s="18"/>
      <c r="I23" s="19"/>
      <c r="J23" s="20">
        <f t="shared" si="0"/>
        <v>0</v>
      </c>
      <c r="K23" s="21">
        <f t="shared" si="2"/>
        <v>8</v>
      </c>
      <c r="L23" s="21">
        <f t="shared" si="1"/>
        <v>-8</v>
      </c>
      <c r="M23" s="21">
        <f t="shared" si="3"/>
        <v>-904</v>
      </c>
      <c r="N23" s="81"/>
      <c r="O23" s="81"/>
      <c r="P23" s="81"/>
    </row>
    <row r="24" spans="1:16" ht="14.25" customHeight="1" x14ac:dyDescent="0.2">
      <c r="A24" s="18">
        <v>16</v>
      </c>
      <c r="B24" s="18" t="s">
        <v>27</v>
      </c>
      <c r="C24" s="17"/>
      <c r="D24" s="17"/>
      <c r="E24" s="17"/>
      <c r="F24" s="17"/>
      <c r="G24" s="18"/>
      <c r="H24" s="18"/>
      <c r="I24" s="19"/>
      <c r="J24" s="20">
        <f t="shared" si="0"/>
        <v>0</v>
      </c>
      <c r="K24" s="21">
        <f t="shared" si="2"/>
        <v>8</v>
      </c>
      <c r="L24" s="21">
        <f t="shared" si="1"/>
        <v>-8</v>
      </c>
      <c r="M24" s="21">
        <f t="shared" si="3"/>
        <v>-912</v>
      </c>
      <c r="N24" s="81"/>
      <c r="O24" s="81"/>
      <c r="P24" s="81"/>
    </row>
    <row r="25" spans="1:16" ht="14.25" customHeight="1" x14ac:dyDescent="0.2">
      <c r="A25" s="18">
        <v>17</v>
      </c>
      <c r="B25" s="18" t="s">
        <v>28</v>
      </c>
      <c r="C25" s="18"/>
      <c r="D25" s="18"/>
      <c r="E25" s="18"/>
      <c r="F25" s="18"/>
      <c r="G25" s="18"/>
      <c r="H25" s="18"/>
      <c r="I25" s="18"/>
      <c r="J25" s="20">
        <f t="shared" si="0"/>
        <v>0</v>
      </c>
      <c r="K25" s="21">
        <f t="shared" si="2"/>
        <v>8</v>
      </c>
      <c r="L25" s="21">
        <f t="shared" si="1"/>
        <v>-8</v>
      </c>
      <c r="M25" s="21">
        <f t="shared" si="3"/>
        <v>-920</v>
      </c>
      <c r="N25" s="81"/>
      <c r="O25" s="81"/>
      <c r="P25" s="81"/>
    </row>
    <row r="26" spans="1:16" ht="14.25" customHeight="1" x14ac:dyDescent="0.2">
      <c r="A26" s="18">
        <v>18</v>
      </c>
      <c r="B26" s="18" t="s">
        <v>22</v>
      </c>
      <c r="C26" s="18"/>
      <c r="D26" s="18"/>
      <c r="E26" s="18"/>
      <c r="F26" s="18"/>
      <c r="G26" s="18"/>
      <c r="H26" s="18"/>
      <c r="I26" s="18"/>
      <c r="J26" s="20">
        <f t="shared" si="0"/>
        <v>0</v>
      </c>
      <c r="K26" s="21">
        <f t="shared" si="2"/>
        <v>8</v>
      </c>
      <c r="L26" s="21">
        <f t="shared" si="1"/>
        <v>-8</v>
      </c>
      <c r="M26" s="21">
        <f t="shared" si="3"/>
        <v>-928</v>
      </c>
      <c r="N26" s="81"/>
      <c r="O26" s="81"/>
      <c r="P26" s="81"/>
    </row>
    <row r="27" spans="1:16" ht="14.25" customHeight="1" x14ac:dyDescent="0.2">
      <c r="A27" s="25">
        <v>19</v>
      </c>
      <c r="B27" s="25" t="s">
        <v>23</v>
      </c>
      <c r="C27" s="24"/>
      <c r="D27" s="24"/>
      <c r="E27" s="24"/>
      <c r="F27" s="24"/>
      <c r="G27" s="25"/>
      <c r="H27" s="25"/>
      <c r="I27" s="26"/>
      <c r="J27" s="22">
        <f t="shared" si="0"/>
        <v>0</v>
      </c>
      <c r="K27" s="23">
        <f t="shared" si="2"/>
        <v>0</v>
      </c>
      <c r="L27" s="23">
        <f t="shared" si="1"/>
        <v>0</v>
      </c>
      <c r="M27" s="23">
        <f t="shared" si="3"/>
        <v>-928</v>
      </c>
      <c r="N27" s="80"/>
      <c r="O27" s="80"/>
      <c r="P27" s="80"/>
    </row>
    <row r="28" spans="1:16" ht="14.25" customHeight="1" x14ac:dyDescent="0.2">
      <c r="A28" s="25">
        <v>20</v>
      </c>
      <c r="B28" s="25" t="s">
        <v>24</v>
      </c>
      <c r="C28" s="24"/>
      <c r="D28" s="24"/>
      <c r="E28" s="24"/>
      <c r="F28" s="24"/>
      <c r="G28" s="25"/>
      <c r="H28" s="25"/>
      <c r="I28" s="26"/>
      <c r="J28" s="22">
        <f t="shared" si="0"/>
        <v>0</v>
      </c>
      <c r="K28" s="23">
        <f t="shared" si="2"/>
        <v>0</v>
      </c>
      <c r="L28" s="23">
        <f t="shared" si="1"/>
        <v>0</v>
      </c>
      <c r="M28" s="23">
        <f t="shared" si="3"/>
        <v>-928</v>
      </c>
      <c r="N28" s="80"/>
      <c r="O28" s="80"/>
      <c r="P28" s="80"/>
    </row>
    <row r="29" spans="1:16" ht="14.25" customHeight="1" x14ac:dyDescent="0.2">
      <c r="A29" s="18">
        <v>21</v>
      </c>
      <c r="B29" s="18" t="s">
        <v>25</v>
      </c>
      <c r="C29" s="17"/>
      <c r="D29" s="17"/>
      <c r="E29" s="17"/>
      <c r="F29" s="17"/>
      <c r="G29" s="18"/>
      <c r="H29" s="18"/>
      <c r="I29" s="19"/>
      <c r="J29" s="20">
        <f t="shared" si="0"/>
        <v>0</v>
      </c>
      <c r="K29" s="21">
        <f t="shared" si="2"/>
        <v>8</v>
      </c>
      <c r="L29" s="21">
        <f t="shared" si="1"/>
        <v>-8</v>
      </c>
      <c r="M29" s="21">
        <f t="shared" si="3"/>
        <v>-936</v>
      </c>
      <c r="N29" s="81"/>
      <c r="O29" s="81"/>
      <c r="P29" s="81"/>
    </row>
    <row r="30" spans="1:16" ht="14.25" customHeight="1" x14ac:dyDescent="0.2">
      <c r="A30" s="18">
        <v>22</v>
      </c>
      <c r="B30" s="18" t="s">
        <v>26</v>
      </c>
      <c r="C30" s="17"/>
      <c r="D30" s="17"/>
      <c r="E30" s="17"/>
      <c r="F30" s="17"/>
      <c r="G30" s="18"/>
      <c r="H30" s="18"/>
      <c r="I30" s="19"/>
      <c r="J30" s="20">
        <f t="shared" si="0"/>
        <v>0</v>
      </c>
      <c r="K30" s="21">
        <f t="shared" si="2"/>
        <v>8</v>
      </c>
      <c r="L30" s="21">
        <f t="shared" si="1"/>
        <v>-8</v>
      </c>
      <c r="M30" s="21">
        <f t="shared" si="3"/>
        <v>-944</v>
      </c>
      <c r="N30" s="81"/>
      <c r="O30" s="81"/>
      <c r="P30" s="81"/>
    </row>
    <row r="31" spans="1:16" ht="14.25" customHeight="1" x14ac:dyDescent="0.2">
      <c r="A31" s="18">
        <v>23</v>
      </c>
      <c r="B31" s="18" t="s">
        <v>27</v>
      </c>
      <c r="C31" s="17"/>
      <c r="D31" s="17"/>
      <c r="E31" s="17"/>
      <c r="F31" s="17"/>
      <c r="G31" s="18"/>
      <c r="H31" s="18"/>
      <c r="I31" s="19"/>
      <c r="J31" s="20">
        <f t="shared" si="0"/>
        <v>0</v>
      </c>
      <c r="K31" s="21">
        <f t="shared" si="2"/>
        <v>8</v>
      </c>
      <c r="L31" s="21">
        <f t="shared" si="1"/>
        <v>-8</v>
      </c>
      <c r="M31" s="21">
        <f t="shared" si="3"/>
        <v>-952</v>
      </c>
      <c r="N31" s="81"/>
      <c r="O31" s="81"/>
      <c r="P31" s="81"/>
    </row>
    <row r="32" spans="1:16" ht="14.25" customHeight="1" x14ac:dyDescent="0.2">
      <c r="A32" s="18">
        <v>24</v>
      </c>
      <c r="B32" s="18" t="s">
        <v>28</v>
      </c>
      <c r="C32" s="18"/>
      <c r="D32" s="18"/>
      <c r="E32" s="18"/>
      <c r="F32" s="18"/>
      <c r="G32" s="18"/>
      <c r="H32" s="18"/>
      <c r="I32" s="18"/>
      <c r="J32" s="20">
        <f t="shared" si="0"/>
        <v>0</v>
      </c>
      <c r="K32" s="21">
        <f t="shared" si="2"/>
        <v>8</v>
      </c>
      <c r="L32" s="21">
        <f t="shared" si="1"/>
        <v>-8</v>
      </c>
      <c r="M32" s="21">
        <f t="shared" si="3"/>
        <v>-960</v>
      </c>
      <c r="N32" s="81"/>
      <c r="O32" s="81"/>
      <c r="P32" s="81"/>
    </row>
    <row r="33" spans="1:16" ht="14.25" customHeight="1" x14ac:dyDescent="0.2">
      <c r="A33" s="18">
        <v>25</v>
      </c>
      <c r="B33" s="18" t="s">
        <v>22</v>
      </c>
      <c r="C33" s="18"/>
      <c r="D33" s="18"/>
      <c r="E33" s="18"/>
      <c r="F33" s="18"/>
      <c r="G33" s="18"/>
      <c r="H33" s="18"/>
      <c r="I33" s="18"/>
      <c r="J33" s="20">
        <f t="shared" si="0"/>
        <v>0</v>
      </c>
      <c r="K33" s="21">
        <f t="shared" si="2"/>
        <v>8</v>
      </c>
      <c r="L33" s="21">
        <f t="shared" si="1"/>
        <v>-8</v>
      </c>
      <c r="M33" s="21">
        <f t="shared" si="3"/>
        <v>-968</v>
      </c>
      <c r="N33" s="81"/>
      <c r="O33" s="81"/>
      <c r="P33" s="81"/>
    </row>
    <row r="34" spans="1:16" ht="14.25" customHeight="1" x14ac:dyDescent="0.2">
      <c r="A34" s="25">
        <v>26</v>
      </c>
      <c r="B34" s="25" t="s">
        <v>23</v>
      </c>
      <c r="C34" s="24"/>
      <c r="D34" s="24"/>
      <c r="E34" s="24"/>
      <c r="F34" s="24"/>
      <c r="G34" s="25"/>
      <c r="H34" s="25"/>
      <c r="I34" s="26"/>
      <c r="J34" s="22">
        <f t="shared" si="0"/>
        <v>0</v>
      </c>
      <c r="K34" s="23">
        <f t="shared" si="2"/>
        <v>0</v>
      </c>
      <c r="L34" s="23">
        <f t="shared" si="1"/>
        <v>0</v>
      </c>
      <c r="M34" s="23">
        <f t="shared" si="3"/>
        <v>-968</v>
      </c>
      <c r="N34" s="80"/>
      <c r="O34" s="80"/>
      <c r="P34" s="80"/>
    </row>
    <row r="35" spans="1:16" ht="14.25" customHeight="1" x14ac:dyDescent="0.2">
      <c r="A35" s="25">
        <v>27</v>
      </c>
      <c r="B35" s="25" t="s">
        <v>24</v>
      </c>
      <c r="C35" s="24"/>
      <c r="D35" s="24"/>
      <c r="E35" s="24"/>
      <c r="F35" s="24"/>
      <c r="G35" s="25"/>
      <c r="H35" s="25"/>
      <c r="I35" s="26"/>
      <c r="J35" s="22">
        <f t="shared" si="0"/>
        <v>0</v>
      </c>
      <c r="K35" s="23">
        <f t="shared" si="2"/>
        <v>0</v>
      </c>
      <c r="L35" s="23">
        <f t="shared" si="1"/>
        <v>0</v>
      </c>
      <c r="M35" s="23">
        <f t="shared" si="3"/>
        <v>-968</v>
      </c>
      <c r="N35" s="80"/>
      <c r="O35" s="80"/>
      <c r="P35" s="80"/>
    </row>
    <row r="36" spans="1:16" ht="14.25" customHeight="1" x14ac:dyDescent="0.2">
      <c r="A36" s="18">
        <v>28</v>
      </c>
      <c r="B36" s="18" t="s">
        <v>25</v>
      </c>
      <c r="C36" s="17"/>
      <c r="D36" s="17"/>
      <c r="E36" s="17"/>
      <c r="F36" s="17"/>
      <c r="G36" s="18"/>
      <c r="H36" s="18"/>
      <c r="I36" s="19"/>
      <c r="J36" s="20">
        <f t="shared" si="0"/>
        <v>0</v>
      </c>
      <c r="K36" s="21">
        <f t="shared" si="2"/>
        <v>8</v>
      </c>
      <c r="L36" s="21">
        <f t="shared" si="1"/>
        <v>-8</v>
      </c>
      <c r="M36" s="21">
        <f t="shared" si="3"/>
        <v>-976</v>
      </c>
      <c r="N36" s="81"/>
      <c r="O36" s="81"/>
      <c r="P36" s="81"/>
    </row>
    <row r="37" spans="1:16" ht="14.25" customHeight="1" x14ac:dyDescent="0.2">
      <c r="A37" s="18">
        <v>29</v>
      </c>
      <c r="B37" s="18" t="s">
        <v>26</v>
      </c>
      <c r="C37" s="17"/>
      <c r="D37" s="17"/>
      <c r="E37" s="17"/>
      <c r="F37" s="17"/>
      <c r="G37" s="18"/>
      <c r="H37" s="18"/>
      <c r="I37" s="19"/>
      <c r="J37" s="20">
        <f t="shared" si="0"/>
        <v>0</v>
      </c>
      <c r="K37" s="21">
        <f t="shared" si="2"/>
        <v>8</v>
      </c>
      <c r="L37" s="21">
        <f t="shared" si="1"/>
        <v>-8</v>
      </c>
      <c r="M37" s="21">
        <f t="shared" si="3"/>
        <v>-984</v>
      </c>
      <c r="N37" s="81"/>
      <c r="O37" s="81"/>
      <c r="P37" s="81"/>
    </row>
    <row r="38" spans="1:16" ht="14.25" customHeight="1" x14ac:dyDescent="0.2">
      <c r="A38" s="18">
        <v>30</v>
      </c>
      <c r="B38" s="18" t="s">
        <v>27</v>
      </c>
      <c r="C38" s="17"/>
      <c r="D38" s="17"/>
      <c r="E38" s="17"/>
      <c r="F38" s="17"/>
      <c r="G38" s="18"/>
      <c r="H38" s="18"/>
      <c r="I38" s="19"/>
      <c r="J38" s="20">
        <f t="shared" si="0"/>
        <v>0</v>
      </c>
      <c r="K38" s="21">
        <f t="shared" si="2"/>
        <v>8</v>
      </c>
      <c r="L38" s="21">
        <f t="shared" si="1"/>
        <v>-8</v>
      </c>
      <c r="M38" s="21">
        <f t="shared" si="3"/>
        <v>-992</v>
      </c>
      <c r="N38" s="81"/>
      <c r="O38" s="81"/>
      <c r="P38" s="81"/>
    </row>
    <row r="39" spans="1:16" ht="14.25" customHeight="1" x14ac:dyDescent="0.2">
      <c r="A39" s="18"/>
      <c r="B39" s="18"/>
      <c r="C39" s="17"/>
      <c r="D39" s="17"/>
      <c r="E39" s="18"/>
      <c r="F39" s="18"/>
      <c r="G39" s="18"/>
      <c r="H39" s="18"/>
      <c r="I39" s="19"/>
      <c r="J39" s="20"/>
      <c r="K39" s="21"/>
      <c r="L39" s="21"/>
      <c r="M39" s="21"/>
      <c r="N39" s="81"/>
      <c r="O39" s="81"/>
      <c r="P39" s="81"/>
    </row>
    <row r="40" spans="1:16" ht="14.25" customHeight="1" x14ac:dyDescent="0.2">
      <c r="A40" s="10"/>
      <c r="B40" s="10"/>
      <c r="C40" s="10"/>
      <c r="D40" s="10"/>
      <c r="E40" s="64" t="s">
        <v>35</v>
      </c>
      <c r="F40" s="64"/>
      <c r="G40" s="64"/>
      <c r="H40" s="64"/>
      <c r="I40" s="64"/>
      <c r="J40" s="3">
        <f>SUM(J9:J39)</f>
        <v>0</v>
      </c>
      <c r="K40" s="3">
        <f>SUM(K9:K39)</f>
        <v>176</v>
      </c>
      <c r="L40" s="3">
        <f>SUM(L9:L39)</f>
        <v>-176</v>
      </c>
      <c r="M40" s="69"/>
      <c r="N40" s="69"/>
      <c r="O40" s="69"/>
      <c r="P40" s="69"/>
    </row>
    <row r="41" spans="1:16" ht="14.25" customHeight="1" x14ac:dyDescent="0.2">
      <c r="A41" s="10"/>
      <c r="B41" s="10"/>
      <c r="C41" s="10"/>
      <c r="D41" s="10"/>
      <c r="E41" s="10"/>
      <c r="F41" s="64" t="s">
        <v>36</v>
      </c>
      <c r="G41" s="64"/>
      <c r="H41" s="64"/>
      <c r="I41" s="64"/>
      <c r="J41" s="13">
        <f>F4*22</f>
        <v>176</v>
      </c>
      <c r="K41" s="42"/>
      <c r="L41" s="43"/>
      <c r="M41" s="44"/>
      <c r="N41" s="44"/>
      <c r="O41" s="44"/>
      <c r="P41" s="44"/>
    </row>
    <row r="42" spans="1:16" ht="14.25" customHeight="1" x14ac:dyDescent="0.2">
      <c r="A42" s="10"/>
      <c r="B42" s="10"/>
      <c r="C42" s="10"/>
      <c r="D42" s="10"/>
      <c r="E42" s="64" t="s">
        <v>37</v>
      </c>
      <c r="F42" s="64"/>
      <c r="G42" s="64"/>
      <c r="H42" s="64"/>
      <c r="I42" s="64"/>
      <c r="J42" s="13">
        <f>J40+J7-J41-P43</f>
        <v>-992</v>
      </c>
      <c r="K42" s="45"/>
      <c r="L42" s="46"/>
      <c r="M42" s="11"/>
      <c r="N42" s="11"/>
      <c r="O42" s="11"/>
      <c r="P42" s="11"/>
    </row>
    <row r="43" spans="1:16" ht="15" customHeight="1" x14ac:dyDescent="0.2">
      <c r="A43" s="11"/>
      <c r="B43" s="11"/>
      <c r="C43" s="11"/>
      <c r="D43" s="11"/>
      <c r="E43" s="11"/>
      <c r="F43" s="11"/>
      <c r="G43" s="44"/>
      <c r="H43" s="44"/>
      <c r="I43" s="44"/>
      <c r="J43" s="44"/>
      <c r="K43" s="11"/>
      <c r="L43" s="11" t="s">
        <v>38</v>
      </c>
      <c r="M43" s="11"/>
      <c r="N43" s="47"/>
      <c r="O43" s="47"/>
      <c r="P43" s="12"/>
    </row>
    <row r="44" spans="1:16" ht="14.25" customHeight="1" x14ac:dyDescent="0.2">
      <c r="N44" s="29"/>
      <c r="O44" s="29"/>
      <c r="P44" s="29"/>
    </row>
    <row r="45" spans="1:16" ht="14.25" customHeight="1" x14ac:dyDescent="0.2">
      <c r="B45" s="65">
        <f ca="1">TODAY()</f>
        <v>44194</v>
      </c>
      <c r="C45" s="65"/>
      <c r="E45" s="48"/>
      <c r="F45" s="48"/>
      <c r="G45" s="48"/>
      <c r="H45" s="48"/>
      <c r="I45" s="48"/>
      <c r="J45" s="48"/>
    </row>
    <row r="46" spans="1:16" ht="14.25" customHeight="1" x14ac:dyDescent="0.2">
      <c r="B46" s="30" t="s">
        <v>39</v>
      </c>
      <c r="E46" s="30" t="s">
        <v>40</v>
      </c>
    </row>
    <row r="48" spans="1:16" ht="14.25" customHeight="1" x14ac:dyDescent="0.2">
      <c r="B48" s="48"/>
      <c r="C48" s="48"/>
      <c r="E48" s="48"/>
      <c r="F48" s="48"/>
      <c r="G48" s="48"/>
      <c r="H48" s="48"/>
      <c r="I48" s="48"/>
      <c r="J48" s="48"/>
    </row>
    <row r="49" spans="2:15" ht="14.25" customHeight="1" x14ac:dyDescent="0.2">
      <c r="B49" s="30" t="s">
        <v>39</v>
      </c>
      <c r="E49" s="30" t="s">
        <v>41</v>
      </c>
      <c r="L49" s="30" t="s">
        <v>55</v>
      </c>
      <c r="O49" s="30" t="s">
        <v>43</v>
      </c>
    </row>
    <row r="50" spans="2:15" ht="14.25" customHeight="1" x14ac:dyDescent="0.2">
      <c r="L50" s="30" t="s">
        <v>45</v>
      </c>
      <c r="O50" s="30" t="s">
        <v>44</v>
      </c>
    </row>
    <row r="51" spans="2:15" ht="14.25" customHeight="1" x14ac:dyDescent="0.2">
      <c r="L51" s="30" t="s">
        <v>53</v>
      </c>
      <c r="O51" s="30" t="s">
        <v>46</v>
      </c>
    </row>
    <row r="52" spans="2:15" ht="14.25" customHeight="1" x14ac:dyDescent="0.2">
      <c r="O52" s="30" t="s">
        <v>42</v>
      </c>
    </row>
    <row r="54" spans="2:15" ht="14.25" customHeight="1" x14ac:dyDescent="0.2">
      <c r="B54" s="66" t="s">
        <v>47</v>
      </c>
      <c r="C54" s="66"/>
      <c r="D54" s="66"/>
      <c r="E54" s="66"/>
      <c r="G54" s="49" t="s">
        <v>56</v>
      </c>
    </row>
    <row r="55" spans="2:15" ht="14.25" customHeight="1" x14ac:dyDescent="0.2">
      <c r="B55" s="67" t="s">
        <v>48</v>
      </c>
      <c r="C55" s="67"/>
      <c r="D55" s="67"/>
      <c r="E55" s="50">
        <v>0</v>
      </c>
      <c r="G55" s="49" t="s">
        <v>57</v>
      </c>
    </row>
    <row r="56" spans="2:15" ht="14.25" customHeight="1" x14ac:dyDescent="0.2">
      <c r="B56" s="67" t="s">
        <v>49</v>
      </c>
      <c r="C56" s="67"/>
      <c r="D56" s="67"/>
      <c r="E56" s="51">
        <v>0.5</v>
      </c>
      <c r="G56" s="49" t="s">
        <v>58</v>
      </c>
    </row>
  </sheetData>
  <mergeCells count="56">
    <mergeCell ref="A2:A7"/>
    <mergeCell ref="B2:E2"/>
    <mergeCell ref="F2:K2"/>
    <mergeCell ref="M2:O2"/>
    <mergeCell ref="B3:E3"/>
    <mergeCell ref="F3:K3"/>
    <mergeCell ref="M3:O3"/>
    <mergeCell ref="B4:E4"/>
    <mergeCell ref="F4:K4"/>
    <mergeCell ref="M4:O4"/>
    <mergeCell ref="M5:O5"/>
    <mergeCell ref="B6:B8"/>
    <mergeCell ref="C6:I6"/>
    <mergeCell ref="N6:P6"/>
    <mergeCell ref="C7:I7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37:P37"/>
    <mergeCell ref="N38:P38"/>
    <mergeCell ref="N39:P39"/>
    <mergeCell ref="E40:I40"/>
    <mergeCell ref="M40:P40"/>
    <mergeCell ref="F41:I41"/>
    <mergeCell ref="E42:I42"/>
    <mergeCell ref="B45:C45"/>
    <mergeCell ref="B54:E54"/>
    <mergeCell ref="B55:D55"/>
    <mergeCell ref="B56:D56"/>
  </mergeCells>
  <pageMargins left="0.66597222222222197" right="0.42499999999999999" top="0.78749999999999998" bottom="0.78749999999999998" header="0.3" footer="0.3"/>
  <pageSetup paperSize="0" scale="0" firstPageNumber="0" orientation="portrait" usePrinterDefaults="0" horizontalDpi="0" verticalDpi="0" copies="0"/>
  <headerFooter>
    <oddHeader>&amp;LDeutsches Rotes Kreuz
Kreisverband Rostock e.V.&amp;CFormblatt
Arbeitszeitnachweis&amp;RAbrechnungsmonat
&amp;A</oddHeader>
    <oddFooter>&amp;LArbeitszeitnachweis Verwaltung&amp;C&amp;A&amp;RSeite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pageSetUpPr fitToPage="1"/>
  </sheetPr>
  <dimension ref="A2:AMK56"/>
  <sheetViews>
    <sheetView topLeftCell="A6" zoomScaleNormal="100" workbookViewId="0">
      <selection activeCell="J42" sqref="J42"/>
    </sheetView>
  </sheetViews>
  <sheetFormatPr baseColWidth="10" defaultRowHeight="12.75" x14ac:dyDescent="0.2"/>
  <cols>
    <col min="1" max="1" width="4" style="30"/>
    <col min="2" max="2" width="5.125" style="30"/>
    <col min="3" max="4" width="5.625" style="30"/>
    <col min="5" max="5" width="5.375" style="30"/>
    <col min="6" max="6" width="5.5" style="30"/>
    <col min="7" max="8" width="5.625" style="30"/>
    <col min="9" max="9" width="5.375" style="30"/>
    <col min="10" max="10" width="7.375" style="30"/>
    <col min="11" max="12" width="6.75" style="30"/>
    <col min="13" max="13" width="7.375" style="30"/>
    <col min="14" max="14" width="5.875" style="30"/>
    <col min="15" max="15" width="5.625" style="30" customWidth="1"/>
    <col min="16" max="16" width="10.375" style="30" customWidth="1"/>
    <col min="17" max="256" width="11.125" style="30"/>
    <col min="257" max="257" width="2.875" style="30"/>
    <col min="258" max="258" width="5.125" style="30"/>
    <col min="259" max="260" width="5.625" style="30"/>
    <col min="261" max="261" width="5.375" style="30"/>
    <col min="262" max="262" width="5.5" style="30"/>
    <col min="263" max="264" width="5.625" style="30"/>
    <col min="265" max="265" width="5.375" style="30"/>
    <col min="266" max="266" width="5.625" style="30"/>
    <col min="267" max="267" width="7.625" style="30"/>
    <col min="268" max="268" width="5.75" style="30"/>
    <col min="269" max="269" width="6" style="30"/>
    <col min="270" max="270" width="5.875" style="30"/>
    <col min="271" max="271" width="5.125" style="30"/>
    <col min="272" max="272" width="8.75" style="30"/>
    <col min="273" max="512" width="11.125" style="30"/>
    <col min="513" max="513" width="2.875" style="30"/>
    <col min="514" max="514" width="5.125" style="30"/>
    <col min="515" max="516" width="5.625" style="30"/>
    <col min="517" max="517" width="5.375" style="30"/>
    <col min="518" max="518" width="5.5" style="30"/>
    <col min="519" max="520" width="5.625" style="30"/>
    <col min="521" max="521" width="5.375" style="30"/>
    <col min="522" max="522" width="5.625" style="30"/>
    <col min="523" max="523" width="7.625" style="30"/>
    <col min="524" max="524" width="5.75" style="30"/>
    <col min="525" max="525" width="6" style="30"/>
    <col min="526" max="526" width="5.875" style="30"/>
    <col min="527" max="527" width="5.125" style="30"/>
    <col min="528" max="528" width="8.75" style="30"/>
    <col min="529" max="768" width="11.125" style="30"/>
    <col min="769" max="769" width="2.875" style="30"/>
    <col min="770" max="770" width="5.125" style="30"/>
    <col min="771" max="772" width="5.625" style="30"/>
    <col min="773" max="773" width="5.375" style="30"/>
    <col min="774" max="774" width="5.5" style="30"/>
    <col min="775" max="776" width="5.625" style="30"/>
    <col min="777" max="777" width="5.375" style="30"/>
    <col min="778" max="778" width="5.625" style="30"/>
    <col min="779" max="779" width="7.625" style="30"/>
    <col min="780" max="780" width="5.75" style="30"/>
    <col min="781" max="781" width="6" style="30"/>
    <col min="782" max="782" width="5.875" style="30"/>
    <col min="783" max="783" width="5.125" style="30"/>
    <col min="784" max="784" width="8.75" style="30"/>
    <col min="785" max="1025" width="11.125" style="30"/>
    <col min="1026" max="16384" width="11" style="31"/>
  </cols>
  <sheetData>
    <row r="2" spans="1:24" ht="15" customHeight="1" x14ac:dyDescent="0.2">
      <c r="A2" s="72"/>
      <c r="B2" s="73" t="s">
        <v>0</v>
      </c>
      <c r="C2" s="73"/>
      <c r="D2" s="73"/>
      <c r="E2" s="73"/>
      <c r="F2" s="84">
        <f>Januar!F2</f>
        <v>0</v>
      </c>
      <c r="G2" s="84"/>
      <c r="H2" s="84"/>
      <c r="I2" s="84"/>
      <c r="J2" s="84"/>
      <c r="K2" s="84"/>
      <c r="L2" s="11"/>
      <c r="M2" s="74" t="s">
        <v>2</v>
      </c>
      <c r="N2" s="74"/>
      <c r="O2" s="74"/>
      <c r="P2" s="28">
        <f>Januar!P2</f>
        <v>0</v>
      </c>
      <c r="Q2" s="29"/>
      <c r="R2" s="29"/>
      <c r="S2" s="29"/>
      <c r="T2" s="29"/>
      <c r="U2" s="29"/>
      <c r="V2" s="29"/>
      <c r="W2" s="29"/>
      <c r="X2" s="29"/>
    </row>
    <row r="3" spans="1:24" ht="14.25" customHeight="1" x14ac:dyDescent="0.2">
      <c r="A3" s="72"/>
      <c r="B3" s="73" t="s">
        <v>3</v>
      </c>
      <c r="C3" s="73"/>
      <c r="D3" s="73"/>
      <c r="E3" s="73"/>
      <c r="F3" s="84">
        <f>Januar!F3</f>
        <v>0</v>
      </c>
      <c r="G3" s="84"/>
      <c r="H3" s="84"/>
      <c r="I3" s="84"/>
      <c r="J3" s="84"/>
      <c r="K3" s="84"/>
      <c r="L3" s="32" t="s">
        <v>5</v>
      </c>
      <c r="M3" s="74" t="s">
        <v>6</v>
      </c>
      <c r="N3" s="74"/>
      <c r="O3" s="74"/>
      <c r="P3" s="33">
        <f>COUNTIF(C9:C39,"U")</f>
        <v>0</v>
      </c>
      <c r="Q3" s="29"/>
      <c r="R3" s="29"/>
      <c r="S3" s="29"/>
      <c r="T3" s="29"/>
      <c r="U3" s="29"/>
      <c r="V3" s="29"/>
      <c r="W3" s="29"/>
      <c r="X3" s="29"/>
    </row>
    <row r="4" spans="1:24" ht="14.25" customHeight="1" x14ac:dyDescent="0.2">
      <c r="A4" s="72"/>
      <c r="B4" s="74" t="s">
        <v>7</v>
      </c>
      <c r="C4" s="74"/>
      <c r="D4" s="74"/>
      <c r="E4" s="74"/>
      <c r="F4" s="75">
        <f>Januar!F4</f>
        <v>8</v>
      </c>
      <c r="G4" s="75"/>
      <c r="H4" s="75"/>
      <c r="I4" s="75"/>
      <c r="J4" s="75"/>
      <c r="K4" s="75"/>
      <c r="L4" s="32" t="s">
        <v>8</v>
      </c>
      <c r="M4" s="74" t="s">
        <v>9</v>
      </c>
      <c r="N4" s="74"/>
      <c r="O4" s="74"/>
      <c r="P4" s="33">
        <f>COUNTIF(C9:C39,"K")</f>
        <v>0</v>
      </c>
      <c r="Q4" s="29"/>
      <c r="R4" s="29"/>
      <c r="S4" s="29"/>
      <c r="T4" s="29"/>
      <c r="U4" s="29"/>
      <c r="V4" s="29"/>
      <c r="W4" s="29"/>
      <c r="X4" s="29"/>
    </row>
    <row r="5" spans="1:24" ht="14.25" customHeight="1" x14ac:dyDescent="0.2">
      <c r="A5" s="72"/>
      <c r="B5" s="34"/>
      <c r="C5" s="34"/>
      <c r="D5" s="34"/>
      <c r="E5" s="34"/>
      <c r="F5" s="34"/>
      <c r="G5" s="34"/>
      <c r="H5" s="34"/>
      <c r="I5" s="34"/>
      <c r="J5" s="34"/>
      <c r="K5" s="34"/>
      <c r="L5" s="11"/>
      <c r="M5" s="74"/>
      <c r="N5" s="74"/>
      <c r="O5" s="74"/>
      <c r="P5" s="35"/>
      <c r="Q5" s="29"/>
      <c r="R5" s="29"/>
      <c r="S5" s="29"/>
      <c r="T5" s="29"/>
      <c r="U5" s="29"/>
      <c r="V5" s="29"/>
      <c r="W5" s="29"/>
      <c r="X5" s="29"/>
    </row>
    <row r="6" spans="1:24" ht="57.75" customHeight="1" x14ac:dyDescent="0.2">
      <c r="A6" s="72"/>
      <c r="B6" s="76" t="s">
        <v>10</v>
      </c>
      <c r="C6" s="77" t="s">
        <v>11</v>
      </c>
      <c r="D6" s="77"/>
      <c r="E6" s="77"/>
      <c r="F6" s="77"/>
      <c r="G6" s="77"/>
      <c r="H6" s="77"/>
      <c r="I6" s="77"/>
      <c r="J6" s="36" t="s">
        <v>12</v>
      </c>
      <c r="K6" s="36" t="s">
        <v>13</v>
      </c>
      <c r="L6" s="37" t="s">
        <v>50</v>
      </c>
      <c r="M6" s="37" t="s">
        <v>51</v>
      </c>
      <c r="N6" s="70" t="s">
        <v>52</v>
      </c>
      <c r="O6" s="70"/>
      <c r="P6" s="70"/>
      <c r="Q6" s="29"/>
      <c r="R6" s="29"/>
      <c r="S6" s="29"/>
      <c r="T6" s="29"/>
      <c r="U6" s="29"/>
      <c r="V6" s="29"/>
      <c r="W6" s="29"/>
      <c r="X6" s="29"/>
    </row>
    <row r="7" spans="1:24" ht="12.75" customHeight="1" x14ac:dyDescent="0.2">
      <c r="A7" s="72"/>
      <c r="B7" s="76"/>
      <c r="C7" s="82" t="s">
        <v>16</v>
      </c>
      <c r="D7" s="82"/>
      <c r="E7" s="82"/>
      <c r="F7" s="82"/>
      <c r="G7" s="82"/>
      <c r="H7" s="82"/>
      <c r="I7" s="82"/>
      <c r="J7" s="52">
        <f>Juni!J42</f>
        <v>-992</v>
      </c>
      <c r="K7" s="27"/>
      <c r="L7" s="27"/>
      <c r="M7" s="27"/>
      <c r="N7" s="68"/>
      <c r="O7" s="68"/>
      <c r="P7" s="68"/>
      <c r="Q7" s="29"/>
      <c r="R7" s="29"/>
      <c r="S7" s="29"/>
      <c r="T7" s="29"/>
      <c r="U7" s="29"/>
      <c r="V7" s="29"/>
      <c r="W7" s="29"/>
      <c r="X7" s="29"/>
    </row>
    <row r="8" spans="1:24" ht="14.25" customHeight="1" x14ac:dyDescent="0.2">
      <c r="A8" s="40" t="s">
        <v>17</v>
      </c>
      <c r="B8" s="76"/>
      <c r="C8" s="25" t="s">
        <v>18</v>
      </c>
      <c r="D8" s="25" t="s">
        <v>19</v>
      </c>
      <c r="E8" s="25" t="s">
        <v>20</v>
      </c>
      <c r="F8" s="25" t="s">
        <v>19</v>
      </c>
      <c r="G8" s="25" t="s">
        <v>18</v>
      </c>
      <c r="H8" s="25" t="s">
        <v>19</v>
      </c>
      <c r="I8" s="25" t="s">
        <v>21</v>
      </c>
      <c r="J8" s="6"/>
      <c r="K8" s="6"/>
      <c r="L8" s="6"/>
      <c r="M8" s="63"/>
      <c r="N8" s="68"/>
      <c r="O8" s="68"/>
      <c r="P8" s="68"/>
      <c r="Q8" s="29"/>
      <c r="R8" s="29"/>
      <c r="S8" s="29"/>
      <c r="T8" s="29"/>
      <c r="U8" s="29"/>
      <c r="V8" s="29"/>
      <c r="W8" s="29"/>
      <c r="X8" s="29"/>
    </row>
    <row r="9" spans="1:24" ht="14.25" customHeight="1" x14ac:dyDescent="0.2">
      <c r="A9" s="18">
        <v>1</v>
      </c>
      <c r="B9" s="18" t="s">
        <v>28</v>
      </c>
      <c r="C9" s="17"/>
      <c r="D9" s="17"/>
      <c r="E9" s="17"/>
      <c r="F9" s="17"/>
      <c r="G9" s="17"/>
      <c r="H9" s="17"/>
      <c r="I9" s="19"/>
      <c r="J9" s="20">
        <f t="shared" ref="J9:J39" si="0">IF(C9="U",$F$4,IF(C9="K",$F$4,IF(C9="EK",$F$4,IF(C9="ZA",0,(D9-C9+F9-E9+H9-G9)*24-I9))))</f>
        <v>0</v>
      </c>
      <c r="K9" s="21">
        <f t="shared" ref="K9:K39" si="1">IF(OR(B9="Sa",B9="So"),0,$F$4)</f>
        <v>8</v>
      </c>
      <c r="L9" s="21">
        <f t="shared" ref="L9:L39" si="2">J9-K9</f>
        <v>-8</v>
      </c>
      <c r="M9" s="21">
        <f>J7+L9</f>
        <v>-1000</v>
      </c>
      <c r="N9" s="81"/>
      <c r="O9" s="81"/>
      <c r="P9" s="81"/>
      <c r="Q9" s="29"/>
      <c r="R9" s="29"/>
      <c r="S9" s="29"/>
      <c r="T9" s="29"/>
      <c r="U9" s="29"/>
      <c r="V9" s="29"/>
      <c r="W9" s="29"/>
      <c r="X9" s="29"/>
    </row>
    <row r="10" spans="1:24" ht="14.25" customHeight="1" x14ac:dyDescent="0.2">
      <c r="A10" s="18">
        <v>2</v>
      </c>
      <c r="B10" s="18" t="s">
        <v>22</v>
      </c>
      <c r="C10" s="17"/>
      <c r="D10" s="17"/>
      <c r="E10" s="17"/>
      <c r="F10" s="17"/>
      <c r="G10" s="17"/>
      <c r="H10" s="17"/>
      <c r="I10" s="17"/>
      <c r="J10" s="20">
        <f t="shared" si="0"/>
        <v>0</v>
      </c>
      <c r="K10" s="21">
        <f t="shared" si="1"/>
        <v>8</v>
      </c>
      <c r="L10" s="21">
        <f t="shared" si="2"/>
        <v>-8</v>
      </c>
      <c r="M10" s="21">
        <f t="shared" ref="M10:M39" si="3">L10+M9</f>
        <v>-1008</v>
      </c>
      <c r="N10" s="81"/>
      <c r="O10" s="81"/>
      <c r="P10" s="81"/>
      <c r="Q10" s="29"/>
      <c r="R10" s="29"/>
      <c r="S10" s="29"/>
      <c r="T10" s="29"/>
      <c r="U10" s="29"/>
      <c r="V10" s="29"/>
      <c r="W10" s="29"/>
      <c r="X10" s="29"/>
    </row>
    <row r="11" spans="1:24" ht="14.25" customHeight="1" x14ac:dyDescent="0.2">
      <c r="A11" s="25">
        <v>3</v>
      </c>
      <c r="B11" s="25" t="s">
        <v>23</v>
      </c>
      <c r="C11" s="24"/>
      <c r="D11" s="24"/>
      <c r="E11" s="24"/>
      <c r="F11" s="24"/>
      <c r="G11" s="24"/>
      <c r="H11" s="24"/>
      <c r="I11" s="26"/>
      <c r="J11" s="22">
        <f t="shared" si="0"/>
        <v>0</v>
      </c>
      <c r="K11" s="23">
        <f t="shared" si="1"/>
        <v>0</v>
      </c>
      <c r="L11" s="23">
        <f t="shared" si="2"/>
        <v>0</v>
      </c>
      <c r="M11" s="23">
        <f t="shared" si="3"/>
        <v>-1008</v>
      </c>
      <c r="N11" s="80"/>
      <c r="O11" s="80"/>
      <c r="P11" s="80"/>
      <c r="Q11" s="29"/>
      <c r="R11" s="29"/>
      <c r="S11" s="29"/>
      <c r="T11" s="29"/>
      <c r="U11" s="29"/>
      <c r="V11" s="29"/>
      <c r="W11" s="29"/>
      <c r="X11" s="29"/>
    </row>
    <row r="12" spans="1:24" ht="14.25" customHeight="1" x14ac:dyDescent="0.2">
      <c r="A12" s="25">
        <v>4</v>
      </c>
      <c r="B12" s="25" t="s">
        <v>24</v>
      </c>
      <c r="C12" s="24"/>
      <c r="D12" s="24"/>
      <c r="E12" s="24"/>
      <c r="F12" s="24"/>
      <c r="G12" s="24"/>
      <c r="H12" s="24"/>
      <c r="I12" s="26"/>
      <c r="J12" s="22">
        <f t="shared" si="0"/>
        <v>0</v>
      </c>
      <c r="K12" s="23">
        <f t="shared" si="1"/>
        <v>0</v>
      </c>
      <c r="L12" s="23">
        <f t="shared" si="2"/>
        <v>0</v>
      </c>
      <c r="M12" s="23">
        <f t="shared" si="3"/>
        <v>-1008</v>
      </c>
      <c r="N12" s="80"/>
      <c r="O12" s="80"/>
      <c r="P12" s="80"/>
      <c r="Q12" s="29"/>
      <c r="R12" s="29"/>
      <c r="S12" s="29"/>
      <c r="T12" s="29"/>
      <c r="U12" s="29"/>
      <c r="V12" s="29"/>
      <c r="W12" s="29"/>
      <c r="X12" s="29"/>
    </row>
    <row r="13" spans="1:24" ht="14.25" customHeight="1" x14ac:dyDescent="0.2">
      <c r="A13" s="18">
        <v>5</v>
      </c>
      <c r="B13" s="18" t="s">
        <v>25</v>
      </c>
      <c r="C13" s="17"/>
      <c r="D13" s="17"/>
      <c r="E13" s="17"/>
      <c r="F13" s="17"/>
      <c r="G13" s="17"/>
      <c r="H13" s="17"/>
      <c r="I13" s="19"/>
      <c r="J13" s="20">
        <f t="shared" si="0"/>
        <v>0</v>
      </c>
      <c r="K13" s="21">
        <f t="shared" si="1"/>
        <v>8</v>
      </c>
      <c r="L13" s="21">
        <f t="shared" si="2"/>
        <v>-8</v>
      </c>
      <c r="M13" s="21">
        <f t="shared" si="3"/>
        <v>-1016</v>
      </c>
      <c r="N13" s="81"/>
      <c r="O13" s="81"/>
      <c r="P13" s="81"/>
    </row>
    <row r="14" spans="1:24" ht="14.25" customHeight="1" x14ac:dyDescent="0.2">
      <c r="A14" s="18">
        <v>6</v>
      </c>
      <c r="B14" s="18" t="s">
        <v>26</v>
      </c>
      <c r="C14" s="17"/>
      <c r="D14" s="17"/>
      <c r="E14" s="17"/>
      <c r="F14" s="17"/>
      <c r="G14" s="17"/>
      <c r="H14" s="17"/>
      <c r="I14" s="19"/>
      <c r="J14" s="20">
        <f t="shared" si="0"/>
        <v>0</v>
      </c>
      <c r="K14" s="21">
        <f t="shared" si="1"/>
        <v>8</v>
      </c>
      <c r="L14" s="21">
        <f t="shared" si="2"/>
        <v>-8</v>
      </c>
      <c r="M14" s="21">
        <f t="shared" si="3"/>
        <v>-1024</v>
      </c>
      <c r="N14" s="81"/>
      <c r="O14" s="81"/>
      <c r="P14" s="81"/>
    </row>
    <row r="15" spans="1:24" ht="14.25" customHeight="1" x14ac:dyDescent="0.2">
      <c r="A15" s="18">
        <v>7</v>
      </c>
      <c r="B15" s="18" t="s">
        <v>27</v>
      </c>
      <c r="C15" s="17"/>
      <c r="D15" s="17"/>
      <c r="E15" s="17"/>
      <c r="F15" s="17"/>
      <c r="G15" s="17"/>
      <c r="H15" s="17"/>
      <c r="I15" s="19"/>
      <c r="J15" s="20">
        <f t="shared" si="0"/>
        <v>0</v>
      </c>
      <c r="K15" s="21">
        <f t="shared" si="1"/>
        <v>8</v>
      </c>
      <c r="L15" s="21">
        <f t="shared" si="2"/>
        <v>-8</v>
      </c>
      <c r="M15" s="21">
        <f t="shared" si="3"/>
        <v>-1032</v>
      </c>
      <c r="N15" s="81"/>
      <c r="O15" s="81"/>
      <c r="P15" s="81"/>
    </row>
    <row r="16" spans="1:24" ht="14.25" customHeight="1" x14ac:dyDescent="0.2">
      <c r="A16" s="18">
        <v>8</v>
      </c>
      <c r="B16" s="18" t="s">
        <v>28</v>
      </c>
      <c r="C16" s="17"/>
      <c r="D16" s="17"/>
      <c r="E16" s="17"/>
      <c r="F16" s="17"/>
      <c r="G16" s="17"/>
      <c r="H16" s="17"/>
      <c r="I16" s="17"/>
      <c r="J16" s="20">
        <f t="shared" si="0"/>
        <v>0</v>
      </c>
      <c r="K16" s="21">
        <f t="shared" si="1"/>
        <v>8</v>
      </c>
      <c r="L16" s="21">
        <f t="shared" si="2"/>
        <v>-8</v>
      </c>
      <c r="M16" s="21">
        <f t="shared" si="3"/>
        <v>-1040</v>
      </c>
      <c r="N16" s="81"/>
      <c r="O16" s="81"/>
      <c r="P16" s="81"/>
    </row>
    <row r="17" spans="1:16" ht="14.25" customHeight="1" x14ac:dyDescent="0.2">
      <c r="A17" s="18">
        <v>9</v>
      </c>
      <c r="B17" s="18" t="s">
        <v>22</v>
      </c>
      <c r="C17" s="17"/>
      <c r="D17" s="17"/>
      <c r="E17" s="17"/>
      <c r="F17" s="17"/>
      <c r="G17" s="17"/>
      <c r="H17" s="17"/>
      <c r="I17" s="17"/>
      <c r="J17" s="20">
        <f t="shared" si="0"/>
        <v>0</v>
      </c>
      <c r="K17" s="21">
        <f t="shared" si="1"/>
        <v>8</v>
      </c>
      <c r="L17" s="21">
        <f t="shared" si="2"/>
        <v>-8</v>
      </c>
      <c r="M17" s="21">
        <f t="shared" si="3"/>
        <v>-1048</v>
      </c>
      <c r="N17" s="81"/>
      <c r="O17" s="81"/>
      <c r="P17" s="81"/>
    </row>
    <row r="18" spans="1:16" ht="14.25" customHeight="1" x14ac:dyDescent="0.2">
      <c r="A18" s="25">
        <v>10</v>
      </c>
      <c r="B18" s="25" t="s">
        <v>23</v>
      </c>
      <c r="C18" s="24"/>
      <c r="D18" s="24"/>
      <c r="E18" s="24"/>
      <c r="F18" s="24"/>
      <c r="G18" s="24"/>
      <c r="H18" s="24"/>
      <c r="I18" s="26"/>
      <c r="J18" s="22">
        <f t="shared" si="0"/>
        <v>0</v>
      </c>
      <c r="K18" s="23">
        <f t="shared" si="1"/>
        <v>0</v>
      </c>
      <c r="L18" s="23">
        <f t="shared" si="2"/>
        <v>0</v>
      </c>
      <c r="M18" s="23">
        <f t="shared" si="3"/>
        <v>-1048</v>
      </c>
      <c r="N18" s="80"/>
      <c r="O18" s="80"/>
      <c r="P18" s="80"/>
    </row>
    <row r="19" spans="1:16" ht="14.25" customHeight="1" x14ac:dyDescent="0.2">
      <c r="A19" s="25">
        <v>11</v>
      </c>
      <c r="B19" s="25" t="s">
        <v>24</v>
      </c>
      <c r="C19" s="24"/>
      <c r="D19" s="24"/>
      <c r="E19" s="24"/>
      <c r="F19" s="24"/>
      <c r="G19" s="24"/>
      <c r="H19" s="24"/>
      <c r="I19" s="26"/>
      <c r="J19" s="22">
        <f t="shared" si="0"/>
        <v>0</v>
      </c>
      <c r="K19" s="23">
        <f t="shared" si="1"/>
        <v>0</v>
      </c>
      <c r="L19" s="23">
        <f t="shared" si="2"/>
        <v>0</v>
      </c>
      <c r="M19" s="23">
        <f t="shared" si="3"/>
        <v>-1048</v>
      </c>
      <c r="N19" s="80"/>
      <c r="O19" s="80"/>
      <c r="P19" s="80"/>
    </row>
    <row r="20" spans="1:16" ht="14.25" customHeight="1" x14ac:dyDescent="0.2">
      <c r="A20" s="18">
        <v>12</v>
      </c>
      <c r="B20" s="18" t="s">
        <v>25</v>
      </c>
      <c r="C20" s="17"/>
      <c r="D20" s="17"/>
      <c r="E20" s="17"/>
      <c r="F20" s="17"/>
      <c r="G20" s="17"/>
      <c r="H20" s="17"/>
      <c r="I20" s="19"/>
      <c r="J20" s="20">
        <f t="shared" si="0"/>
        <v>0</v>
      </c>
      <c r="K20" s="21">
        <f t="shared" si="1"/>
        <v>8</v>
      </c>
      <c r="L20" s="21">
        <f t="shared" si="2"/>
        <v>-8</v>
      </c>
      <c r="M20" s="21">
        <f t="shared" si="3"/>
        <v>-1056</v>
      </c>
      <c r="N20" s="81"/>
      <c r="O20" s="81"/>
      <c r="P20" s="81"/>
    </row>
    <row r="21" spans="1:16" ht="14.25" customHeight="1" x14ac:dyDescent="0.2">
      <c r="A21" s="18">
        <v>13</v>
      </c>
      <c r="B21" s="18" t="s">
        <v>26</v>
      </c>
      <c r="C21" s="17"/>
      <c r="D21" s="17"/>
      <c r="E21" s="17"/>
      <c r="F21" s="17"/>
      <c r="G21" s="17"/>
      <c r="H21" s="17"/>
      <c r="I21" s="19"/>
      <c r="J21" s="20">
        <f t="shared" si="0"/>
        <v>0</v>
      </c>
      <c r="K21" s="21">
        <f t="shared" si="1"/>
        <v>8</v>
      </c>
      <c r="L21" s="21">
        <f t="shared" si="2"/>
        <v>-8</v>
      </c>
      <c r="M21" s="21">
        <f t="shared" si="3"/>
        <v>-1064</v>
      </c>
      <c r="N21" s="81"/>
      <c r="O21" s="81"/>
      <c r="P21" s="81"/>
    </row>
    <row r="22" spans="1:16" ht="14.25" customHeight="1" x14ac:dyDescent="0.2">
      <c r="A22" s="18">
        <v>14</v>
      </c>
      <c r="B22" s="18" t="s">
        <v>27</v>
      </c>
      <c r="C22" s="17"/>
      <c r="D22" s="17"/>
      <c r="E22" s="17"/>
      <c r="F22" s="17"/>
      <c r="G22" s="17"/>
      <c r="H22" s="17"/>
      <c r="I22" s="19"/>
      <c r="J22" s="20">
        <f t="shared" si="0"/>
        <v>0</v>
      </c>
      <c r="K22" s="21">
        <f t="shared" si="1"/>
        <v>8</v>
      </c>
      <c r="L22" s="21">
        <f t="shared" si="2"/>
        <v>-8</v>
      </c>
      <c r="M22" s="21">
        <f t="shared" si="3"/>
        <v>-1072</v>
      </c>
      <c r="N22" s="81"/>
      <c r="O22" s="81"/>
      <c r="P22" s="81"/>
    </row>
    <row r="23" spans="1:16" ht="14.25" customHeight="1" x14ac:dyDescent="0.2">
      <c r="A23" s="18">
        <v>15</v>
      </c>
      <c r="B23" s="18" t="s">
        <v>28</v>
      </c>
      <c r="C23" s="17"/>
      <c r="D23" s="17"/>
      <c r="E23" s="17"/>
      <c r="F23" s="17"/>
      <c r="G23" s="17"/>
      <c r="H23" s="17"/>
      <c r="I23" s="17"/>
      <c r="J23" s="20">
        <f t="shared" si="0"/>
        <v>0</v>
      </c>
      <c r="K23" s="21">
        <f t="shared" si="1"/>
        <v>8</v>
      </c>
      <c r="L23" s="21">
        <f t="shared" si="2"/>
        <v>-8</v>
      </c>
      <c r="M23" s="21">
        <f t="shared" si="3"/>
        <v>-1080</v>
      </c>
      <c r="N23" s="81"/>
      <c r="O23" s="81"/>
      <c r="P23" s="81"/>
    </row>
    <row r="24" spans="1:16" ht="14.25" customHeight="1" x14ac:dyDescent="0.2">
      <c r="A24" s="18">
        <v>16</v>
      </c>
      <c r="B24" s="18" t="s">
        <v>22</v>
      </c>
      <c r="C24" s="17"/>
      <c r="D24" s="17"/>
      <c r="E24" s="17"/>
      <c r="F24" s="17"/>
      <c r="G24" s="17"/>
      <c r="H24" s="17"/>
      <c r="I24" s="17"/>
      <c r="J24" s="20">
        <f t="shared" si="0"/>
        <v>0</v>
      </c>
      <c r="K24" s="21">
        <f t="shared" si="1"/>
        <v>8</v>
      </c>
      <c r="L24" s="21">
        <f t="shared" si="2"/>
        <v>-8</v>
      </c>
      <c r="M24" s="21">
        <f t="shared" si="3"/>
        <v>-1088</v>
      </c>
      <c r="N24" s="81"/>
      <c r="O24" s="81"/>
      <c r="P24" s="81"/>
    </row>
    <row r="25" spans="1:16" ht="14.25" customHeight="1" x14ac:dyDescent="0.2">
      <c r="A25" s="25">
        <v>17</v>
      </c>
      <c r="B25" s="25" t="s">
        <v>23</v>
      </c>
      <c r="C25" s="24"/>
      <c r="D25" s="24"/>
      <c r="E25" s="24"/>
      <c r="F25" s="24"/>
      <c r="G25" s="24"/>
      <c r="H25" s="24"/>
      <c r="I25" s="26"/>
      <c r="J25" s="22">
        <f t="shared" si="0"/>
        <v>0</v>
      </c>
      <c r="K25" s="23">
        <f t="shared" si="1"/>
        <v>0</v>
      </c>
      <c r="L25" s="23">
        <f t="shared" si="2"/>
        <v>0</v>
      </c>
      <c r="M25" s="23">
        <f t="shared" si="3"/>
        <v>-1088</v>
      </c>
      <c r="N25" s="80"/>
      <c r="O25" s="80"/>
      <c r="P25" s="80"/>
    </row>
    <row r="26" spans="1:16" ht="14.25" customHeight="1" x14ac:dyDescent="0.2">
      <c r="A26" s="25">
        <v>18</v>
      </c>
      <c r="B26" s="25" t="s">
        <v>24</v>
      </c>
      <c r="C26" s="24"/>
      <c r="D26" s="24"/>
      <c r="E26" s="24"/>
      <c r="F26" s="24"/>
      <c r="G26" s="24"/>
      <c r="H26" s="24"/>
      <c r="I26" s="26"/>
      <c r="J26" s="22">
        <f t="shared" si="0"/>
        <v>0</v>
      </c>
      <c r="K26" s="23">
        <f t="shared" si="1"/>
        <v>0</v>
      </c>
      <c r="L26" s="23">
        <f t="shared" si="2"/>
        <v>0</v>
      </c>
      <c r="M26" s="23">
        <f t="shared" si="3"/>
        <v>-1088</v>
      </c>
      <c r="N26" s="80"/>
      <c r="O26" s="80"/>
      <c r="P26" s="80"/>
    </row>
    <row r="27" spans="1:16" ht="14.25" customHeight="1" x14ac:dyDescent="0.2">
      <c r="A27" s="18">
        <v>19</v>
      </c>
      <c r="B27" s="18" t="s">
        <v>25</v>
      </c>
      <c r="C27" s="17"/>
      <c r="D27" s="17"/>
      <c r="E27" s="17"/>
      <c r="F27" s="17"/>
      <c r="G27" s="17"/>
      <c r="H27" s="17"/>
      <c r="I27" s="19"/>
      <c r="J27" s="20">
        <f t="shared" si="0"/>
        <v>0</v>
      </c>
      <c r="K27" s="21">
        <f t="shared" si="1"/>
        <v>8</v>
      </c>
      <c r="L27" s="21">
        <f t="shared" si="2"/>
        <v>-8</v>
      </c>
      <c r="M27" s="21">
        <f t="shared" si="3"/>
        <v>-1096</v>
      </c>
      <c r="N27" s="81"/>
      <c r="O27" s="81"/>
      <c r="P27" s="81"/>
    </row>
    <row r="28" spans="1:16" ht="14.25" customHeight="1" x14ac:dyDescent="0.2">
      <c r="A28" s="18">
        <v>20</v>
      </c>
      <c r="B28" s="18" t="s">
        <v>26</v>
      </c>
      <c r="C28" s="17"/>
      <c r="D28" s="17"/>
      <c r="E28" s="17"/>
      <c r="F28" s="17"/>
      <c r="G28" s="17"/>
      <c r="H28" s="17"/>
      <c r="I28" s="19"/>
      <c r="J28" s="20">
        <f t="shared" si="0"/>
        <v>0</v>
      </c>
      <c r="K28" s="21">
        <f t="shared" si="1"/>
        <v>8</v>
      </c>
      <c r="L28" s="21">
        <f t="shared" si="2"/>
        <v>-8</v>
      </c>
      <c r="M28" s="21">
        <f t="shared" si="3"/>
        <v>-1104</v>
      </c>
      <c r="N28" s="81"/>
      <c r="O28" s="81"/>
      <c r="P28" s="81"/>
    </row>
    <row r="29" spans="1:16" ht="14.25" customHeight="1" x14ac:dyDescent="0.2">
      <c r="A29" s="18">
        <v>21</v>
      </c>
      <c r="B29" s="18" t="s">
        <v>27</v>
      </c>
      <c r="C29" s="17"/>
      <c r="D29" s="17"/>
      <c r="E29" s="17"/>
      <c r="F29" s="17"/>
      <c r="G29" s="17"/>
      <c r="H29" s="17"/>
      <c r="I29" s="19"/>
      <c r="J29" s="20">
        <f t="shared" si="0"/>
        <v>0</v>
      </c>
      <c r="K29" s="21">
        <f t="shared" si="1"/>
        <v>8</v>
      </c>
      <c r="L29" s="21">
        <f t="shared" si="2"/>
        <v>-8</v>
      </c>
      <c r="M29" s="21">
        <f t="shared" si="3"/>
        <v>-1112</v>
      </c>
      <c r="N29" s="81"/>
      <c r="O29" s="81"/>
      <c r="P29" s="81"/>
    </row>
    <row r="30" spans="1:16" ht="14.25" customHeight="1" x14ac:dyDescent="0.2">
      <c r="A30" s="18">
        <v>22</v>
      </c>
      <c r="B30" s="18" t="s">
        <v>28</v>
      </c>
      <c r="C30" s="17"/>
      <c r="D30" s="17"/>
      <c r="E30" s="17"/>
      <c r="F30" s="17"/>
      <c r="G30" s="17"/>
      <c r="H30" s="17"/>
      <c r="I30" s="17"/>
      <c r="J30" s="20">
        <f t="shared" si="0"/>
        <v>0</v>
      </c>
      <c r="K30" s="21">
        <f t="shared" si="1"/>
        <v>8</v>
      </c>
      <c r="L30" s="21">
        <f t="shared" si="2"/>
        <v>-8</v>
      </c>
      <c r="M30" s="21">
        <f t="shared" si="3"/>
        <v>-1120</v>
      </c>
      <c r="N30" s="81"/>
      <c r="O30" s="81"/>
      <c r="P30" s="81"/>
    </row>
    <row r="31" spans="1:16" ht="14.25" customHeight="1" x14ac:dyDescent="0.2">
      <c r="A31" s="18">
        <v>23</v>
      </c>
      <c r="B31" s="18" t="s">
        <v>22</v>
      </c>
      <c r="C31" s="17"/>
      <c r="D31" s="17"/>
      <c r="E31" s="17"/>
      <c r="F31" s="17"/>
      <c r="G31" s="17"/>
      <c r="H31" s="17"/>
      <c r="I31" s="17"/>
      <c r="J31" s="20">
        <f t="shared" si="0"/>
        <v>0</v>
      </c>
      <c r="K31" s="21">
        <f t="shared" si="1"/>
        <v>8</v>
      </c>
      <c r="L31" s="21">
        <f t="shared" si="2"/>
        <v>-8</v>
      </c>
      <c r="M31" s="21">
        <f t="shared" si="3"/>
        <v>-1128</v>
      </c>
      <c r="N31" s="81"/>
      <c r="O31" s="81"/>
      <c r="P31" s="81"/>
    </row>
    <row r="32" spans="1:16" ht="14.25" customHeight="1" x14ac:dyDescent="0.2">
      <c r="A32" s="25">
        <v>24</v>
      </c>
      <c r="B32" s="25" t="s">
        <v>23</v>
      </c>
      <c r="C32" s="24"/>
      <c r="D32" s="24"/>
      <c r="E32" s="24"/>
      <c r="F32" s="24"/>
      <c r="G32" s="24"/>
      <c r="H32" s="24"/>
      <c r="I32" s="26"/>
      <c r="J32" s="22">
        <f t="shared" si="0"/>
        <v>0</v>
      </c>
      <c r="K32" s="23">
        <f t="shared" si="1"/>
        <v>0</v>
      </c>
      <c r="L32" s="23">
        <f t="shared" si="2"/>
        <v>0</v>
      </c>
      <c r="M32" s="23">
        <f t="shared" si="3"/>
        <v>-1128</v>
      </c>
      <c r="N32" s="80"/>
      <c r="O32" s="80"/>
      <c r="P32" s="80"/>
    </row>
    <row r="33" spans="1:16" ht="14.25" customHeight="1" x14ac:dyDescent="0.2">
      <c r="A33" s="25">
        <v>25</v>
      </c>
      <c r="B33" s="25" t="s">
        <v>24</v>
      </c>
      <c r="C33" s="24"/>
      <c r="D33" s="24"/>
      <c r="E33" s="24"/>
      <c r="F33" s="24"/>
      <c r="G33" s="24"/>
      <c r="H33" s="24"/>
      <c r="I33" s="26"/>
      <c r="J33" s="22">
        <f t="shared" si="0"/>
        <v>0</v>
      </c>
      <c r="K33" s="23">
        <f t="shared" si="1"/>
        <v>0</v>
      </c>
      <c r="L33" s="23">
        <f t="shared" si="2"/>
        <v>0</v>
      </c>
      <c r="M33" s="23">
        <f t="shared" si="3"/>
        <v>-1128</v>
      </c>
      <c r="N33" s="80"/>
      <c r="O33" s="80"/>
      <c r="P33" s="80"/>
    </row>
    <row r="34" spans="1:16" ht="14.25" customHeight="1" x14ac:dyDescent="0.2">
      <c r="A34" s="18">
        <v>26</v>
      </c>
      <c r="B34" s="18" t="s">
        <v>25</v>
      </c>
      <c r="C34" s="17"/>
      <c r="D34" s="17"/>
      <c r="E34" s="17"/>
      <c r="F34" s="17"/>
      <c r="G34" s="17"/>
      <c r="H34" s="17"/>
      <c r="I34" s="19"/>
      <c r="J34" s="20">
        <f t="shared" si="0"/>
        <v>0</v>
      </c>
      <c r="K34" s="21">
        <f t="shared" si="1"/>
        <v>8</v>
      </c>
      <c r="L34" s="21">
        <f t="shared" si="2"/>
        <v>-8</v>
      </c>
      <c r="M34" s="21">
        <f t="shared" si="3"/>
        <v>-1136</v>
      </c>
      <c r="N34" s="81"/>
      <c r="O34" s="81"/>
      <c r="P34" s="81"/>
    </row>
    <row r="35" spans="1:16" ht="14.25" customHeight="1" x14ac:dyDescent="0.2">
      <c r="A35" s="18">
        <v>27</v>
      </c>
      <c r="B35" s="18" t="s">
        <v>26</v>
      </c>
      <c r="C35" s="17"/>
      <c r="D35" s="17"/>
      <c r="E35" s="17"/>
      <c r="F35" s="17"/>
      <c r="G35" s="17"/>
      <c r="H35" s="17"/>
      <c r="I35" s="19"/>
      <c r="J35" s="20">
        <f t="shared" si="0"/>
        <v>0</v>
      </c>
      <c r="K35" s="21">
        <f t="shared" si="1"/>
        <v>8</v>
      </c>
      <c r="L35" s="21">
        <f t="shared" si="2"/>
        <v>-8</v>
      </c>
      <c r="M35" s="21">
        <f t="shared" si="3"/>
        <v>-1144</v>
      </c>
      <c r="N35" s="81"/>
      <c r="O35" s="81"/>
      <c r="P35" s="81"/>
    </row>
    <row r="36" spans="1:16" ht="14.25" customHeight="1" x14ac:dyDescent="0.2">
      <c r="A36" s="18">
        <v>28</v>
      </c>
      <c r="B36" s="18" t="s">
        <v>27</v>
      </c>
      <c r="C36" s="17"/>
      <c r="D36" s="17"/>
      <c r="E36" s="17"/>
      <c r="F36" s="17"/>
      <c r="G36" s="17"/>
      <c r="H36" s="17"/>
      <c r="I36" s="19"/>
      <c r="J36" s="20">
        <f t="shared" si="0"/>
        <v>0</v>
      </c>
      <c r="K36" s="21">
        <f t="shared" si="1"/>
        <v>8</v>
      </c>
      <c r="L36" s="21">
        <f t="shared" si="2"/>
        <v>-8</v>
      </c>
      <c r="M36" s="21">
        <f t="shared" si="3"/>
        <v>-1152</v>
      </c>
      <c r="N36" s="81"/>
      <c r="O36" s="81"/>
      <c r="P36" s="81"/>
    </row>
    <row r="37" spans="1:16" ht="14.25" customHeight="1" x14ac:dyDescent="0.2">
      <c r="A37" s="18">
        <v>29</v>
      </c>
      <c r="B37" s="18" t="s">
        <v>28</v>
      </c>
      <c r="C37" s="17"/>
      <c r="D37" s="17"/>
      <c r="E37" s="17"/>
      <c r="F37" s="17"/>
      <c r="G37" s="17"/>
      <c r="H37" s="17"/>
      <c r="I37" s="17"/>
      <c r="J37" s="20">
        <f t="shared" si="0"/>
        <v>0</v>
      </c>
      <c r="K37" s="21">
        <f t="shared" si="1"/>
        <v>8</v>
      </c>
      <c r="L37" s="21">
        <f t="shared" si="2"/>
        <v>-8</v>
      </c>
      <c r="M37" s="21">
        <f t="shared" si="3"/>
        <v>-1160</v>
      </c>
      <c r="N37" s="81"/>
      <c r="O37" s="81"/>
      <c r="P37" s="81"/>
    </row>
    <row r="38" spans="1:16" ht="14.25" customHeight="1" x14ac:dyDescent="0.2">
      <c r="A38" s="18">
        <v>30</v>
      </c>
      <c r="B38" s="18" t="s">
        <v>22</v>
      </c>
      <c r="C38" s="17"/>
      <c r="D38" s="17"/>
      <c r="E38" s="17"/>
      <c r="F38" s="17"/>
      <c r="G38" s="17"/>
      <c r="H38" s="17"/>
      <c r="I38" s="17"/>
      <c r="J38" s="20">
        <f t="shared" si="0"/>
        <v>0</v>
      </c>
      <c r="K38" s="21">
        <f t="shared" si="1"/>
        <v>8</v>
      </c>
      <c r="L38" s="21">
        <f t="shared" si="2"/>
        <v>-8</v>
      </c>
      <c r="M38" s="21">
        <f t="shared" si="3"/>
        <v>-1168</v>
      </c>
      <c r="N38" s="81"/>
      <c r="O38" s="81"/>
      <c r="P38" s="81"/>
    </row>
    <row r="39" spans="1:16" ht="14.25" customHeight="1" x14ac:dyDescent="0.2">
      <c r="A39" s="25">
        <v>31</v>
      </c>
      <c r="B39" s="25" t="s">
        <v>23</v>
      </c>
      <c r="C39" s="24"/>
      <c r="D39" s="24"/>
      <c r="E39" s="24"/>
      <c r="F39" s="24"/>
      <c r="G39" s="24"/>
      <c r="H39" s="24"/>
      <c r="I39" s="26"/>
      <c r="J39" s="22">
        <f t="shared" si="0"/>
        <v>0</v>
      </c>
      <c r="K39" s="23">
        <f t="shared" si="1"/>
        <v>0</v>
      </c>
      <c r="L39" s="23">
        <f t="shared" si="2"/>
        <v>0</v>
      </c>
      <c r="M39" s="23">
        <f t="shared" si="3"/>
        <v>-1168</v>
      </c>
      <c r="N39" s="80"/>
      <c r="O39" s="80"/>
      <c r="P39" s="80"/>
    </row>
    <row r="40" spans="1:16" ht="14.25" customHeight="1" x14ac:dyDescent="0.2">
      <c r="A40" s="10"/>
      <c r="B40" s="10"/>
      <c r="C40" s="10"/>
      <c r="D40" s="10"/>
      <c r="E40" s="64" t="s">
        <v>35</v>
      </c>
      <c r="F40" s="64"/>
      <c r="G40" s="64"/>
      <c r="H40" s="64"/>
      <c r="I40" s="64"/>
      <c r="J40" s="3">
        <f>SUM(J9:J39)</f>
        <v>0</v>
      </c>
      <c r="K40" s="3">
        <f>SUM(K9:K39)</f>
        <v>176</v>
      </c>
      <c r="L40" s="3">
        <f>SUM(L9:L39)</f>
        <v>-176</v>
      </c>
      <c r="M40" s="69"/>
      <c r="N40" s="69"/>
      <c r="O40" s="69"/>
      <c r="P40" s="69"/>
    </row>
    <row r="41" spans="1:16" ht="14.25" customHeight="1" x14ac:dyDescent="0.2">
      <c r="A41" s="10"/>
      <c r="B41" s="10"/>
      <c r="C41" s="10"/>
      <c r="D41" s="10"/>
      <c r="E41" s="10"/>
      <c r="F41" s="64" t="s">
        <v>36</v>
      </c>
      <c r="G41" s="64"/>
      <c r="H41" s="64"/>
      <c r="I41" s="64"/>
      <c r="J41" s="13">
        <f>F4*22</f>
        <v>176</v>
      </c>
      <c r="K41" s="42"/>
      <c r="L41" s="43"/>
      <c r="M41" s="44"/>
      <c r="N41" s="44"/>
      <c r="O41" s="44"/>
      <c r="P41" s="44"/>
    </row>
    <row r="42" spans="1:16" ht="14.25" customHeight="1" x14ac:dyDescent="0.2">
      <c r="A42" s="10"/>
      <c r="B42" s="10"/>
      <c r="C42" s="10"/>
      <c r="D42" s="10"/>
      <c r="E42" s="64" t="s">
        <v>37</v>
      </c>
      <c r="F42" s="64"/>
      <c r="G42" s="64"/>
      <c r="H42" s="64"/>
      <c r="I42" s="64"/>
      <c r="J42" s="13">
        <f>J40+J7-J41-P43</f>
        <v>-1168</v>
      </c>
      <c r="K42" s="45"/>
      <c r="L42" s="46"/>
      <c r="M42" s="11"/>
      <c r="N42" s="11"/>
      <c r="O42" s="11"/>
      <c r="P42" s="11"/>
    </row>
    <row r="43" spans="1:16" ht="15" customHeight="1" x14ac:dyDescent="0.2">
      <c r="A43" s="11"/>
      <c r="B43" s="11"/>
      <c r="C43" s="11"/>
      <c r="D43" s="11"/>
      <c r="E43" s="11"/>
      <c r="F43" s="11"/>
      <c r="G43" s="44"/>
      <c r="H43" s="44"/>
      <c r="I43" s="44"/>
      <c r="J43" s="44"/>
      <c r="K43" s="11"/>
      <c r="L43" s="11" t="s">
        <v>38</v>
      </c>
      <c r="M43" s="11"/>
      <c r="N43" s="47"/>
      <c r="O43" s="47"/>
      <c r="P43" s="12"/>
    </row>
    <row r="44" spans="1:16" ht="14.25" customHeight="1" x14ac:dyDescent="0.2">
      <c r="N44" s="29"/>
      <c r="O44" s="29"/>
      <c r="P44" s="29"/>
    </row>
    <row r="45" spans="1:16" ht="14.25" customHeight="1" x14ac:dyDescent="0.2">
      <c r="B45" s="65">
        <v>42583</v>
      </c>
      <c r="C45" s="65"/>
      <c r="E45" s="48"/>
      <c r="F45" s="48"/>
      <c r="G45" s="48"/>
      <c r="H45" s="48"/>
      <c r="I45" s="48"/>
      <c r="J45" s="48"/>
    </row>
    <row r="46" spans="1:16" ht="14.25" customHeight="1" x14ac:dyDescent="0.2">
      <c r="B46" s="30" t="s">
        <v>39</v>
      </c>
      <c r="E46" s="30" t="s">
        <v>40</v>
      </c>
    </row>
    <row r="48" spans="1:16" ht="14.25" customHeight="1" x14ac:dyDescent="0.2">
      <c r="B48" s="48"/>
      <c r="C48" s="48"/>
      <c r="E48" s="48"/>
      <c r="F48" s="48"/>
      <c r="G48" s="48"/>
      <c r="H48" s="48"/>
      <c r="I48" s="48"/>
      <c r="J48" s="48"/>
    </row>
    <row r="49" spans="2:15" ht="14.25" customHeight="1" x14ac:dyDescent="0.2">
      <c r="B49" s="30" t="s">
        <v>39</v>
      </c>
      <c r="E49" s="30" t="s">
        <v>41</v>
      </c>
      <c r="L49" s="30" t="s">
        <v>55</v>
      </c>
      <c r="O49" s="30" t="s">
        <v>43</v>
      </c>
    </row>
    <row r="50" spans="2:15" ht="14.25" customHeight="1" x14ac:dyDescent="0.2">
      <c r="L50" s="30" t="s">
        <v>45</v>
      </c>
      <c r="O50" s="30" t="s">
        <v>44</v>
      </c>
    </row>
    <row r="51" spans="2:15" ht="14.25" customHeight="1" x14ac:dyDescent="0.2">
      <c r="L51" s="30" t="s">
        <v>53</v>
      </c>
      <c r="O51" s="30" t="s">
        <v>46</v>
      </c>
    </row>
    <row r="52" spans="2:15" ht="14.25" customHeight="1" x14ac:dyDescent="0.2">
      <c r="O52" s="30" t="s">
        <v>42</v>
      </c>
    </row>
    <row r="54" spans="2:15" ht="14.25" customHeight="1" x14ac:dyDescent="0.2">
      <c r="B54" s="66" t="s">
        <v>47</v>
      </c>
      <c r="C54" s="66"/>
      <c r="D54" s="66"/>
      <c r="E54" s="66"/>
      <c r="G54" s="49" t="s">
        <v>56</v>
      </c>
    </row>
    <row r="55" spans="2:15" ht="14.25" customHeight="1" x14ac:dyDescent="0.2">
      <c r="B55" s="67" t="s">
        <v>48</v>
      </c>
      <c r="C55" s="67"/>
      <c r="D55" s="67"/>
      <c r="E55" s="50">
        <v>0</v>
      </c>
      <c r="G55" s="49" t="s">
        <v>57</v>
      </c>
    </row>
    <row r="56" spans="2:15" ht="14.25" customHeight="1" x14ac:dyDescent="0.2">
      <c r="B56" s="67" t="s">
        <v>49</v>
      </c>
      <c r="C56" s="67"/>
      <c r="D56" s="67"/>
      <c r="E56" s="51">
        <v>0.5</v>
      </c>
      <c r="G56" s="49" t="s">
        <v>58</v>
      </c>
    </row>
  </sheetData>
  <mergeCells count="56">
    <mergeCell ref="A2:A7"/>
    <mergeCell ref="B2:E2"/>
    <mergeCell ref="F2:K2"/>
    <mergeCell ref="M2:O2"/>
    <mergeCell ref="B3:E3"/>
    <mergeCell ref="F3:K3"/>
    <mergeCell ref="M3:O3"/>
    <mergeCell ref="B4:E4"/>
    <mergeCell ref="F4:K4"/>
    <mergeCell ref="M4:O4"/>
    <mergeCell ref="M5:O5"/>
    <mergeCell ref="B6:B8"/>
    <mergeCell ref="C6:I6"/>
    <mergeCell ref="N6:P6"/>
    <mergeCell ref="C7:I7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37:P37"/>
    <mergeCell ref="N38:P38"/>
    <mergeCell ref="N39:P39"/>
    <mergeCell ref="E40:I40"/>
    <mergeCell ref="M40:P40"/>
    <mergeCell ref="F41:I41"/>
    <mergeCell ref="E42:I42"/>
    <mergeCell ref="B45:C45"/>
    <mergeCell ref="B54:E54"/>
    <mergeCell ref="B55:D55"/>
    <mergeCell ref="B56:D56"/>
  </mergeCells>
  <pageMargins left="0.66597222222222197" right="0.42499999999999999" top="0.78749999999999998" bottom="0.78749999999999998" header="0.3" footer="0.3"/>
  <pageSetup paperSize="0" scale="0" firstPageNumber="0" orientation="portrait" usePrinterDefaults="0" horizontalDpi="0" verticalDpi="0" copies="0"/>
  <headerFooter>
    <oddHeader>&amp;LDeutsches Rotes Kreuz
Kreisverband Rostock e.V.&amp;CFormblatt
Arbeitszeitnachweis&amp;RAbrechnungsmonat
&amp;A</oddHeader>
    <oddFooter>&amp;LArbeitszeitnachweis Verwaltung&amp;C&amp;A&amp;RSeite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>
    <pageSetUpPr fitToPage="1"/>
  </sheetPr>
  <dimension ref="A2:AMK56"/>
  <sheetViews>
    <sheetView topLeftCell="A6" zoomScaleNormal="100" workbookViewId="0">
      <selection activeCell="J42" sqref="J42"/>
    </sheetView>
  </sheetViews>
  <sheetFormatPr baseColWidth="10" defaultRowHeight="12.75" x14ac:dyDescent="0.2"/>
  <cols>
    <col min="1" max="1" width="4" style="30"/>
    <col min="2" max="2" width="5.125" style="30"/>
    <col min="3" max="4" width="5.625" style="30"/>
    <col min="5" max="5" width="5.375" style="30"/>
    <col min="6" max="6" width="5.5" style="30"/>
    <col min="7" max="8" width="5.625" style="30"/>
    <col min="9" max="9" width="5.375" style="30"/>
    <col min="10" max="10" width="7.375" style="30"/>
    <col min="11" max="11" width="7.125" style="30"/>
    <col min="12" max="12" width="6.75" style="30"/>
    <col min="13" max="13" width="7.375" style="30"/>
    <col min="14" max="14" width="5.875" style="30"/>
    <col min="15" max="15" width="5.125" style="30"/>
    <col min="16" max="16" width="11.125" style="30" customWidth="1"/>
    <col min="17" max="256" width="11.125" style="30"/>
    <col min="257" max="257" width="2.875" style="30"/>
    <col min="258" max="258" width="5.125" style="30"/>
    <col min="259" max="260" width="5.625" style="30"/>
    <col min="261" max="261" width="5.375" style="30"/>
    <col min="262" max="262" width="5.5" style="30"/>
    <col min="263" max="264" width="5.625" style="30"/>
    <col min="265" max="265" width="5.375" style="30"/>
    <col min="266" max="266" width="5.625" style="30"/>
    <col min="267" max="267" width="7.625" style="30"/>
    <col min="268" max="268" width="5.75" style="30"/>
    <col min="269" max="269" width="6" style="30"/>
    <col min="270" max="270" width="5.875" style="30"/>
    <col min="271" max="271" width="5.125" style="30"/>
    <col min="272" max="272" width="8.75" style="30"/>
    <col min="273" max="512" width="11.125" style="30"/>
    <col min="513" max="513" width="2.875" style="30"/>
    <col min="514" max="514" width="5.125" style="30"/>
    <col min="515" max="516" width="5.625" style="30"/>
    <col min="517" max="517" width="5.375" style="30"/>
    <col min="518" max="518" width="5.5" style="30"/>
    <col min="519" max="520" width="5.625" style="30"/>
    <col min="521" max="521" width="5.375" style="30"/>
    <col min="522" max="522" width="5.625" style="30"/>
    <col min="523" max="523" width="7.625" style="30"/>
    <col min="524" max="524" width="5.75" style="30"/>
    <col min="525" max="525" width="6" style="30"/>
    <col min="526" max="526" width="5.875" style="30"/>
    <col min="527" max="527" width="5.125" style="30"/>
    <col min="528" max="528" width="8.75" style="30"/>
    <col min="529" max="768" width="11.125" style="30"/>
    <col min="769" max="769" width="2.875" style="30"/>
    <col min="770" max="770" width="5.125" style="30"/>
    <col min="771" max="772" width="5.625" style="30"/>
    <col min="773" max="773" width="5.375" style="30"/>
    <col min="774" max="774" width="5.5" style="30"/>
    <col min="775" max="776" width="5.625" style="30"/>
    <col min="777" max="777" width="5.375" style="30"/>
    <col min="778" max="778" width="5.625" style="30"/>
    <col min="779" max="779" width="7.625" style="30"/>
    <col min="780" max="780" width="5.75" style="30"/>
    <col min="781" max="781" width="6" style="30"/>
    <col min="782" max="782" width="5.875" style="30"/>
    <col min="783" max="783" width="5.125" style="30"/>
    <col min="784" max="784" width="8.75" style="30"/>
    <col min="785" max="1025" width="11.125" style="30"/>
    <col min="1026" max="16384" width="11" style="31"/>
  </cols>
  <sheetData>
    <row r="2" spans="1:24" ht="15" customHeight="1" x14ac:dyDescent="0.2">
      <c r="A2" s="72"/>
      <c r="B2" s="73" t="s">
        <v>0</v>
      </c>
      <c r="C2" s="73"/>
      <c r="D2" s="73"/>
      <c r="E2" s="73"/>
      <c r="F2" s="84">
        <f>Januar!F2</f>
        <v>0</v>
      </c>
      <c r="G2" s="84"/>
      <c r="H2" s="84"/>
      <c r="I2" s="84"/>
      <c r="J2" s="84"/>
      <c r="K2" s="84"/>
      <c r="L2" s="11"/>
      <c r="M2" s="74" t="s">
        <v>2</v>
      </c>
      <c r="N2" s="74"/>
      <c r="O2" s="74"/>
      <c r="P2" s="28">
        <f>Januar!P2</f>
        <v>0</v>
      </c>
      <c r="Q2" s="29"/>
      <c r="R2" s="29"/>
      <c r="S2" s="29"/>
      <c r="T2" s="29"/>
      <c r="U2" s="29"/>
      <c r="V2" s="29"/>
      <c r="W2" s="29"/>
      <c r="X2" s="29"/>
    </row>
    <row r="3" spans="1:24" ht="14.25" customHeight="1" x14ac:dyDescent="0.2">
      <c r="A3" s="72"/>
      <c r="B3" s="73" t="s">
        <v>3</v>
      </c>
      <c r="C3" s="73"/>
      <c r="D3" s="73"/>
      <c r="E3" s="73"/>
      <c r="F3" s="84">
        <f>Januar!F3</f>
        <v>0</v>
      </c>
      <c r="G3" s="84"/>
      <c r="H3" s="84"/>
      <c r="I3" s="84"/>
      <c r="J3" s="84"/>
      <c r="K3" s="84"/>
      <c r="L3" s="32" t="s">
        <v>5</v>
      </c>
      <c r="M3" s="74" t="s">
        <v>6</v>
      </c>
      <c r="N3" s="74"/>
      <c r="O3" s="74"/>
      <c r="P3" s="33">
        <f>COUNTIF(C9:C39,"U")</f>
        <v>0</v>
      </c>
      <c r="Q3" s="29"/>
      <c r="R3" s="29"/>
      <c r="S3" s="29"/>
      <c r="T3" s="29"/>
      <c r="U3" s="29"/>
      <c r="V3" s="29"/>
      <c r="W3" s="29"/>
      <c r="X3" s="29"/>
    </row>
    <row r="4" spans="1:24" ht="14.25" customHeight="1" x14ac:dyDescent="0.2">
      <c r="A4" s="72"/>
      <c r="B4" s="74" t="s">
        <v>7</v>
      </c>
      <c r="C4" s="74"/>
      <c r="D4" s="74"/>
      <c r="E4" s="74"/>
      <c r="F4" s="75">
        <f>Januar!F4</f>
        <v>8</v>
      </c>
      <c r="G4" s="75"/>
      <c r="H4" s="75"/>
      <c r="I4" s="75"/>
      <c r="J4" s="75"/>
      <c r="K4" s="75"/>
      <c r="L4" s="32" t="s">
        <v>8</v>
      </c>
      <c r="M4" s="74" t="s">
        <v>9</v>
      </c>
      <c r="N4" s="74"/>
      <c r="O4" s="74"/>
      <c r="P4" s="33">
        <f>COUNTIF(C9:C39,"K")</f>
        <v>0</v>
      </c>
      <c r="Q4" s="29"/>
      <c r="R4" s="29"/>
      <c r="S4" s="29"/>
      <c r="T4" s="29"/>
      <c r="U4" s="29"/>
      <c r="V4" s="29"/>
      <c r="W4" s="29"/>
      <c r="X4" s="29"/>
    </row>
    <row r="5" spans="1:24" ht="14.25" customHeight="1" x14ac:dyDescent="0.2">
      <c r="A5" s="72"/>
      <c r="B5" s="34"/>
      <c r="C5" s="34"/>
      <c r="D5" s="34"/>
      <c r="E5" s="34"/>
      <c r="F5" s="34"/>
      <c r="G5" s="34"/>
      <c r="H5" s="34"/>
      <c r="I5" s="34"/>
      <c r="J5" s="34"/>
      <c r="K5" s="34"/>
      <c r="L5" s="11"/>
      <c r="M5" s="74"/>
      <c r="N5" s="74"/>
      <c r="O5" s="74"/>
      <c r="P5" s="35"/>
      <c r="Q5" s="29"/>
      <c r="R5" s="29"/>
      <c r="S5" s="29"/>
      <c r="T5" s="29"/>
      <c r="U5" s="29"/>
      <c r="V5" s="29"/>
      <c r="W5" s="29"/>
      <c r="X5" s="29"/>
    </row>
    <row r="6" spans="1:24" ht="57.75" customHeight="1" x14ac:dyDescent="0.2">
      <c r="A6" s="72"/>
      <c r="B6" s="76" t="s">
        <v>10</v>
      </c>
      <c r="C6" s="77" t="s">
        <v>11</v>
      </c>
      <c r="D6" s="77"/>
      <c r="E6" s="77"/>
      <c r="F6" s="77"/>
      <c r="G6" s="77"/>
      <c r="H6" s="77"/>
      <c r="I6" s="77"/>
      <c r="J6" s="36" t="s">
        <v>12</v>
      </c>
      <c r="K6" s="36" t="s">
        <v>13</v>
      </c>
      <c r="L6" s="37" t="s">
        <v>50</v>
      </c>
      <c r="M6" s="37" t="s">
        <v>51</v>
      </c>
      <c r="N6" s="70" t="s">
        <v>52</v>
      </c>
      <c r="O6" s="70"/>
      <c r="P6" s="70"/>
      <c r="Q6" s="29"/>
      <c r="R6" s="29"/>
      <c r="S6" s="29"/>
      <c r="T6" s="29"/>
      <c r="U6" s="29"/>
      <c r="V6" s="29"/>
      <c r="W6" s="29"/>
      <c r="X6" s="29"/>
    </row>
    <row r="7" spans="1:24" ht="12.75" customHeight="1" x14ac:dyDescent="0.2">
      <c r="A7" s="72"/>
      <c r="B7" s="76"/>
      <c r="C7" s="82" t="s">
        <v>16</v>
      </c>
      <c r="D7" s="82"/>
      <c r="E7" s="82"/>
      <c r="F7" s="82"/>
      <c r="G7" s="82"/>
      <c r="H7" s="82"/>
      <c r="I7" s="82"/>
      <c r="J7" s="52">
        <f>Juli!J42</f>
        <v>-1168</v>
      </c>
      <c r="K7" s="27"/>
      <c r="L7" s="27"/>
      <c r="M7" s="27"/>
      <c r="N7" s="68"/>
      <c r="O7" s="68"/>
      <c r="P7" s="68"/>
      <c r="Q7" s="29"/>
      <c r="R7" s="29"/>
      <c r="S7" s="29"/>
      <c r="T7" s="29"/>
      <c r="U7" s="29"/>
      <c r="V7" s="29"/>
      <c r="W7" s="29"/>
      <c r="X7" s="29"/>
    </row>
    <row r="8" spans="1:24" ht="14.25" customHeight="1" x14ac:dyDescent="0.2">
      <c r="A8" s="40" t="s">
        <v>17</v>
      </c>
      <c r="B8" s="76"/>
      <c r="C8" s="25" t="s">
        <v>18</v>
      </c>
      <c r="D8" s="25" t="s">
        <v>19</v>
      </c>
      <c r="E8" s="25" t="s">
        <v>20</v>
      </c>
      <c r="F8" s="25" t="s">
        <v>19</v>
      </c>
      <c r="G8" s="25" t="s">
        <v>18</v>
      </c>
      <c r="H8" s="25" t="s">
        <v>19</v>
      </c>
      <c r="I8" s="25" t="s">
        <v>21</v>
      </c>
      <c r="J8" s="6"/>
      <c r="K8" s="6"/>
      <c r="L8" s="6"/>
      <c r="M8" s="63"/>
      <c r="N8" s="68"/>
      <c r="O8" s="68"/>
      <c r="P8" s="68"/>
      <c r="Q8" s="29"/>
      <c r="R8" s="29"/>
      <c r="S8" s="29"/>
      <c r="T8" s="29"/>
      <c r="U8" s="29"/>
      <c r="V8" s="29"/>
      <c r="W8" s="29"/>
      <c r="X8" s="29"/>
    </row>
    <row r="9" spans="1:24" ht="14.25" customHeight="1" x14ac:dyDescent="0.2">
      <c r="A9" s="25">
        <v>1</v>
      </c>
      <c r="B9" s="25" t="s">
        <v>24</v>
      </c>
      <c r="C9" s="24"/>
      <c r="D9" s="24"/>
      <c r="E9" s="24"/>
      <c r="F9" s="24"/>
      <c r="G9" s="24"/>
      <c r="H9" s="24"/>
      <c r="I9" s="26"/>
      <c r="J9" s="22">
        <f t="shared" ref="J9:J39" si="0">IF(C9="U",$F$4,IF(C9="K",$F$4,IF(C9="EK",$F$4,IF(C9="ZA",0,(D9-C9+F9-E9+H9-G9)*24-I9))))</f>
        <v>0</v>
      </c>
      <c r="K9" s="23">
        <f t="shared" ref="K9:K39" si="1">IF(OR(B9="Sa",B9="So"),0,$F$4)</f>
        <v>0</v>
      </c>
      <c r="L9" s="23">
        <f t="shared" ref="L9:L39" si="2">J9-K9</f>
        <v>0</v>
      </c>
      <c r="M9" s="23">
        <f>J7+L9</f>
        <v>-1168</v>
      </c>
      <c r="N9" s="80"/>
      <c r="O9" s="80"/>
      <c r="P9" s="80"/>
      <c r="Q9" s="29"/>
      <c r="R9" s="29"/>
      <c r="S9" s="29"/>
      <c r="T9" s="29"/>
      <c r="U9" s="29"/>
      <c r="V9" s="29"/>
      <c r="W9" s="29"/>
      <c r="X9" s="29"/>
    </row>
    <row r="10" spans="1:24" ht="14.25" customHeight="1" x14ac:dyDescent="0.2">
      <c r="A10" s="18">
        <v>2</v>
      </c>
      <c r="B10" s="18" t="s">
        <v>25</v>
      </c>
      <c r="C10" s="17"/>
      <c r="D10" s="17"/>
      <c r="E10" s="17"/>
      <c r="F10" s="17"/>
      <c r="G10" s="17"/>
      <c r="H10" s="17"/>
      <c r="I10" s="19"/>
      <c r="J10" s="20">
        <f t="shared" si="0"/>
        <v>0</v>
      </c>
      <c r="K10" s="21">
        <f t="shared" si="1"/>
        <v>8</v>
      </c>
      <c r="L10" s="21">
        <f t="shared" si="2"/>
        <v>-8</v>
      </c>
      <c r="M10" s="21">
        <f t="shared" ref="M10:M39" si="3">L10+M9</f>
        <v>-1176</v>
      </c>
      <c r="N10" s="81"/>
      <c r="O10" s="81"/>
      <c r="P10" s="81"/>
      <c r="Q10" s="29"/>
      <c r="R10" s="29"/>
      <c r="S10" s="29"/>
      <c r="T10" s="29"/>
      <c r="U10" s="29"/>
      <c r="V10" s="29"/>
      <c r="W10" s="29"/>
      <c r="X10" s="29"/>
    </row>
    <row r="11" spans="1:24" ht="14.25" customHeight="1" x14ac:dyDescent="0.2">
      <c r="A11" s="18">
        <v>3</v>
      </c>
      <c r="B11" s="18" t="s">
        <v>26</v>
      </c>
      <c r="C11" s="17"/>
      <c r="D11" s="17"/>
      <c r="E11" s="17"/>
      <c r="F11" s="17"/>
      <c r="G11" s="17"/>
      <c r="H11" s="17"/>
      <c r="I11" s="19"/>
      <c r="J11" s="20">
        <f t="shared" si="0"/>
        <v>0</v>
      </c>
      <c r="K11" s="21">
        <f t="shared" si="1"/>
        <v>8</v>
      </c>
      <c r="L11" s="21">
        <f t="shared" si="2"/>
        <v>-8</v>
      </c>
      <c r="M11" s="21">
        <f t="shared" si="3"/>
        <v>-1184</v>
      </c>
      <c r="N11" s="81"/>
      <c r="O11" s="81"/>
      <c r="P11" s="81"/>
      <c r="Q11" s="29"/>
      <c r="R11" s="29"/>
      <c r="S11" s="29"/>
      <c r="T11" s="29"/>
      <c r="U11" s="29"/>
      <c r="V11" s="29"/>
      <c r="W11" s="29"/>
      <c r="X11" s="29"/>
    </row>
    <row r="12" spans="1:24" ht="14.25" customHeight="1" x14ac:dyDescent="0.2">
      <c r="A12" s="18">
        <v>4</v>
      </c>
      <c r="B12" s="18" t="s">
        <v>27</v>
      </c>
      <c r="C12" s="17"/>
      <c r="D12" s="17"/>
      <c r="E12" s="17"/>
      <c r="F12" s="17"/>
      <c r="G12" s="17"/>
      <c r="H12" s="17"/>
      <c r="I12" s="19"/>
      <c r="J12" s="20">
        <f t="shared" si="0"/>
        <v>0</v>
      </c>
      <c r="K12" s="21">
        <f t="shared" si="1"/>
        <v>8</v>
      </c>
      <c r="L12" s="21">
        <f t="shared" si="2"/>
        <v>-8</v>
      </c>
      <c r="M12" s="21">
        <f t="shared" si="3"/>
        <v>-1192</v>
      </c>
      <c r="N12" s="81"/>
      <c r="O12" s="81"/>
      <c r="P12" s="81"/>
      <c r="Q12" s="29"/>
      <c r="R12" s="29"/>
      <c r="S12" s="29"/>
      <c r="T12" s="29"/>
      <c r="U12" s="29"/>
      <c r="V12" s="29"/>
      <c r="W12" s="29"/>
      <c r="X12" s="29"/>
    </row>
    <row r="13" spans="1:24" ht="14.25" customHeight="1" x14ac:dyDescent="0.2">
      <c r="A13" s="18">
        <v>5</v>
      </c>
      <c r="B13" s="18" t="s">
        <v>28</v>
      </c>
      <c r="C13" s="17"/>
      <c r="D13" s="17"/>
      <c r="E13" s="17"/>
      <c r="F13" s="17"/>
      <c r="G13" s="17"/>
      <c r="H13" s="17"/>
      <c r="I13" s="19"/>
      <c r="J13" s="20">
        <f t="shared" si="0"/>
        <v>0</v>
      </c>
      <c r="K13" s="21">
        <f t="shared" si="1"/>
        <v>8</v>
      </c>
      <c r="L13" s="21">
        <f t="shared" si="2"/>
        <v>-8</v>
      </c>
      <c r="M13" s="21">
        <f t="shared" si="3"/>
        <v>-1200</v>
      </c>
      <c r="N13" s="81"/>
      <c r="O13" s="81"/>
      <c r="P13" s="81"/>
    </row>
    <row r="14" spans="1:24" ht="14.25" customHeight="1" x14ac:dyDescent="0.2">
      <c r="A14" s="18">
        <v>6</v>
      </c>
      <c r="B14" s="18" t="s">
        <v>22</v>
      </c>
      <c r="C14" s="17"/>
      <c r="D14" s="17"/>
      <c r="E14" s="17"/>
      <c r="F14" s="17"/>
      <c r="G14" s="17"/>
      <c r="H14" s="17"/>
      <c r="I14" s="19"/>
      <c r="J14" s="20">
        <f t="shared" si="0"/>
        <v>0</v>
      </c>
      <c r="K14" s="21">
        <f t="shared" si="1"/>
        <v>8</v>
      </c>
      <c r="L14" s="21">
        <f t="shared" si="2"/>
        <v>-8</v>
      </c>
      <c r="M14" s="21">
        <f t="shared" si="3"/>
        <v>-1208</v>
      </c>
      <c r="N14" s="81"/>
      <c r="O14" s="81"/>
      <c r="P14" s="81"/>
    </row>
    <row r="15" spans="1:24" ht="14.25" customHeight="1" x14ac:dyDescent="0.2">
      <c r="A15" s="25">
        <v>7</v>
      </c>
      <c r="B15" s="25" t="s">
        <v>23</v>
      </c>
      <c r="C15" s="24"/>
      <c r="D15" s="24"/>
      <c r="E15" s="24"/>
      <c r="F15" s="24"/>
      <c r="G15" s="24"/>
      <c r="H15" s="24"/>
      <c r="I15" s="26"/>
      <c r="J15" s="22">
        <f t="shared" si="0"/>
        <v>0</v>
      </c>
      <c r="K15" s="23">
        <f t="shared" si="1"/>
        <v>0</v>
      </c>
      <c r="L15" s="23">
        <f t="shared" si="2"/>
        <v>0</v>
      </c>
      <c r="M15" s="23">
        <f t="shared" si="3"/>
        <v>-1208</v>
      </c>
      <c r="N15" s="80"/>
      <c r="O15" s="80"/>
      <c r="P15" s="80"/>
    </row>
    <row r="16" spans="1:24" ht="14.25" customHeight="1" x14ac:dyDescent="0.2">
      <c r="A16" s="25">
        <v>8</v>
      </c>
      <c r="B16" s="25" t="s">
        <v>24</v>
      </c>
      <c r="C16" s="24"/>
      <c r="D16" s="24"/>
      <c r="E16" s="24"/>
      <c r="F16" s="24"/>
      <c r="G16" s="24"/>
      <c r="H16" s="24"/>
      <c r="I16" s="26"/>
      <c r="J16" s="22">
        <f t="shared" si="0"/>
        <v>0</v>
      </c>
      <c r="K16" s="23">
        <f t="shared" si="1"/>
        <v>0</v>
      </c>
      <c r="L16" s="23">
        <f t="shared" si="2"/>
        <v>0</v>
      </c>
      <c r="M16" s="23">
        <f t="shared" si="3"/>
        <v>-1208</v>
      </c>
      <c r="N16" s="80"/>
      <c r="O16" s="80"/>
      <c r="P16" s="80"/>
    </row>
    <row r="17" spans="1:16" ht="14.25" customHeight="1" x14ac:dyDescent="0.2">
      <c r="A17" s="18">
        <v>9</v>
      </c>
      <c r="B17" s="18" t="s">
        <v>25</v>
      </c>
      <c r="C17" s="17"/>
      <c r="D17" s="17"/>
      <c r="E17" s="17"/>
      <c r="F17" s="17"/>
      <c r="G17" s="17"/>
      <c r="H17" s="17"/>
      <c r="I17" s="19"/>
      <c r="J17" s="20">
        <f t="shared" si="0"/>
        <v>0</v>
      </c>
      <c r="K17" s="21">
        <f t="shared" si="1"/>
        <v>8</v>
      </c>
      <c r="L17" s="21">
        <f t="shared" si="2"/>
        <v>-8</v>
      </c>
      <c r="M17" s="21">
        <f t="shared" si="3"/>
        <v>-1216</v>
      </c>
      <c r="N17" s="81"/>
      <c r="O17" s="81"/>
      <c r="P17" s="81"/>
    </row>
    <row r="18" spans="1:16" ht="14.25" customHeight="1" x14ac:dyDescent="0.2">
      <c r="A18" s="18">
        <v>10</v>
      </c>
      <c r="B18" s="18" t="s">
        <v>26</v>
      </c>
      <c r="C18" s="17"/>
      <c r="D18" s="17"/>
      <c r="E18" s="17"/>
      <c r="F18" s="17"/>
      <c r="G18" s="17"/>
      <c r="H18" s="17"/>
      <c r="I18" s="19"/>
      <c r="J18" s="20">
        <f t="shared" si="0"/>
        <v>0</v>
      </c>
      <c r="K18" s="21">
        <f t="shared" si="1"/>
        <v>8</v>
      </c>
      <c r="L18" s="21">
        <f t="shared" si="2"/>
        <v>-8</v>
      </c>
      <c r="M18" s="21">
        <f t="shared" si="3"/>
        <v>-1224</v>
      </c>
      <c r="N18" s="81"/>
      <c r="O18" s="81"/>
      <c r="P18" s="81"/>
    </row>
    <row r="19" spans="1:16" ht="14.25" customHeight="1" x14ac:dyDescent="0.2">
      <c r="A19" s="18">
        <v>11</v>
      </c>
      <c r="B19" s="18" t="s">
        <v>27</v>
      </c>
      <c r="C19" s="17"/>
      <c r="D19" s="17"/>
      <c r="E19" s="17"/>
      <c r="F19" s="17"/>
      <c r="G19" s="18"/>
      <c r="H19" s="18"/>
      <c r="I19" s="19"/>
      <c r="J19" s="20">
        <f t="shared" si="0"/>
        <v>0</v>
      </c>
      <c r="K19" s="21">
        <f t="shared" si="1"/>
        <v>8</v>
      </c>
      <c r="L19" s="21">
        <f t="shared" si="2"/>
        <v>-8</v>
      </c>
      <c r="M19" s="21">
        <f t="shared" si="3"/>
        <v>-1232</v>
      </c>
      <c r="N19" s="81"/>
      <c r="O19" s="81"/>
      <c r="P19" s="81"/>
    </row>
    <row r="20" spans="1:16" ht="14.25" customHeight="1" x14ac:dyDescent="0.2">
      <c r="A20" s="18">
        <v>12</v>
      </c>
      <c r="B20" s="18" t="s">
        <v>28</v>
      </c>
      <c r="C20" s="17"/>
      <c r="D20" s="17"/>
      <c r="E20" s="17"/>
      <c r="F20" s="17"/>
      <c r="G20" s="17"/>
      <c r="H20" s="17"/>
      <c r="I20" s="19"/>
      <c r="J20" s="20">
        <f t="shared" si="0"/>
        <v>0</v>
      </c>
      <c r="K20" s="21">
        <f t="shared" si="1"/>
        <v>8</v>
      </c>
      <c r="L20" s="21">
        <f t="shared" si="2"/>
        <v>-8</v>
      </c>
      <c r="M20" s="21">
        <f t="shared" si="3"/>
        <v>-1240</v>
      </c>
      <c r="N20" s="81"/>
      <c r="O20" s="81"/>
      <c r="P20" s="81"/>
    </row>
    <row r="21" spans="1:16" ht="14.25" customHeight="1" x14ac:dyDescent="0.2">
      <c r="A21" s="18">
        <v>13</v>
      </c>
      <c r="B21" s="18" t="s">
        <v>22</v>
      </c>
      <c r="C21" s="17"/>
      <c r="D21" s="17"/>
      <c r="E21" s="17"/>
      <c r="F21" s="17"/>
      <c r="G21" s="18"/>
      <c r="H21" s="18"/>
      <c r="I21" s="19"/>
      <c r="J21" s="20">
        <f t="shared" si="0"/>
        <v>0</v>
      </c>
      <c r="K21" s="21">
        <f t="shared" si="1"/>
        <v>8</v>
      </c>
      <c r="L21" s="21">
        <f t="shared" si="2"/>
        <v>-8</v>
      </c>
      <c r="M21" s="21">
        <f t="shared" si="3"/>
        <v>-1248</v>
      </c>
      <c r="N21" s="81"/>
      <c r="O21" s="81"/>
      <c r="P21" s="81"/>
    </row>
    <row r="22" spans="1:16" ht="14.25" customHeight="1" x14ac:dyDescent="0.2">
      <c r="A22" s="25">
        <v>14</v>
      </c>
      <c r="B22" s="25" t="s">
        <v>23</v>
      </c>
      <c r="C22" s="24"/>
      <c r="D22" s="24"/>
      <c r="E22" s="24"/>
      <c r="F22" s="24"/>
      <c r="G22" s="25"/>
      <c r="H22" s="25"/>
      <c r="I22" s="26"/>
      <c r="J22" s="22">
        <f t="shared" si="0"/>
        <v>0</v>
      </c>
      <c r="K22" s="23">
        <f t="shared" si="1"/>
        <v>0</v>
      </c>
      <c r="L22" s="23">
        <f t="shared" si="2"/>
        <v>0</v>
      </c>
      <c r="M22" s="23">
        <f t="shared" si="3"/>
        <v>-1248</v>
      </c>
      <c r="N22" s="80"/>
      <c r="O22" s="80"/>
      <c r="P22" s="80"/>
    </row>
    <row r="23" spans="1:16" ht="14.25" customHeight="1" x14ac:dyDescent="0.2">
      <c r="A23" s="25">
        <v>15</v>
      </c>
      <c r="B23" s="25" t="s">
        <v>24</v>
      </c>
      <c r="C23" s="24"/>
      <c r="D23" s="24"/>
      <c r="E23" s="24"/>
      <c r="F23" s="24"/>
      <c r="G23" s="24"/>
      <c r="H23" s="24"/>
      <c r="I23" s="26"/>
      <c r="J23" s="22">
        <f t="shared" si="0"/>
        <v>0</v>
      </c>
      <c r="K23" s="23">
        <f t="shared" si="1"/>
        <v>0</v>
      </c>
      <c r="L23" s="23">
        <f t="shared" si="2"/>
        <v>0</v>
      </c>
      <c r="M23" s="23">
        <f t="shared" si="3"/>
        <v>-1248</v>
      </c>
      <c r="N23" s="80"/>
      <c r="O23" s="80"/>
      <c r="P23" s="80"/>
    </row>
    <row r="24" spans="1:16" ht="14.25" customHeight="1" x14ac:dyDescent="0.2">
      <c r="A24" s="18">
        <v>16</v>
      </c>
      <c r="B24" s="18" t="s">
        <v>25</v>
      </c>
      <c r="C24" s="17"/>
      <c r="D24" s="17"/>
      <c r="E24" s="17"/>
      <c r="F24" s="17"/>
      <c r="G24" s="18"/>
      <c r="H24" s="18"/>
      <c r="I24" s="19"/>
      <c r="J24" s="20">
        <f t="shared" si="0"/>
        <v>0</v>
      </c>
      <c r="K24" s="21">
        <f t="shared" si="1"/>
        <v>8</v>
      </c>
      <c r="L24" s="21">
        <f t="shared" si="2"/>
        <v>-8</v>
      </c>
      <c r="M24" s="21">
        <f t="shared" si="3"/>
        <v>-1256</v>
      </c>
      <c r="N24" s="81"/>
      <c r="O24" s="81"/>
      <c r="P24" s="81"/>
    </row>
    <row r="25" spans="1:16" ht="14.25" customHeight="1" x14ac:dyDescent="0.2">
      <c r="A25" s="18">
        <v>17</v>
      </c>
      <c r="B25" s="18" t="s">
        <v>26</v>
      </c>
      <c r="C25" s="17"/>
      <c r="D25" s="17"/>
      <c r="E25" s="17"/>
      <c r="F25" s="17"/>
      <c r="G25" s="18"/>
      <c r="H25" s="18"/>
      <c r="I25" s="19"/>
      <c r="J25" s="20">
        <f t="shared" si="0"/>
        <v>0</v>
      </c>
      <c r="K25" s="21">
        <f t="shared" si="1"/>
        <v>8</v>
      </c>
      <c r="L25" s="21">
        <f t="shared" si="2"/>
        <v>-8</v>
      </c>
      <c r="M25" s="21">
        <f t="shared" si="3"/>
        <v>-1264</v>
      </c>
      <c r="N25" s="81"/>
      <c r="O25" s="81"/>
      <c r="P25" s="81"/>
    </row>
    <row r="26" spans="1:16" ht="14.25" customHeight="1" x14ac:dyDescent="0.2">
      <c r="A26" s="18">
        <v>18</v>
      </c>
      <c r="B26" s="18" t="s">
        <v>27</v>
      </c>
      <c r="C26" s="17"/>
      <c r="D26" s="17"/>
      <c r="E26" s="17"/>
      <c r="F26" s="17"/>
      <c r="G26" s="18"/>
      <c r="H26" s="18"/>
      <c r="I26" s="19"/>
      <c r="J26" s="20">
        <f t="shared" si="0"/>
        <v>0</v>
      </c>
      <c r="K26" s="21">
        <f t="shared" si="1"/>
        <v>8</v>
      </c>
      <c r="L26" s="21">
        <f t="shared" si="2"/>
        <v>-8</v>
      </c>
      <c r="M26" s="21">
        <f t="shared" si="3"/>
        <v>-1272</v>
      </c>
      <c r="N26" s="81"/>
      <c r="O26" s="81"/>
      <c r="P26" s="81"/>
    </row>
    <row r="27" spans="1:16" ht="14.25" customHeight="1" x14ac:dyDescent="0.2">
      <c r="A27" s="18">
        <v>19</v>
      </c>
      <c r="B27" s="18" t="s">
        <v>28</v>
      </c>
      <c r="C27" s="17"/>
      <c r="D27" s="17"/>
      <c r="E27" s="18"/>
      <c r="F27" s="18"/>
      <c r="G27" s="17"/>
      <c r="H27" s="17"/>
      <c r="I27" s="19"/>
      <c r="J27" s="20">
        <f t="shared" si="0"/>
        <v>0</v>
      </c>
      <c r="K27" s="21">
        <f t="shared" si="1"/>
        <v>8</v>
      </c>
      <c r="L27" s="21">
        <f t="shared" si="2"/>
        <v>-8</v>
      </c>
      <c r="M27" s="21">
        <f t="shared" si="3"/>
        <v>-1280</v>
      </c>
      <c r="N27" s="81"/>
      <c r="O27" s="81"/>
      <c r="P27" s="81"/>
    </row>
    <row r="28" spans="1:16" ht="14.25" customHeight="1" x14ac:dyDescent="0.2">
      <c r="A28" s="18">
        <v>20</v>
      </c>
      <c r="B28" s="18" t="s">
        <v>22</v>
      </c>
      <c r="C28" s="17"/>
      <c r="D28" s="17"/>
      <c r="E28" s="17"/>
      <c r="F28" s="17"/>
      <c r="G28" s="17"/>
      <c r="H28" s="17"/>
      <c r="I28" s="19"/>
      <c r="J28" s="20">
        <f t="shared" si="0"/>
        <v>0</v>
      </c>
      <c r="K28" s="21">
        <f t="shared" si="1"/>
        <v>8</v>
      </c>
      <c r="L28" s="21">
        <f t="shared" si="2"/>
        <v>-8</v>
      </c>
      <c r="M28" s="21">
        <f t="shared" si="3"/>
        <v>-1288</v>
      </c>
      <c r="N28" s="81"/>
      <c r="O28" s="81"/>
      <c r="P28" s="81"/>
    </row>
    <row r="29" spans="1:16" ht="14.25" customHeight="1" x14ac:dyDescent="0.2">
      <c r="A29" s="25">
        <v>21</v>
      </c>
      <c r="B29" s="25" t="s">
        <v>23</v>
      </c>
      <c r="C29" s="24"/>
      <c r="D29" s="24"/>
      <c r="E29" s="24"/>
      <c r="F29" s="24"/>
      <c r="G29" s="24"/>
      <c r="H29" s="24"/>
      <c r="I29" s="26"/>
      <c r="J29" s="22">
        <f t="shared" si="0"/>
        <v>0</v>
      </c>
      <c r="K29" s="23">
        <f t="shared" si="1"/>
        <v>0</v>
      </c>
      <c r="L29" s="23">
        <f t="shared" si="2"/>
        <v>0</v>
      </c>
      <c r="M29" s="23">
        <f t="shared" si="3"/>
        <v>-1288</v>
      </c>
      <c r="N29" s="80"/>
      <c r="O29" s="80"/>
      <c r="P29" s="80"/>
    </row>
    <row r="30" spans="1:16" ht="14.25" customHeight="1" x14ac:dyDescent="0.2">
      <c r="A30" s="25">
        <v>22</v>
      </c>
      <c r="B30" s="25" t="s">
        <v>24</v>
      </c>
      <c r="C30" s="24"/>
      <c r="D30" s="24"/>
      <c r="E30" s="24"/>
      <c r="F30" s="24"/>
      <c r="G30" s="24"/>
      <c r="H30" s="24"/>
      <c r="I30" s="26"/>
      <c r="J30" s="22">
        <f t="shared" si="0"/>
        <v>0</v>
      </c>
      <c r="K30" s="23">
        <f t="shared" si="1"/>
        <v>0</v>
      </c>
      <c r="L30" s="23">
        <f t="shared" si="2"/>
        <v>0</v>
      </c>
      <c r="M30" s="23">
        <f t="shared" si="3"/>
        <v>-1288</v>
      </c>
      <c r="N30" s="80"/>
      <c r="O30" s="80"/>
      <c r="P30" s="80"/>
    </row>
    <row r="31" spans="1:16" ht="14.25" customHeight="1" x14ac:dyDescent="0.2">
      <c r="A31" s="18">
        <v>23</v>
      </c>
      <c r="B31" s="18" t="s">
        <v>25</v>
      </c>
      <c r="C31" s="17"/>
      <c r="D31" s="17"/>
      <c r="E31" s="17"/>
      <c r="F31" s="17"/>
      <c r="G31" s="17"/>
      <c r="H31" s="17"/>
      <c r="I31" s="19"/>
      <c r="J31" s="20">
        <f t="shared" si="0"/>
        <v>0</v>
      </c>
      <c r="K31" s="21">
        <f t="shared" si="1"/>
        <v>8</v>
      </c>
      <c r="L31" s="21">
        <f t="shared" si="2"/>
        <v>-8</v>
      </c>
      <c r="M31" s="21">
        <f t="shared" si="3"/>
        <v>-1296</v>
      </c>
      <c r="N31" s="81"/>
      <c r="O31" s="81"/>
      <c r="P31" s="81"/>
    </row>
    <row r="32" spans="1:16" ht="14.25" customHeight="1" x14ac:dyDescent="0.2">
      <c r="A32" s="18">
        <v>24</v>
      </c>
      <c r="B32" s="18" t="s">
        <v>26</v>
      </c>
      <c r="C32" s="17"/>
      <c r="D32" s="17"/>
      <c r="E32" s="17"/>
      <c r="F32" s="17"/>
      <c r="G32" s="18"/>
      <c r="H32" s="18"/>
      <c r="I32" s="19"/>
      <c r="J32" s="20">
        <f t="shared" si="0"/>
        <v>0</v>
      </c>
      <c r="K32" s="21">
        <f t="shared" si="1"/>
        <v>8</v>
      </c>
      <c r="L32" s="21">
        <f t="shared" si="2"/>
        <v>-8</v>
      </c>
      <c r="M32" s="21">
        <f t="shared" si="3"/>
        <v>-1304</v>
      </c>
      <c r="N32" s="81"/>
      <c r="O32" s="81"/>
      <c r="P32" s="81"/>
    </row>
    <row r="33" spans="1:16" ht="14.25" customHeight="1" x14ac:dyDescent="0.2">
      <c r="A33" s="18">
        <v>25</v>
      </c>
      <c r="B33" s="18" t="s">
        <v>27</v>
      </c>
      <c r="C33" s="17"/>
      <c r="D33" s="17"/>
      <c r="E33" s="17"/>
      <c r="F33" s="17"/>
      <c r="G33" s="18"/>
      <c r="H33" s="18"/>
      <c r="I33" s="19"/>
      <c r="J33" s="20">
        <f t="shared" si="0"/>
        <v>0</v>
      </c>
      <c r="K33" s="21">
        <f t="shared" si="1"/>
        <v>8</v>
      </c>
      <c r="L33" s="21">
        <f t="shared" si="2"/>
        <v>-8</v>
      </c>
      <c r="M33" s="21">
        <f t="shared" si="3"/>
        <v>-1312</v>
      </c>
      <c r="N33" s="81"/>
      <c r="O33" s="81"/>
      <c r="P33" s="81"/>
    </row>
    <row r="34" spans="1:16" ht="14.25" customHeight="1" x14ac:dyDescent="0.2">
      <c r="A34" s="18">
        <v>26</v>
      </c>
      <c r="B34" s="18" t="s">
        <v>28</v>
      </c>
      <c r="C34" s="17"/>
      <c r="D34" s="17"/>
      <c r="E34" s="17"/>
      <c r="F34" s="17"/>
      <c r="G34" s="18"/>
      <c r="H34" s="18"/>
      <c r="I34" s="19"/>
      <c r="J34" s="20">
        <f t="shared" si="0"/>
        <v>0</v>
      </c>
      <c r="K34" s="21">
        <f t="shared" si="1"/>
        <v>8</v>
      </c>
      <c r="L34" s="21">
        <f t="shared" si="2"/>
        <v>-8</v>
      </c>
      <c r="M34" s="21">
        <f t="shared" si="3"/>
        <v>-1320</v>
      </c>
      <c r="N34" s="81"/>
      <c r="O34" s="81"/>
      <c r="P34" s="81"/>
    </row>
    <row r="35" spans="1:16" ht="14.25" customHeight="1" x14ac:dyDescent="0.2">
      <c r="A35" s="18">
        <v>27</v>
      </c>
      <c r="B35" s="18" t="s">
        <v>22</v>
      </c>
      <c r="C35" s="17"/>
      <c r="D35" s="17"/>
      <c r="E35" s="17"/>
      <c r="F35" s="17"/>
      <c r="G35" s="18"/>
      <c r="H35" s="18"/>
      <c r="I35" s="19"/>
      <c r="J35" s="20">
        <f t="shared" si="0"/>
        <v>0</v>
      </c>
      <c r="K35" s="21">
        <f t="shared" si="1"/>
        <v>8</v>
      </c>
      <c r="L35" s="21">
        <f t="shared" si="2"/>
        <v>-8</v>
      </c>
      <c r="M35" s="21">
        <f t="shared" si="3"/>
        <v>-1328</v>
      </c>
      <c r="N35" s="81"/>
      <c r="O35" s="81"/>
      <c r="P35" s="81"/>
    </row>
    <row r="36" spans="1:16" ht="14.25" customHeight="1" x14ac:dyDescent="0.2">
      <c r="A36" s="25">
        <v>28</v>
      </c>
      <c r="B36" s="25" t="s">
        <v>23</v>
      </c>
      <c r="C36" s="24"/>
      <c r="D36" s="24"/>
      <c r="E36" s="24"/>
      <c r="F36" s="24"/>
      <c r="G36" s="25"/>
      <c r="H36" s="25"/>
      <c r="I36" s="26"/>
      <c r="J36" s="22">
        <f t="shared" si="0"/>
        <v>0</v>
      </c>
      <c r="K36" s="23">
        <f t="shared" si="1"/>
        <v>0</v>
      </c>
      <c r="L36" s="23">
        <f t="shared" si="2"/>
        <v>0</v>
      </c>
      <c r="M36" s="23">
        <f t="shared" si="3"/>
        <v>-1328</v>
      </c>
      <c r="N36" s="80"/>
      <c r="O36" s="80"/>
      <c r="P36" s="80"/>
    </row>
    <row r="37" spans="1:16" ht="14.25" customHeight="1" x14ac:dyDescent="0.2">
      <c r="A37" s="25">
        <v>29</v>
      </c>
      <c r="B37" s="25" t="s">
        <v>24</v>
      </c>
      <c r="C37" s="24"/>
      <c r="D37" s="24"/>
      <c r="E37" s="24"/>
      <c r="F37" s="24"/>
      <c r="G37" s="25"/>
      <c r="H37" s="25"/>
      <c r="I37" s="26"/>
      <c r="J37" s="22">
        <f t="shared" si="0"/>
        <v>0</v>
      </c>
      <c r="K37" s="23">
        <f t="shared" si="1"/>
        <v>0</v>
      </c>
      <c r="L37" s="23">
        <f t="shared" si="2"/>
        <v>0</v>
      </c>
      <c r="M37" s="23">
        <f t="shared" si="3"/>
        <v>-1328</v>
      </c>
      <c r="N37" s="80"/>
      <c r="O37" s="80"/>
      <c r="P37" s="80"/>
    </row>
    <row r="38" spans="1:16" ht="14.25" customHeight="1" x14ac:dyDescent="0.2">
      <c r="A38" s="18">
        <v>30</v>
      </c>
      <c r="B38" s="18" t="s">
        <v>25</v>
      </c>
      <c r="C38" s="17"/>
      <c r="D38" s="17"/>
      <c r="E38" s="17"/>
      <c r="F38" s="17"/>
      <c r="G38" s="18"/>
      <c r="H38" s="18"/>
      <c r="I38" s="19"/>
      <c r="J38" s="20">
        <f t="shared" si="0"/>
        <v>0</v>
      </c>
      <c r="K38" s="21">
        <f t="shared" si="1"/>
        <v>8</v>
      </c>
      <c r="L38" s="21">
        <f t="shared" si="2"/>
        <v>-8</v>
      </c>
      <c r="M38" s="21">
        <f t="shared" si="3"/>
        <v>-1336</v>
      </c>
      <c r="N38" s="81"/>
      <c r="O38" s="81"/>
      <c r="P38" s="81"/>
    </row>
    <row r="39" spans="1:16" ht="14.25" customHeight="1" x14ac:dyDescent="0.2">
      <c r="A39" s="18">
        <v>31</v>
      </c>
      <c r="B39" s="18" t="s">
        <v>26</v>
      </c>
      <c r="C39" s="17"/>
      <c r="D39" s="17"/>
      <c r="E39" s="17"/>
      <c r="F39" s="17"/>
      <c r="G39" s="18"/>
      <c r="H39" s="18"/>
      <c r="I39" s="19"/>
      <c r="J39" s="20">
        <f t="shared" si="0"/>
        <v>0</v>
      </c>
      <c r="K39" s="21">
        <f t="shared" si="1"/>
        <v>8</v>
      </c>
      <c r="L39" s="21">
        <f t="shared" si="2"/>
        <v>-8</v>
      </c>
      <c r="M39" s="21">
        <f t="shared" si="3"/>
        <v>-1344</v>
      </c>
      <c r="N39" s="81"/>
      <c r="O39" s="81"/>
      <c r="P39" s="81"/>
    </row>
    <row r="40" spans="1:16" ht="14.25" customHeight="1" x14ac:dyDescent="0.2">
      <c r="A40" s="10"/>
      <c r="B40" s="10"/>
      <c r="C40" s="10"/>
      <c r="D40" s="10"/>
      <c r="E40" s="64" t="s">
        <v>35</v>
      </c>
      <c r="F40" s="64"/>
      <c r="G40" s="64"/>
      <c r="H40" s="64"/>
      <c r="I40" s="64"/>
      <c r="J40" s="3">
        <f>SUM(J9:J39)</f>
        <v>0</v>
      </c>
      <c r="K40" s="3">
        <f>SUM(K9:K39)</f>
        <v>176</v>
      </c>
      <c r="L40" s="3">
        <f>SUM(L9:L39)</f>
        <v>-176</v>
      </c>
      <c r="M40" s="69"/>
      <c r="N40" s="69"/>
      <c r="O40" s="69"/>
      <c r="P40" s="69"/>
    </row>
    <row r="41" spans="1:16" ht="14.25" customHeight="1" x14ac:dyDescent="0.2">
      <c r="A41" s="10"/>
      <c r="B41" s="10"/>
      <c r="C41" s="10"/>
      <c r="D41" s="10"/>
      <c r="E41" s="10"/>
      <c r="F41" s="64" t="s">
        <v>36</v>
      </c>
      <c r="G41" s="64"/>
      <c r="H41" s="64"/>
      <c r="I41" s="64"/>
      <c r="J41" s="13">
        <f>F4*22</f>
        <v>176</v>
      </c>
      <c r="K41" s="42"/>
      <c r="L41" s="43"/>
      <c r="M41" s="44"/>
      <c r="N41" s="44"/>
      <c r="O41" s="44"/>
      <c r="P41" s="44"/>
    </row>
    <row r="42" spans="1:16" ht="14.25" customHeight="1" x14ac:dyDescent="0.2">
      <c r="A42" s="10"/>
      <c r="B42" s="10"/>
      <c r="C42" s="10"/>
      <c r="D42" s="10"/>
      <c r="E42" s="64" t="s">
        <v>37</v>
      </c>
      <c r="F42" s="64"/>
      <c r="G42" s="64"/>
      <c r="H42" s="64"/>
      <c r="I42" s="64"/>
      <c r="J42" s="13">
        <f>J40+J7-J41-P43</f>
        <v>-1344</v>
      </c>
      <c r="K42" s="45"/>
      <c r="L42" s="46"/>
      <c r="M42" s="11"/>
      <c r="N42" s="11"/>
      <c r="O42" s="11"/>
      <c r="P42" s="11"/>
    </row>
    <row r="43" spans="1:16" ht="15" customHeight="1" x14ac:dyDescent="0.2">
      <c r="A43" s="11"/>
      <c r="B43" s="11"/>
      <c r="C43" s="11"/>
      <c r="D43" s="11"/>
      <c r="E43" s="11"/>
      <c r="F43" s="11"/>
      <c r="G43" s="44"/>
      <c r="H43" s="44"/>
      <c r="I43" s="44"/>
      <c r="J43" s="44"/>
      <c r="K43" s="11"/>
      <c r="L43" s="11" t="s">
        <v>38</v>
      </c>
      <c r="M43" s="11"/>
      <c r="N43" s="47"/>
      <c r="O43" s="47"/>
      <c r="P43" s="12"/>
    </row>
    <row r="44" spans="1:16" ht="14.25" customHeight="1" x14ac:dyDescent="0.2">
      <c r="N44" s="29"/>
      <c r="O44" s="29"/>
      <c r="P44" s="29"/>
    </row>
    <row r="45" spans="1:16" ht="14.25" customHeight="1" x14ac:dyDescent="0.2">
      <c r="B45" s="65">
        <f ca="1">TODAY()</f>
        <v>44194</v>
      </c>
      <c r="C45" s="65"/>
      <c r="E45" s="48"/>
      <c r="F45" s="48"/>
      <c r="G45" s="48"/>
      <c r="H45" s="48"/>
      <c r="I45" s="48"/>
      <c r="J45" s="48"/>
    </row>
    <row r="46" spans="1:16" ht="14.25" customHeight="1" x14ac:dyDescent="0.2">
      <c r="B46" s="30" t="s">
        <v>39</v>
      </c>
      <c r="E46" s="30" t="s">
        <v>40</v>
      </c>
    </row>
    <row r="48" spans="1:16" ht="14.25" customHeight="1" x14ac:dyDescent="0.2">
      <c r="B48" s="48"/>
      <c r="C48" s="48"/>
      <c r="E48" s="48"/>
      <c r="F48" s="48"/>
      <c r="G48" s="48"/>
      <c r="H48" s="48"/>
      <c r="I48" s="48"/>
      <c r="J48" s="48"/>
    </row>
    <row r="49" spans="2:15" ht="14.25" customHeight="1" x14ac:dyDescent="0.2">
      <c r="B49" s="30" t="s">
        <v>39</v>
      </c>
      <c r="E49" s="30" t="s">
        <v>41</v>
      </c>
      <c r="L49" s="30" t="s">
        <v>55</v>
      </c>
      <c r="O49" s="30" t="s">
        <v>43</v>
      </c>
    </row>
    <row r="50" spans="2:15" ht="14.25" customHeight="1" x14ac:dyDescent="0.2">
      <c r="L50" s="30" t="s">
        <v>45</v>
      </c>
      <c r="O50" s="30" t="s">
        <v>44</v>
      </c>
    </row>
    <row r="51" spans="2:15" ht="14.25" customHeight="1" x14ac:dyDescent="0.2">
      <c r="L51" s="30" t="s">
        <v>53</v>
      </c>
      <c r="O51" s="30" t="s">
        <v>46</v>
      </c>
    </row>
    <row r="52" spans="2:15" ht="14.25" customHeight="1" x14ac:dyDescent="0.2">
      <c r="O52" s="30" t="s">
        <v>42</v>
      </c>
    </row>
    <row r="54" spans="2:15" ht="14.25" customHeight="1" x14ac:dyDescent="0.2">
      <c r="B54" s="66" t="s">
        <v>47</v>
      </c>
      <c r="C54" s="66"/>
      <c r="D54" s="66"/>
      <c r="E54" s="66"/>
      <c r="G54" s="49" t="s">
        <v>56</v>
      </c>
    </row>
    <row r="55" spans="2:15" ht="14.25" customHeight="1" x14ac:dyDescent="0.2">
      <c r="B55" s="67" t="s">
        <v>48</v>
      </c>
      <c r="C55" s="67"/>
      <c r="D55" s="67"/>
      <c r="E55" s="50">
        <v>0</v>
      </c>
      <c r="G55" s="49" t="s">
        <v>57</v>
      </c>
    </row>
    <row r="56" spans="2:15" ht="14.25" customHeight="1" x14ac:dyDescent="0.2">
      <c r="B56" s="67" t="s">
        <v>49</v>
      </c>
      <c r="C56" s="67"/>
      <c r="D56" s="67"/>
      <c r="E56" s="51">
        <v>0.5</v>
      </c>
      <c r="G56" s="49" t="s">
        <v>58</v>
      </c>
    </row>
  </sheetData>
  <mergeCells count="56">
    <mergeCell ref="A2:A7"/>
    <mergeCell ref="B2:E2"/>
    <mergeCell ref="F2:K2"/>
    <mergeCell ref="M2:O2"/>
    <mergeCell ref="B3:E3"/>
    <mergeCell ref="F3:K3"/>
    <mergeCell ref="M3:O3"/>
    <mergeCell ref="B4:E4"/>
    <mergeCell ref="F4:K4"/>
    <mergeCell ref="M4:O4"/>
    <mergeCell ref="M5:O5"/>
    <mergeCell ref="B6:B8"/>
    <mergeCell ref="C6:I6"/>
    <mergeCell ref="N6:P6"/>
    <mergeCell ref="C7:I7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37:P37"/>
    <mergeCell ref="N38:P38"/>
    <mergeCell ref="N39:P39"/>
    <mergeCell ref="E40:I40"/>
    <mergeCell ref="M40:P40"/>
    <mergeCell ref="F41:I41"/>
    <mergeCell ref="E42:I42"/>
    <mergeCell ref="B45:C45"/>
    <mergeCell ref="B54:E54"/>
    <mergeCell ref="B55:D55"/>
    <mergeCell ref="B56:D56"/>
  </mergeCells>
  <pageMargins left="0.66597222222222197" right="0.42499999999999999" top="0.78749999999999998" bottom="0.78749999999999998" header="0.3" footer="0.3"/>
  <pageSetup paperSize="0" scale="0" firstPageNumber="0" orientation="portrait" usePrinterDefaults="0" horizontalDpi="0" verticalDpi="0" copies="0"/>
  <headerFooter>
    <oddHeader>&amp;LDeutsches Rotes Kreuz
Kreisverband Rostock e.V.&amp;CFormblatt
Arbeitszeitnachweis&amp;RAbrechnungsmonat
&amp;A</oddHeader>
    <oddFooter>&amp;LArbeitszeitnachweis Verwaltung&amp;C&amp;A&amp;RSeite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Beispiel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Harder, Jana</dc:creator>
  <cp:lastModifiedBy>Jasinski, Gunnar</cp:lastModifiedBy>
  <cp:revision>0</cp:revision>
  <cp:lastPrinted>2019-05-03T09:59:36Z</cp:lastPrinted>
  <dcterms:created xsi:type="dcterms:W3CDTF">2015-12-23T08:32:11Z</dcterms:created>
  <dcterms:modified xsi:type="dcterms:W3CDTF">2020-12-29T13:08:46Z</dcterms:modified>
</cp:coreProperties>
</file>