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firstSheet="1" activeTab="3"/>
  </bookViews>
  <sheets>
    <sheet name="CÁLCULO DO COMPLEMENTO 1" sheetId="1" r:id="rId1"/>
    <sheet name="CÁLCULO DO COMPLEMENTO 2" sheetId="2" r:id="rId2"/>
    <sheet name="CÁLCULO DO COMPLEMENTO 3" sheetId="3" r:id="rId3"/>
    <sheet name="CALCULO DO ROMANEIO" sheetId="4" r:id="rId4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" i="4"/>
  <c r="D4"/>
  <c r="D3"/>
  <c r="I19" i="3"/>
  <c r="I17"/>
  <c r="B17"/>
  <c r="E23" s="1"/>
  <c r="L15"/>
  <c r="K15"/>
  <c r="J15"/>
  <c r="I15"/>
  <c r="H15"/>
  <c r="G15"/>
  <c r="F15"/>
  <c r="E15"/>
  <c r="D15"/>
  <c r="C15"/>
  <c r="B15"/>
  <c r="L9"/>
  <c r="K9"/>
  <c r="J9"/>
  <c r="I9"/>
  <c r="H9"/>
  <c r="G9"/>
  <c r="F9"/>
  <c r="E9"/>
  <c r="D9"/>
  <c r="C9"/>
  <c r="B9"/>
  <c r="H23" s="1"/>
  <c r="I19" i="2"/>
  <c r="I17"/>
  <c r="E23" s="1"/>
  <c r="B17"/>
  <c r="L15"/>
  <c r="K15"/>
  <c r="J15"/>
  <c r="I15"/>
  <c r="H15"/>
  <c r="G15"/>
  <c r="F15"/>
  <c r="E15"/>
  <c r="D15"/>
  <c r="C15"/>
  <c r="B15"/>
  <c r="L9"/>
  <c r="K9"/>
  <c r="J9"/>
  <c r="I9"/>
  <c r="H9"/>
  <c r="G9"/>
  <c r="F9"/>
  <c r="E9"/>
  <c r="H23" s="1"/>
  <c r="D9"/>
  <c r="C9"/>
  <c r="B9"/>
  <c r="B19" s="1"/>
  <c r="I19" i="1"/>
  <c r="I17"/>
  <c r="B17"/>
  <c r="E23" s="1"/>
  <c r="L15"/>
  <c r="K15"/>
  <c r="J15"/>
  <c r="I15"/>
  <c r="H15"/>
  <c r="G15"/>
  <c r="F15"/>
  <c r="E15"/>
  <c r="D15"/>
  <c r="C15"/>
  <c r="B15"/>
  <c r="L9"/>
  <c r="K9"/>
  <c r="J9"/>
  <c r="I9"/>
  <c r="H9"/>
  <c r="G9"/>
  <c r="F9"/>
  <c r="E9"/>
  <c r="D9"/>
  <c r="C9"/>
  <c r="B9"/>
  <c r="H23" s="1"/>
  <c r="D6" i="4" l="1"/>
  <c r="D10" s="1"/>
  <c r="D11" s="1"/>
  <c r="E27" i="2"/>
  <c r="E27" i="1"/>
  <c r="B19" i="3"/>
  <c r="E27" s="1"/>
  <c r="B19" i="1"/>
  <c r="H27" i="3" l="1"/>
  <c r="E25"/>
  <c r="E25" i="1"/>
  <c r="H27"/>
  <c r="E25" i="2"/>
  <c r="H27"/>
</calcChain>
</file>

<file path=xl/sharedStrings.xml><?xml version="1.0" encoding="utf-8"?>
<sst xmlns="http://schemas.openxmlformats.org/spreadsheetml/2006/main" count="88" uniqueCount="29">
  <si>
    <t>NÚMERO  DA NOTA</t>
  </si>
  <si>
    <t>M3 DA NOTA</t>
  </si>
  <si>
    <t xml:space="preserve"> </t>
  </si>
  <si>
    <t>PREÇO DA NOTA</t>
  </si>
  <si>
    <t>DESCONTOS DA NOTA</t>
  </si>
  <si>
    <t>VALOR TOTAL DA NOTA*</t>
  </si>
  <si>
    <t>M3 DO ROMANEIO</t>
  </si>
  <si>
    <t>PREÇO DA LOJA</t>
  </si>
  <si>
    <t>VALOR TOTAL DO ROMANEIO*</t>
  </si>
  <si>
    <t>TOTAL DE M3 DAS NOTAS*</t>
  </si>
  <si>
    <t>TOTAL DE M3 ROMANEIO*</t>
  </si>
  <si>
    <t>VALOR TOTAL DAS NOTAS*</t>
  </si>
  <si>
    <t>VALOR TOTAL DA LOJA*</t>
  </si>
  <si>
    <t>FORNECEDOR                                                 ______________________  DATA DO FECHAMENTO            ______________________</t>
  </si>
  <si>
    <t>TOTAL COMPLEMENTO</t>
  </si>
  <si>
    <t>TOTAL PAGO NAS NOTAS</t>
  </si>
  <si>
    <t>TOTAL DE M3*</t>
  </si>
  <si>
    <t>VALOR UNITÁRIO*</t>
  </si>
  <si>
    <t>TOTAL PAGO AO FORNECEDOR</t>
  </si>
  <si>
    <t>VALOR TOTAL*</t>
  </si>
  <si>
    <t>FORNECEDOR                                                 _______________________  DATA DO FECHAMENTO            _______________________</t>
  </si>
  <si>
    <t>COMPLEMENTO</t>
  </si>
  <si>
    <t>FUROS</t>
  </si>
  <si>
    <t>MÉDIA DE PROFUNDIDADE</t>
  </si>
  <si>
    <t xml:space="preserve">LARGURA </t>
  </si>
  <si>
    <t>COMPRIMENTO</t>
  </si>
  <si>
    <t>PISTÃO</t>
  </si>
  <si>
    <t xml:space="preserve">TOTAL DE METROS </t>
  </si>
  <si>
    <t>TOTAL DE TONELADAS</t>
  </si>
</sst>
</file>

<file path=xl/styles.xml><?xml version="1.0" encoding="utf-8"?>
<styleSheet xmlns="http://schemas.openxmlformats.org/spreadsheetml/2006/main">
  <numFmts count="4">
    <numFmt numFmtId="164" formatCode="0.00000"/>
    <numFmt numFmtId="165" formatCode="0.000"/>
    <numFmt numFmtId="166" formatCode="_(* #,##0.00_);_(* \(#,##0.00\);_(* \-??_);_(@_)"/>
    <numFmt numFmtId="167" formatCode="d/m/yyyy"/>
  </numFmts>
  <fonts count="13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4"/>
      <color rgb="FFC00000"/>
      <name val="Arial"/>
      <family val="2"/>
      <charset val="1"/>
    </font>
    <font>
      <b/>
      <sz val="36"/>
      <color rgb="FF000000"/>
      <name val="Georgia"/>
      <family val="1"/>
      <charset val="1"/>
    </font>
    <font>
      <sz val="22"/>
      <color rgb="FF000000"/>
      <name val="Georgia"/>
      <family val="1"/>
      <charset val="1"/>
    </font>
    <font>
      <sz val="22"/>
      <color rgb="FFFFFFFF"/>
      <name val="Georgia"/>
      <family val="1"/>
      <charset val="1"/>
    </font>
    <font>
      <b/>
      <sz val="11"/>
      <color rgb="FF000000"/>
      <name val="Arial"/>
      <family val="2"/>
      <charset val="1"/>
    </font>
    <font>
      <b/>
      <sz val="13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7F7F7F"/>
        <bgColor rgb="FF808080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4BD97"/>
      </patternFill>
    </fill>
    <fill>
      <patternFill patternType="solid">
        <fgColor rgb="FFD9D9D9"/>
        <bgColor rgb="FFDDD9C3"/>
      </patternFill>
    </fill>
    <fill>
      <patternFill patternType="solid">
        <fgColor rgb="FFA6A6A6"/>
        <bgColor rgb="FFC4BD97"/>
      </patternFill>
    </fill>
    <fill>
      <patternFill patternType="solid">
        <fgColor rgb="FF808080"/>
        <bgColor rgb="FF7F7F7F"/>
      </patternFill>
    </fill>
    <fill>
      <patternFill patternType="solid">
        <fgColor rgb="FFDDD9C3"/>
        <bgColor rgb="FFD9D9D9"/>
      </patternFill>
    </fill>
    <fill>
      <patternFill patternType="solid">
        <fgColor rgb="FFC4BD97"/>
        <bgColor rgb="FFBFBFBF"/>
      </patternFill>
    </fill>
    <fill>
      <patternFill patternType="solid">
        <fgColor rgb="FF948A54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F2F2F2"/>
        <bgColor rgb="FFFFFFFF"/>
      </patternFill>
    </fill>
  </fills>
  <borders count="54">
    <border>
      <left/>
      <right/>
      <top/>
      <bottom/>
      <diagonal/>
    </border>
    <border>
      <left style="mediumDashDot">
        <color auto="1"/>
      </left>
      <right style="medium">
        <color auto="1"/>
      </right>
      <top style="mediumDashDot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DashDot">
        <color auto="1"/>
      </top>
      <bottom style="medium">
        <color auto="1"/>
      </bottom>
      <diagonal/>
    </border>
    <border>
      <left style="medium">
        <color auto="1"/>
      </left>
      <right style="mediumDashDot">
        <color auto="1"/>
      </right>
      <top style="mediumDashDot">
        <color auto="1"/>
      </top>
      <bottom style="medium">
        <color auto="1"/>
      </bottom>
      <diagonal/>
    </border>
    <border>
      <left style="mediumDashDot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DashDot">
        <color auto="1"/>
      </right>
      <top style="medium">
        <color auto="1"/>
      </top>
      <bottom style="double">
        <color auto="1"/>
      </bottom>
      <diagonal/>
    </border>
    <border>
      <left style="mediumDashDot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DashDot">
        <color auto="1"/>
      </right>
      <top style="double">
        <color auto="1"/>
      </top>
      <bottom style="medium">
        <color auto="1"/>
      </bottom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DashDot">
        <color auto="1"/>
      </right>
      <top style="medium">
        <color auto="1"/>
      </top>
      <bottom style="medium">
        <color auto="1"/>
      </bottom>
      <diagonal/>
    </border>
    <border>
      <left style="mediumDashDot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DashDot">
        <color auto="1"/>
      </right>
      <top style="medium">
        <color auto="1"/>
      </top>
      <bottom style="medium">
        <color auto="1"/>
      </bottom>
      <diagonal/>
    </border>
    <border>
      <left style="mediumDashDot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DashDot">
        <color auto="1"/>
      </right>
      <top style="medium">
        <color auto="1"/>
      </top>
      <bottom/>
      <diagonal/>
    </border>
    <border>
      <left style="mediumDashDot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DashDot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DashDot">
        <color auto="1"/>
      </right>
      <top style="medium">
        <color auto="1"/>
      </top>
      <bottom style="medium">
        <color auto="1"/>
      </bottom>
      <diagonal/>
    </border>
    <border>
      <left style="mediumDashDot">
        <color auto="1"/>
      </left>
      <right style="medium">
        <color auto="1"/>
      </right>
      <top style="medium">
        <color auto="1"/>
      </top>
      <bottom style="mediumDashDot">
        <color auto="1"/>
      </bottom>
      <diagonal/>
    </border>
    <border>
      <left style="medium">
        <color auto="1"/>
      </left>
      <right/>
      <top style="medium">
        <color auto="1"/>
      </top>
      <bottom style="mediumDashDot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 style="medium">
        <color auto="1"/>
      </top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thin">
        <color auto="1"/>
      </bottom>
      <diagonal/>
    </border>
    <border>
      <left style="mediumDashDot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Dot">
        <color auto="1"/>
      </right>
      <top style="thin">
        <color auto="1"/>
      </top>
      <bottom style="thin">
        <color auto="1"/>
      </bottom>
      <diagonal/>
    </border>
    <border>
      <left style="mediumDashDot">
        <color auto="1"/>
      </left>
      <right style="mediumDashDot">
        <color auto="1"/>
      </right>
      <top style="thin">
        <color auto="1"/>
      </top>
      <bottom style="thin">
        <color auto="1"/>
      </bottom>
      <diagonal/>
    </border>
    <border>
      <left style="mediumDashDot">
        <color auto="1"/>
      </left>
      <right style="thin">
        <color auto="1"/>
      </right>
      <top style="thin">
        <color auto="1"/>
      </top>
      <bottom style="mediumDashDot">
        <color auto="1"/>
      </bottom>
      <diagonal/>
    </border>
    <border>
      <left style="thin">
        <color auto="1"/>
      </left>
      <right style="mediumDashDot">
        <color auto="1"/>
      </right>
      <top style="thin">
        <color auto="1"/>
      </top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 style="thin">
        <color auto="1"/>
      </top>
      <bottom style="mediumDashDot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theme="0" tint="-4.9989318521683403E-2"/>
      </left>
      <right style="double">
        <color rgb="FF808080"/>
      </right>
      <top style="double">
        <color rgb="FF808080"/>
      </top>
      <bottom style="double">
        <color auto="1"/>
      </bottom>
      <diagonal/>
    </border>
    <border>
      <left style="double">
        <color rgb="FF808080"/>
      </left>
      <right/>
      <top style="double">
        <color rgb="FF808080"/>
      </top>
      <bottom style="double">
        <color rgb="FF808080"/>
      </bottom>
      <diagonal/>
    </border>
    <border>
      <left style="double">
        <color rgb="FF808080"/>
      </left>
      <right style="double">
        <color rgb="FF808080"/>
      </right>
      <top style="double">
        <color rgb="FF808080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double">
        <color rgb="FF808080"/>
      </right>
      <top style="double">
        <color rgb="FF808080"/>
      </top>
      <bottom style="medium">
        <color theme="0" tint="-4.9989318521683403E-2"/>
      </bottom>
      <diagonal/>
    </border>
  </borders>
  <cellStyleXfs count="2">
    <xf numFmtId="0" fontId="0" fillId="0" borderId="0"/>
    <xf numFmtId="166" fontId="12" fillId="0" borderId="0" applyBorder="0" applyProtection="0"/>
  </cellStyleXfs>
  <cellXfs count="10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1" fillId="6" borderId="21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0" fillId="0" borderId="31" xfId="0" applyBorder="1"/>
    <xf numFmtId="0" fontId="3" fillId="5" borderId="2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2" fontId="8" fillId="0" borderId="4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5" fontId="8" fillId="12" borderId="43" xfId="0" applyNumberFormat="1" applyFont="1" applyFill="1" applyBorder="1" applyAlignment="1">
      <alignment horizontal="center" vertical="center"/>
    </xf>
    <xf numFmtId="2" fontId="8" fillId="5" borderId="43" xfId="0" applyNumberFormat="1" applyFont="1" applyFill="1" applyBorder="1" applyAlignment="1">
      <alignment horizontal="center" vertical="center"/>
    </xf>
    <xf numFmtId="2" fontId="8" fillId="4" borderId="43" xfId="0" applyNumberFormat="1" applyFont="1" applyFill="1" applyBorder="1" applyAlignment="1">
      <alignment horizontal="center" vertical="center"/>
    </xf>
    <xf numFmtId="2" fontId="8" fillId="6" borderId="4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 applyProtection="1">
      <alignment horizontal="center"/>
    </xf>
    <xf numFmtId="167" fontId="0" fillId="0" borderId="0" xfId="0" applyNumberFormat="1" applyBorder="1" applyAlignment="1">
      <alignment horizontal="center"/>
    </xf>
    <xf numFmtId="165" fontId="8" fillId="7" borderId="50" xfId="0" applyNumberFormat="1" applyFont="1" applyFill="1" applyBorder="1" applyAlignment="1">
      <alignment horizontal="center" vertical="center"/>
    </xf>
    <xf numFmtId="165" fontId="8" fillId="7" borderId="53" xfId="0" applyNumberFormat="1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/>
    </xf>
    <xf numFmtId="0" fontId="4" fillId="7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1" fillId="0" borderId="32" xfId="0" applyFont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5" fillId="9" borderId="34" xfId="0" applyFont="1" applyFill="1" applyBorder="1" applyAlignment="1">
      <alignment horizontal="center" vertical="center"/>
    </xf>
    <xf numFmtId="164" fontId="6" fillId="5" borderId="35" xfId="0" applyNumberFormat="1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5" fillId="10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/>
    </xf>
    <xf numFmtId="0" fontId="3" fillId="6" borderId="4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11" borderId="44" xfId="0" applyFill="1" applyBorder="1" applyAlignment="1">
      <alignment horizontal="center"/>
    </xf>
    <xf numFmtId="0" fontId="0" fillId="11" borderId="49" xfId="0" applyFill="1" applyBorder="1" applyAlignment="1">
      <alignment horizontal="center"/>
    </xf>
    <xf numFmtId="0" fontId="9" fillId="11" borderId="52" xfId="0" applyFont="1" applyFill="1" applyBorder="1" applyAlignment="1">
      <alignment horizontal="center"/>
    </xf>
    <xf numFmtId="0" fontId="9" fillId="11" borderId="43" xfId="0" applyFont="1" applyFill="1" applyBorder="1" applyAlignment="1">
      <alignment horizontal="center"/>
    </xf>
    <xf numFmtId="0" fontId="9" fillId="11" borderId="51" xfId="0" applyFont="1" applyFill="1" applyBorder="1" applyAlignment="1">
      <alignment horizontal="center"/>
    </xf>
    <xf numFmtId="0" fontId="0" fillId="11" borderId="42" xfId="0" applyFill="1" applyBorder="1" applyAlignment="1">
      <alignment horizontal="center"/>
    </xf>
    <xf numFmtId="0" fontId="0" fillId="11" borderId="45" xfId="0" applyFill="1" applyBorder="1" applyAlignment="1">
      <alignment horizontal="center"/>
    </xf>
    <xf numFmtId="0" fontId="7" fillId="11" borderId="46" xfId="0" applyFont="1" applyFill="1" applyBorder="1" applyAlignment="1">
      <alignment horizontal="center" vertical="center"/>
    </xf>
    <xf numFmtId="0" fontId="7" fillId="11" borderId="47" xfId="0" applyFont="1" applyFill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11" borderId="41" xfId="0" applyFill="1" applyBorder="1" applyAlignment="1">
      <alignment horizontal="center"/>
    </xf>
    <xf numFmtId="0" fontId="7" fillId="4" borderId="43" xfId="0" applyFont="1" applyFill="1" applyBorder="1" applyAlignment="1">
      <alignment horizontal="center" vertical="center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48A54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4BD97"/>
      <rgbColor rgb="FFFF99CC"/>
      <rgbColor rgb="FFCC99FF"/>
      <rgbColor rgb="FFDDD9C3"/>
      <rgbColor rgb="FF3366FF"/>
      <rgbColor rgb="FF33CCCC"/>
      <rgbColor rgb="FF99CC00"/>
      <rgbColor rgb="FFFFCC00"/>
      <rgbColor rgb="FFFF9900"/>
      <rgbColor rgb="FFFF6600"/>
      <rgbColor rgb="FF7F7F7F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showGridLines="0" zoomScale="75" zoomScaleNormal="75" workbookViewId="0">
      <selection activeCell="Q49" sqref="Q49"/>
    </sheetView>
  </sheetViews>
  <sheetFormatPr defaultRowHeight="15"/>
  <cols>
    <col min="1" max="1" width="31.7109375" customWidth="1"/>
    <col min="2" max="3" width="9" customWidth="1"/>
    <col min="4" max="1025" width="8.5703125" customWidth="1"/>
  </cols>
  <sheetData>
    <row r="1" spans="1:12" ht="15.75">
      <c r="A1" s="1" t="s">
        <v>0</v>
      </c>
      <c r="B1" s="2">
        <v>8738</v>
      </c>
      <c r="C1" s="3">
        <v>8644</v>
      </c>
      <c r="D1" s="2">
        <v>8816</v>
      </c>
      <c r="E1" s="3">
        <v>8720</v>
      </c>
      <c r="F1" s="2">
        <v>8840</v>
      </c>
      <c r="G1" s="3">
        <v>0</v>
      </c>
      <c r="H1" s="2">
        <v>0</v>
      </c>
      <c r="I1" s="3">
        <v>0</v>
      </c>
      <c r="J1" s="2">
        <v>0</v>
      </c>
      <c r="K1" s="3">
        <v>0</v>
      </c>
      <c r="L1" s="4">
        <v>0</v>
      </c>
    </row>
    <row r="2" spans="1:12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8"/>
    </row>
    <row r="3" spans="1:12" ht="15.75">
      <c r="A3" s="9" t="s">
        <v>1</v>
      </c>
      <c r="B3" s="10">
        <v>30</v>
      </c>
      <c r="C3" s="11">
        <v>30</v>
      </c>
      <c r="D3" s="10">
        <v>30</v>
      </c>
      <c r="E3" s="11">
        <v>30</v>
      </c>
      <c r="F3" s="10">
        <v>30</v>
      </c>
      <c r="G3" s="11">
        <v>0</v>
      </c>
      <c r="H3" s="10">
        <v>0</v>
      </c>
      <c r="I3" s="11">
        <v>0</v>
      </c>
      <c r="J3" s="10">
        <v>0</v>
      </c>
      <c r="K3" s="11">
        <v>0</v>
      </c>
      <c r="L3" s="12">
        <v>0</v>
      </c>
    </row>
    <row r="4" spans="1:12">
      <c r="A4" s="13"/>
      <c r="B4" s="14"/>
      <c r="C4" s="14"/>
      <c r="D4" s="15"/>
      <c r="E4" s="15"/>
      <c r="F4" s="15" t="s">
        <v>2</v>
      </c>
      <c r="G4" s="15"/>
      <c r="H4" s="15"/>
      <c r="I4" s="15"/>
      <c r="J4" s="15"/>
      <c r="K4" s="15"/>
      <c r="L4" s="16"/>
    </row>
    <row r="5" spans="1:12" ht="15.75">
      <c r="A5" s="17" t="s">
        <v>3</v>
      </c>
      <c r="B5" s="18">
        <v>14</v>
      </c>
      <c r="C5" s="19">
        <v>14</v>
      </c>
      <c r="D5" s="18">
        <v>14</v>
      </c>
      <c r="E5" s="19">
        <v>14</v>
      </c>
      <c r="F5" s="18">
        <v>14</v>
      </c>
      <c r="G5" s="19">
        <v>0</v>
      </c>
      <c r="H5" s="18">
        <v>0</v>
      </c>
      <c r="I5" s="19">
        <v>0</v>
      </c>
      <c r="J5" s="18">
        <v>0</v>
      </c>
      <c r="K5" s="19">
        <v>0</v>
      </c>
      <c r="L5" s="20">
        <v>0</v>
      </c>
    </row>
    <row r="6" spans="1:12">
      <c r="A6" s="21"/>
      <c r="B6" s="22"/>
      <c r="C6" s="22"/>
      <c r="D6" s="23"/>
      <c r="E6" s="23"/>
      <c r="F6" s="23"/>
      <c r="G6" s="23"/>
      <c r="H6" s="23"/>
      <c r="I6" s="23"/>
      <c r="J6" s="23"/>
      <c r="K6" s="23"/>
      <c r="L6" s="24"/>
    </row>
    <row r="7" spans="1:12" ht="15.75">
      <c r="A7" s="17" t="s">
        <v>4</v>
      </c>
      <c r="B7" s="18">
        <v>0</v>
      </c>
      <c r="C7" s="19">
        <v>0</v>
      </c>
      <c r="D7" s="18">
        <v>0</v>
      </c>
      <c r="E7" s="19">
        <v>0</v>
      </c>
      <c r="F7" s="18">
        <v>0</v>
      </c>
      <c r="G7" s="19">
        <v>0</v>
      </c>
      <c r="H7" s="18">
        <v>0</v>
      </c>
      <c r="I7" s="19">
        <v>0</v>
      </c>
      <c r="J7" s="18">
        <v>0</v>
      </c>
      <c r="K7" s="19">
        <v>0</v>
      </c>
      <c r="L7" s="20">
        <v>0</v>
      </c>
    </row>
    <row r="8" spans="1:12">
      <c r="A8" s="25"/>
      <c r="B8" s="26"/>
      <c r="C8" s="26"/>
      <c r="D8" s="27"/>
      <c r="E8" s="27"/>
      <c r="F8" s="27"/>
      <c r="G8" s="27"/>
      <c r="H8" s="27"/>
      <c r="I8" s="27"/>
      <c r="J8" s="27"/>
      <c r="K8" s="27"/>
      <c r="L8" s="28"/>
    </row>
    <row r="9" spans="1:12" ht="15.75">
      <c r="A9" s="29" t="s">
        <v>5</v>
      </c>
      <c r="B9" s="30">
        <f t="shared" ref="B9:L9" si="0">B3*B5-B7</f>
        <v>420</v>
      </c>
      <c r="C9" s="30">
        <f t="shared" si="0"/>
        <v>420</v>
      </c>
      <c r="D9" s="30">
        <f t="shared" si="0"/>
        <v>420</v>
      </c>
      <c r="E9" s="31">
        <f t="shared" si="0"/>
        <v>420</v>
      </c>
      <c r="F9" s="31">
        <f t="shared" si="0"/>
        <v>420</v>
      </c>
      <c r="G9" s="32">
        <f t="shared" si="0"/>
        <v>0</v>
      </c>
      <c r="H9" s="31">
        <f t="shared" si="0"/>
        <v>0</v>
      </c>
      <c r="I9" s="32">
        <f t="shared" si="0"/>
        <v>0</v>
      </c>
      <c r="J9" s="31">
        <f t="shared" si="0"/>
        <v>0</v>
      </c>
      <c r="K9" s="32">
        <f t="shared" si="0"/>
        <v>0</v>
      </c>
      <c r="L9" s="33">
        <f t="shared" si="0"/>
        <v>0</v>
      </c>
    </row>
    <row r="10" spans="1:12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6"/>
    </row>
    <row r="11" spans="1:12" ht="15.75">
      <c r="A11" s="37" t="s">
        <v>6</v>
      </c>
      <c r="B11" s="11">
        <v>32.4</v>
      </c>
      <c r="C11" s="10">
        <v>32.81</v>
      </c>
      <c r="D11" s="11">
        <v>31.85</v>
      </c>
      <c r="E11" s="10">
        <v>31.13</v>
      </c>
      <c r="F11" s="11">
        <v>32.36</v>
      </c>
      <c r="G11" s="10">
        <v>0</v>
      </c>
      <c r="H11" s="11">
        <v>0</v>
      </c>
      <c r="I11" s="10">
        <v>0</v>
      </c>
      <c r="J11" s="11">
        <v>0</v>
      </c>
      <c r="K11" s="10">
        <v>0</v>
      </c>
      <c r="L11" s="38">
        <v>0</v>
      </c>
    </row>
    <row r="12" spans="1:12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1"/>
    </row>
    <row r="13" spans="1:12" ht="16.5" customHeight="1">
      <c r="A13" s="42" t="s">
        <v>7</v>
      </c>
      <c r="B13" s="19">
        <v>53</v>
      </c>
      <c r="C13" s="18">
        <v>53</v>
      </c>
      <c r="D13" s="19">
        <v>53</v>
      </c>
      <c r="E13" s="18">
        <v>53</v>
      </c>
      <c r="F13" s="19">
        <v>53</v>
      </c>
      <c r="G13" s="18">
        <v>0</v>
      </c>
      <c r="H13" s="19">
        <v>0</v>
      </c>
      <c r="I13" s="18">
        <v>0</v>
      </c>
      <c r="J13" s="19">
        <v>0</v>
      </c>
      <c r="K13" s="18">
        <v>0</v>
      </c>
      <c r="L13" s="43">
        <v>0</v>
      </c>
    </row>
    <row r="14" spans="1:12" ht="15.75" customHeight="1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6"/>
    </row>
    <row r="15" spans="1:12" ht="16.5" customHeight="1">
      <c r="A15" s="47" t="s">
        <v>8</v>
      </c>
      <c r="B15" s="32">
        <f t="shared" ref="B15:L15" si="1">B11*B13</f>
        <v>1717.1999999999998</v>
      </c>
      <c r="C15" s="32">
        <f t="shared" si="1"/>
        <v>1738.93</v>
      </c>
      <c r="D15" s="32">
        <f t="shared" si="1"/>
        <v>1688.0500000000002</v>
      </c>
      <c r="E15" s="32">
        <f t="shared" si="1"/>
        <v>1649.8899999999999</v>
      </c>
      <c r="F15" s="32">
        <f t="shared" si="1"/>
        <v>1715.08</v>
      </c>
      <c r="G15" s="31">
        <f t="shared" si="1"/>
        <v>0</v>
      </c>
      <c r="H15" s="32">
        <f t="shared" si="1"/>
        <v>0</v>
      </c>
      <c r="I15" s="31">
        <f t="shared" si="1"/>
        <v>0</v>
      </c>
      <c r="J15" s="32">
        <f t="shared" si="1"/>
        <v>0</v>
      </c>
      <c r="K15" s="31">
        <f t="shared" si="1"/>
        <v>0</v>
      </c>
      <c r="L15" s="32">
        <f t="shared" si="1"/>
        <v>0</v>
      </c>
    </row>
    <row r="16" spans="1:12" ht="15.75" customHeight="1">
      <c r="A16" s="44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6"/>
    </row>
    <row r="17" spans="1:12" ht="15.75" customHeight="1">
      <c r="A17" s="29" t="s">
        <v>9</v>
      </c>
      <c r="B17" s="79">
        <f>B3+C3+D3+E3+F3+G3+H3+I3+J3+K3+L3</f>
        <v>150</v>
      </c>
      <c r="C17" s="79"/>
      <c r="D17" s="79"/>
      <c r="E17" s="79"/>
      <c r="F17" s="80" t="s">
        <v>10</v>
      </c>
      <c r="G17" s="80"/>
      <c r="H17" s="80"/>
      <c r="I17" s="81">
        <f>B11+C11+D11+E11+F11+G11+H11+I11+J11+K11+L11</f>
        <v>160.55000000000001</v>
      </c>
      <c r="J17" s="81"/>
      <c r="K17" s="81"/>
      <c r="L17" s="81"/>
    </row>
    <row r="18" spans="1:12" ht="15.75" customHeight="1">
      <c r="A18" s="82"/>
      <c r="B18" s="82"/>
      <c r="C18" s="82"/>
      <c r="D18" s="82"/>
      <c r="E18" s="82"/>
      <c r="F18" s="83"/>
      <c r="G18" s="83"/>
      <c r="H18" s="83"/>
      <c r="I18" s="83"/>
      <c r="J18" s="83"/>
      <c r="K18" s="83"/>
      <c r="L18" s="83"/>
    </row>
    <row r="19" spans="1:12" ht="15.75" customHeight="1">
      <c r="A19" s="48" t="s">
        <v>11</v>
      </c>
      <c r="B19" s="65">
        <f>B9+C9+D9+E9+F9+G9+H9+I9+J9+K9+L9</f>
        <v>2100</v>
      </c>
      <c r="C19" s="65"/>
      <c r="D19" s="65"/>
      <c r="E19" s="65"/>
      <c r="F19" s="66" t="s">
        <v>12</v>
      </c>
      <c r="G19" s="66"/>
      <c r="H19" s="66"/>
      <c r="I19" s="67">
        <f>B11*B13+C11*C13+D11*D13+E11*E13+F11*F13+G11*G13+H11*H13+I11*I13+J11*J13+K11*K13+L11*L13</f>
        <v>8509.15</v>
      </c>
      <c r="J19" s="67"/>
      <c r="K19" s="67"/>
      <c r="L19" s="67"/>
    </row>
    <row r="20" spans="1:12" ht="15" customHeight="1">
      <c r="A20" s="49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spans="1:12" ht="15.75" customHeight="1">
      <c r="A21" s="68" t="s">
        <v>13</v>
      </c>
      <c r="B21" s="69" t="s">
        <v>14</v>
      </c>
      <c r="C21" s="69"/>
      <c r="D21" s="69"/>
      <c r="E21" s="69"/>
      <c r="F21" s="69"/>
      <c r="H21" s="69" t="s">
        <v>15</v>
      </c>
      <c r="I21" s="69"/>
      <c r="J21" s="69"/>
      <c r="K21" s="69"/>
    </row>
    <row r="22" spans="1:12" ht="15" customHeight="1">
      <c r="A22" s="68"/>
      <c r="B22" s="69"/>
      <c r="C22" s="69"/>
      <c r="D22" s="69"/>
      <c r="E22" s="69"/>
      <c r="F22" s="69"/>
      <c r="H22" s="69"/>
      <c r="I22" s="69"/>
      <c r="J22" s="69"/>
      <c r="K22" s="69"/>
    </row>
    <row r="23" spans="1:12" ht="15.75" customHeight="1">
      <c r="A23" s="68"/>
      <c r="B23" s="70" t="s">
        <v>16</v>
      </c>
      <c r="C23" s="70"/>
      <c r="D23" s="70"/>
      <c r="E23" s="71">
        <f>I17-B17</f>
        <v>10.550000000000011</v>
      </c>
      <c r="F23" s="71"/>
      <c r="H23" s="72">
        <f>B9+C9+D9+E9+F9+G9+H9+I9+J9+K9+L9</f>
        <v>2100</v>
      </c>
      <c r="I23" s="72"/>
      <c r="J23" s="72"/>
      <c r="K23" s="72"/>
    </row>
    <row r="24" spans="1:12" ht="15" customHeight="1">
      <c r="A24" s="68"/>
      <c r="B24" s="70"/>
      <c r="C24" s="70"/>
      <c r="D24" s="70"/>
      <c r="E24" s="71"/>
      <c r="F24" s="71"/>
      <c r="H24" s="72"/>
      <c r="I24" s="72"/>
      <c r="J24" s="72"/>
      <c r="K24" s="72"/>
    </row>
    <row r="25" spans="1:12" ht="15" customHeight="1">
      <c r="A25" s="68"/>
      <c r="B25" s="73" t="s">
        <v>17</v>
      </c>
      <c r="C25" s="73"/>
      <c r="D25" s="73"/>
      <c r="E25" s="74">
        <f>E27/E23</f>
        <v>607.50236966824571</v>
      </c>
      <c r="F25" s="74"/>
      <c r="H25" s="75" t="s">
        <v>18</v>
      </c>
      <c r="I25" s="75"/>
      <c r="J25" s="75"/>
      <c r="K25" s="75"/>
    </row>
    <row r="26" spans="1:12" ht="15" customHeight="1">
      <c r="A26" s="68"/>
      <c r="B26" s="73"/>
      <c r="C26" s="73"/>
      <c r="D26" s="73"/>
      <c r="E26" s="74"/>
      <c r="F26" s="74"/>
      <c r="H26" s="75"/>
      <c r="I26" s="75"/>
      <c r="J26" s="75"/>
      <c r="K26" s="75"/>
    </row>
    <row r="27" spans="1:12" ht="15" customHeight="1">
      <c r="A27" s="68"/>
      <c r="B27" s="76" t="s">
        <v>19</v>
      </c>
      <c r="C27" s="76"/>
      <c r="D27" s="76"/>
      <c r="E27" s="77">
        <f>I19-B19</f>
        <v>6409.15</v>
      </c>
      <c r="F27" s="77"/>
      <c r="H27" s="78">
        <f>E27+H23</f>
        <v>8509.15</v>
      </c>
      <c r="I27" s="78"/>
      <c r="J27" s="78"/>
      <c r="K27" s="78"/>
    </row>
    <row r="28" spans="1:12" ht="15" customHeight="1">
      <c r="A28" s="68"/>
      <c r="B28" s="76"/>
      <c r="C28" s="76"/>
      <c r="D28" s="76"/>
      <c r="E28" s="77"/>
      <c r="F28" s="77"/>
      <c r="H28" s="78"/>
      <c r="I28" s="78"/>
      <c r="J28" s="78"/>
      <c r="K28" s="78"/>
    </row>
  </sheetData>
  <sheetProtection password="CF7A" sheet="1" objects="1" scenarios="1"/>
  <protectedRanges>
    <protectedRange sqref="A1:L8 A9 A10:L14 A15 A16 B16 C16 A16:L16 F17 F18 F19 A19 A18 A17 B21 B23 B25 A21 H25 H21" name="Intervalo1"/>
  </protectedRanges>
  <mergeCells count="20">
    <mergeCell ref="B17:E17"/>
    <mergeCell ref="F17:H17"/>
    <mergeCell ref="I17:L17"/>
    <mergeCell ref="A18:E18"/>
    <mergeCell ref="F18:L18"/>
    <mergeCell ref="B19:E19"/>
    <mergeCell ref="F19:H19"/>
    <mergeCell ref="I19:L19"/>
    <mergeCell ref="A21:A28"/>
    <mergeCell ref="B21:F22"/>
    <mergeCell ref="H21:K22"/>
    <mergeCell ref="B23:D24"/>
    <mergeCell ref="E23:F24"/>
    <mergeCell ref="H23:K24"/>
    <mergeCell ref="B25:D26"/>
    <mergeCell ref="E25:F26"/>
    <mergeCell ref="H25:K26"/>
    <mergeCell ref="B27:D28"/>
    <mergeCell ref="E27:F28"/>
    <mergeCell ref="H27:K28"/>
  </mergeCells>
  <pageMargins left="0.51180555555555496" right="0.51180555555555496" top="0.78749999999999998" bottom="0.78749999999999998" header="0.31527777777777799" footer="0.51180555555555496"/>
  <pageSetup paperSize="9" firstPageNumber="0" orientation="landscape" horizontalDpi="300" verticalDpi="300"/>
  <headerFooter>
    <oddHeader>&amp;C&amp;"Arial Black,Regular"&amp;22CÁLCULO DO COMPLEMENTO DE AREIA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L28"/>
  <sheetViews>
    <sheetView showGridLines="0" zoomScaleNormal="100" workbookViewId="0">
      <selection activeCell="D40" sqref="D40"/>
    </sheetView>
  </sheetViews>
  <sheetFormatPr defaultRowHeight="15"/>
  <cols>
    <col min="1" max="1" width="31.7109375" customWidth="1"/>
    <col min="2" max="3" width="9" customWidth="1"/>
    <col min="4" max="1025" width="8.5703125" customWidth="1"/>
  </cols>
  <sheetData>
    <row r="1" spans="1:12" ht="15.75">
      <c r="A1" s="1" t="s">
        <v>0</v>
      </c>
      <c r="B1" s="2">
        <v>0</v>
      </c>
      <c r="C1" s="3">
        <v>0</v>
      </c>
      <c r="D1" s="2">
        <v>0</v>
      </c>
      <c r="E1" s="3">
        <v>0</v>
      </c>
      <c r="F1" s="2">
        <v>0</v>
      </c>
      <c r="G1" s="3">
        <v>0</v>
      </c>
      <c r="H1" s="2">
        <v>0</v>
      </c>
      <c r="I1" s="3">
        <v>0</v>
      </c>
      <c r="J1" s="2">
        <v>0</v>
      </c>
      <c r="K1" s="3">
        <v>0</v>
      </c>
      <c r="L1" s="4">
        <v>0</v>
      </c>
    </row>
    <row r="2" spans="1:12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8"/>
    </row>
    <row r="3" spans="1:12" ht="15.75">
      <c r="A3" s="9" t="s">
        <v>1</v>
      </c>
      <c r="B3" s="10">
        <v>0</v>
      </c>
      <c r="C3" s="11">
        <v>0</v>
      </c>
      <c r="D3" s="10">
        <v>0</v>
      </c>
      <c r="E3" s="11">
        <v>0</v>
      </c>
      <c r="F3" s="10">
        <v>0</v>
      </c>
      <c r="G3" s="11">
        <v>0</v>
      </c>
      <c r="H3" s="10">
        <v>0</v>
      </c>
      <c r="I3" s="11">
        <v>0</v>
      </c>
      <c r="J3" s="10">
        <v>0</v>
      </c>
      <c r="K3" s="11">
        <v>0</v>
      </c>
      <c r="L3" s="12">
        <v>0</v>
      </c>
    </row>
    <row r="4" spans="1:12">
      <c r="A4" s="13"/>
      <c r="B4" s="14"/>
      <c r="C4" s="14"/>
      <c r="D4" s="15"/>
      <c r="E4" s="15"/>
      <c r="F4" s="15"/>
      <c r="G4" s="15"/>
      <c r="H4" s="15"/>
      <c r="I4" s="15"/>
      <c r="J4" s="15"/>
      <c r="K4" s="15"/>
      <c r="L4" s="16"/>
    </row>
    <row r="5" spans="1:12" ht="15.75">
      <c r="A5" s="17" t="s">
        <v>3</v>
      </c>
      <c r="B5" s="18">
        <v>0</v>
      </c>
      <c r="C5" s="19">
        <v>0</v>
      </c>
      <c r="D5" s="18">
        <v>0</v>
      </c>
      <c r="E5" s="19">
        <v>0</v>
      </c>
      <c r="F5" s="18">
        <v>0</v>
      </c>
      <c r="G5" s="19">
        <v>0</v>
      </c>
      <c r="H5" s="18">
        <v>0</v>
      </c>
      <c r="I5" s="19">
        <v>0</v>
      </c>
      <c r="J5" s="18">
        <v>0</v>
      </c>
      <c r="K5" s="19">
        <v>0</v>
      </c>
      <c r="L5" s="20">
        <v>0</v>
      </c>
    </row>
    <row r="6" spans="1:12">
      <c r="A6" s="21"/>
      <c r="B6" s="22"/>
      <c r="C6" s="22"/>
      <c r="D6" s="23"/>
      <c r="E6" s="23"/>
      <c r="F6" s="23"/>
      <c r="G6" s="23"/>
      <c r="H6" s="23"/>
      <c r="I6" s="23"/>
      <c r="J6" s="23"/>
      <c r="K6" s="23"/>
      <c r="L6" s="24"/>
    </row>
    <row r="7" spans="1:12" ht="15.75">
      <c r="A7" s="17" t="s">
        <v>4</v>
      </c>
      <c r="B7" s="18">
        <v>0</v>
      </c>
      <c r="C7" s="19">
        <v>0</v>
      </c>
      <c r="D7" s="18">
        <v>0</v>
      </c>
      <c r="E7" s="19">
        <v>0</v>
      </c>
      <c r="F7" s="18">
        <v>0</v>
      </c>
      <c r="G7" s="19">
        <v>0</v>
      </c>
      <c r="H7" s="18">
        <v>0</v>
      </c>
      <c r="I7" s="19">
        <v>0</v>
      </c>
      <c r="J7" s="18">
        <v>0</v>
      </c>
      <c r="K7" s="19">
        <v>0</v>
      </c>
      <c r="L7" s="20">
        <v>0</v>
      </c>
    </row>
    <row r="8" spans="1:12">
      <c r="A8" s="25"/>
      <c r="B8" s="26"/>
      <c r="C8" s="26"/>
      <c r="D8" s="27"/>
      <c r="E8" s="27"/>
      <c r="F8" s="27"/>
      <c r="G8" s="27"/>
      <c r="H8" s="27"/>
      <c r="I8" s="27"/>
      <c r="J8" s="27"/>
      <c r="K8" s="27"/>
      <c r="L8" s="28"/>
    </row>
    <row r="9" spans="1:12" ht="15.75">
      <c r="A9" s="29" t="s">
        <v>5</v>
      </c>
      <c r="B9" s="32">
        <f t="shared" ref="B9:L9" si="0">B3*B5-B7</f>
        <v>0</v>
      </c>
      <c r="C9" s="32">
        <f t="shared" si="0"/>
        <v>0</v>
      </c>
      <c r="D9" s="30">
        <f t="shared" si="0"/>
        <v>0</v>
      </c>
      <c r="E9" s="32">
        <f t="shared" si="0"/>
        <v>0</v>
      </c>
      <c r="F9" s="31">
        <f t="shared" si="0"/>
        <v>0</v>
      </c>
      <c r="G9" s="32">
        <f t="shared" si="0"/>
        <v>0</v>
      </c>
      <c r="H9" s="31">
        <f t="shared" si="0"/>
        <v>0</v>
      </c>
      <c r="I9" s="32">
        <f t="shared" si="0"/>
        <v>0</v>
      </c>
      <c r="J9" s="31">
        <f t="shared" si="0"/>
        <v>0</v>
      </c>
      <c r="K9" s="32">
        <f t="shared" si="0"/>
        <v>0</v>
      </c>
      <c r="L9" s="33">
        <f t="shared" si="0"/>
        <v>0</v>
      </c>
    </row>
    <row r="10" spans="1:12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6"/>
    </row>
    <row r="11" spans="1:12" ht="15.75">
      <c r="A11" s="37" t="s">
        <v>6</v>
      </c>
      <c r="B11" s="11">
        <v>0</v>
      </c>
      <c r="C11" s="10">
        <v>0</v>
      </c>
      <c r="D11" s="11">
        <v>0</v>
      </c>
      <c r="E11" s="10">
        <v>0</v>
      </c>
      <c r="F11" s="11">
        <v>0</v>
      </c>
      <c r="G11" s="10">
        <v>0</v>
      </c>
      <c r="H11" s="11">
        <v>0</v>
      </c>
      <c r="I11" s="10">
        <v>0</v>
      </c>
      <c r="J11" s="11">
        <v>0</v>
      </c>
      <c r="K11" s="10">
        <v>0</v>
      </c>
      <c r="L11" s="38">
        <v>0</v>
      </c>
    </row>
    <row r="12" spans="1:12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1"/>
    </row>
    <row r="13" spans="1:12" ht="15.75">
      <c r="A13" s="42" t="s">
        <v>7</v>
      </c>
      <c r="B13" s="19">
        <v>0</v>
      </c>
      <c r="C13" s="18">
        <v>0</v>
      </c>
      <c r="D13" s="19">
        <v>0</v>
      </c>
      <c r="E13" s="18">
        <v>0</v>
      </c>
      <c r="F13" s="19">
        <v>0</v>
      </c>
      <c r="G13" s="18">
        <v>0</v>
      </c>
      <c r="H13" s="19">
        <v>0</v>
      </c>
      <c r="I13" s="18">
        <v>0</v>
      </c>
      <c r="J13" s="19">
        <v>0</v>
      </c>
      <c r="K13" s="18">
        <v>0</v>
      </c>
      <c r="L13" s="43">
        <v>0</v>
      </c>
    </row>
    <row r="14" spans="1:12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6"/>
    </row>
    <row r="15" spans="1:12" ht="15.75">
      <c r="A15" s="47" t="s">
        <v>8</v>
      </c>
      <c r="B15" s="31">
        <f t="shared" ref="B15:L15" si="1">B11*B13</f>
        <v>0</v>
      </c>
      <c r="C15" s="31">
        <f t="shared" si="1"/>
        <v>0</v>
      </c>
      <c r="D15" s="32">
        <f t="shared" si="1"/>
        <v>0</v>
      </c>
      <c r="E15" s="31">
        <f t="shared" si="1"/>
        <v>0</v>
      </c>
      <c r="F15" s="32">
        <f t="shared" si="1"/>
        <v>0</v>
      </c>
      <c r="G15" s="31">
        <f t="shared" si="1"/>
        <v>0</v>
      </c>
      <c r="H15" s="32">
        <f t="shared" si="1"/>
        <v>0</v>
      </c>
      <c r="I15" s="31">
        <f t="shared" si="1"/>
        <v>0</v>
      </c>
      <c r="J15" s="32">
        <f t="shared" si="1"/>
        <v>0</v>
      </c>
      <c r="K15" s="31">
        <f t="shared" si="1"/>
        <v>0</v>
      </c>
      <c r="L15" s="50">
        <f t="shared" si="1"/>
        <v>0</v>
      </c>
    </row>
    <row r="16" spans="1:12">
      <c r="A16" s="44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6"/>
    </row>
    <row r="17" spans="1:12" ht="15.75">
      <c r="A17" s="29" t="s">
        <v>9</v>
      </c>
      <c r="B17" s="79">
        <f>B3+C3+D3+E3+F3+G3+H3+I3+J3+K3+L3</f>
        <v>0</v>
      </c>
      <c r="C17" s="79"/>
      <c r="D17" s="79"/>
      <c r="E17" s="79"/>
      <c r="F17" s="80" t="s">
        <v>10</v>
      </c>
      <c r="G17" s="80"/>
      <c r="H17" s="80"/>
      <c r="I17" s="81">
        <f>B11+C11+D11+E11+F11+G11+H11+I11+J11+K11+L11</f>
        <v>0</v>
      </c>
      <c r="J17" s="81"/>
      <c r="K17" s="81"/>
      <c r="L17" s="81"/>
    </row>
    <row r="18" spans="1:12">
      <c r="A18" s="82"/>
      <c r="B18" s="82"/>
      <c r="C18" s="82"/>
      <c r="D18" s="82"/>
      <c r="E18" s="82"/>
      <c r="F18" s="83"/>
      <c r="G18" s="83"/>
      <c r="H18" s="83"/>
      <c r="I18" s="83"/>
      <c r="J18" s="83"/>
      <c r="K18" s="83"/>
      <c r="L18" s="83"/>
    </row>
    <row r="19" spans="1:12" ht="15.75">
      <c r="A19" s="48" t="s">
        <v>11</v>
      </c>
      <c r="B19" s="65">
        <f>B9+C9+D9+E9+F9+G9+H9+I9+J9+K9+L9</f>
        <v>0</v>
      </c>
      <c r="C19" s="65"/>
      <c r="D19" s="65"/>
      <c r="E19" s="65"/>
      <c r="F19" s="66" t="s">
        <v>12</v>
      </c>
      <c r="G19" s="66"/>
      <c r="H19" s="66"/>
      <c r="I19" s="67">
        <f>B11*B13+C11*C13+D11*D13+E11*E13+F11*F13+G11*G13+H11*H13+I11*I13+J11*J13+K11*K13+L11*L13</f>
        <v>0</v>
      </c>
      <c r="J19" s="67"/>
      <c r="K19" s="67"/>
      <c r="L19" s="67"/>
    </row>
    <row r="20" spans="1:12">
      <c r="A20" s="49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spans="1:12" ht="15" customHeight="1">
      <c r="A21" s="68" t="s">
        <v>20</v>
      </c>
      <c r="B21" s="69" t="s">
        <v>21</v>
      </c>
      <c r="C21" s="69"/>
      <c r="D21" s="69"/>
      <c r="E21" s="69"/>
      <c r="F21" s="69"/>
      <c r="H21" s="69" t="s">
        <v>15</v>
      </c>
      <c r="I21" s="69"/>
      <c r="J21" s="69"/>
      <c r="K21" s="69"/>
    </row>
    <row r="22" spans="1:12">
      <c r="A22" s="68"/>
      <c r="B22" s="69"/>
      <c r="C22" s="69"/>
      <c r="D22" s="69"/>
      <c r="E22" s="69"/>
      <c r="F22" s="69"/>
      <c r="H22" s="69"/>
      <c r="I22" s="69"/>
      <c r="J22" s="69"/>
      <c r="K22" s="69"/>
    </row>
    <row r="23" spans="1:12">
      <c r="A23" s="68"/>
      <c r="B23" s="70" t="s">
        <v>16</v>
      </c>
      <c r="C23" s="70"/>
      <c r="D23" s="70"/>
      <c r="E23" s="71">
        <f>I17-B17</f>
        <v>0</v>
      </c>
      <c r="F23" s="71"/>
      <c r="H23" s="72">
        <f>B9+C9+D9+E9+F9+G9+H9+I9+J9+K9+L9</f>
        <v>0</v>
      </c>
      <c r="I23" s="72"/>
      <c r="J23" s="72"/>
      <c r="K23" s="72"/>
    </row>
    <row r="24" spans="1:12">
      <c r="A24" s="68"/>
      <c r="B24" s="70"/>
      <c r="C24" s="70"/>
      <c r="D24" s="70"/>
      <c r="E24" s="71"/>
      <c r="F24" s="71"/>
      <c r="H24" s="72"/>
      <c r="I24" s="72"/>
      <c r="J24" s="72"/>
      <c r="K24" s="72"/>
    </row>
    <row r="25" spans="1:12">
      <c r="A25" s="68"/>
      <c r="B25" s="73" t="s">
        <v>17</v>
      </c>
      <c r="C25" s="73"/>
      <c r="D25" s="73"/>
      <c r="E25" s="74" t="e">
        <f>E27/E23</f>
        <v>#DIV/0!</v>
      </c>
      <c r="F25" s="74"/>
      <c r="H25" s="75" t="s">
        <v>18</v>
      </c>
      <c r="I25" s="75"/>
      <c r="J25" s="75"/>
      <c r="K25" s="75"/>
    </row>
    <row r="26" spans="1:12">
      <c r="A26" s="68"/>
      <c r="B26" s="73"/>
      <c r="C26" s="73"/>
      <c r="D26" s="73"/>
      <c r="E26" s="74"/>
      <c r="F26" s="74"/>
      <c r="H26" s="75"/>
      <c r="I26" s="75"/>
      <c r="J26" s="75"/>
      <c r="K26" s="75"/>
    </row>
    <row r="27" spans="1:12">
      <c r="A27" s="68"/>
      <c r="B27" s="76" t="s">
        <v>19</v>
      </c>
      <c r="C27" s="76"/>
      <c r="D27" s="76"/>
      <c r="E27" s="77">
        <f>I19-B19</f>
        <v>0</v>
      </c>
      <c r="F27" s="77"/>
      <c r="H27" s="78">
        <f>E27+H23</f>
        <v>0</v>
      </c>
      <c r="I27" s="78"/>
      <c r="J27" s="78"/>
      <c r="K27" s="78"/>
    </row>
    <row r="28" spans="1:12">
      <c r="A28" s="68"/>
      <c r="B28" s="76"/>
      <c r="C28" s="76"/>
      <c r="D28" s="76"/>
      <c r="E28" s="77"/>
      <c r="F28" s="77"/>
      <c r="H28" s="78"/>
      <c r="I28" s="78"/>
      <c r="J28" s="78"/>
      <c r="K28" s="78"/>
    </row>
  </sheetData>
  <sheetProtection password="CF7A" sheet="1" objects="1" scenarios="1"/>
  <protectedRanges>
    <protectedRange sqref="A1:L8 A9 A10:L14 A15 A16:L16 F17 F19 A19 A17 A18 F18 B21 B23 B25 B27 A21 H25 H21" name="Intervalo1"/>
  </protectedRanges>
  <mergeCells count="20">
    <mergeCell ref="B17:E17"/>
    <mergeCell ref="F17:H17"/>
    <mergeCell ref="I17:L17"/>
    <mergeCell ref="A18:E18"/>
    <mergeCell ref="F18:L18"/>
    <mergeCell ref="B19:E19"/>
    <mergeCell ref="F19:H19"/>
    <mergeCell ref="I19:L19"/>
    <mergeCell ref="A21:A28"/>
    <mergeCell ref="B21:F22"/>
    <mergeCell ref="H21:K22"/>
    <mergeCell ref="B23:D24"/>
    <mergeCell ref="E23:F24"/>
    <mergeCell ref="H23:K24"/>
    <mergeCell ref="B25:D26"/>
    <mergeCell ref="E25:F26"/>
    <mergeCell ref="H25:K26"/>
    <mergeCell ref="B27:D28"/>
    <mergeCell ref="E27:F28"/>
    <mergeCell ref="H27:K28"/>
  </mergeCells>
  <pageMargins left="0.51180555555555496" right="0.51180555555555496" top="0.78749999999999998" bottom="0.78749999999999998" header="0.31527777777777799" footer="0.51180555555555496"/>
  <pageSetup paperSize="9" firstPageNumber="0" orientation="landscape" horizontalDpi="300" verticalDpi="300"/>
  <headerFooter>
    <oddHeader>&amp;C&amp;"Arial Black,Regular"&amp;18CÁLCULO DO COMPLEMENTO DE AREIA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L28"/>
  <sheetViews>
    <sheetView showGridLines="0" zoomScaleNormal="100" workbookViewId="0">
      <selection activeCell="B1" sqref="B1"/>
    </sheetView>
  </sheetViews>
  <sheetFormatPr defaultRowHeight="15"/>
  <cols>
    <col min="1" max="1" width="31.7109375" customWidth="1"/>
    <col min="2" max="3" width="9" customWidth="1"/>
    <col min="4" max="1025" width="8.5703125" customWidth="1"/>
  </cols>
  <sheetData>
    <row r="1" spans="1:12" ht="15.75">
      <c r="A1" s="51" t="s">
        <v>0</v>
      </c>
      <c r="B1" s="2">
        <v>0</v>
      </c>
      <c r="C1" s="3">
        <v>0</v>
      </c>
      <c r="D1" s="2">
        <v>0</v>
      </c>
      <c r="E1" s="3">
        <v>0</v>
      </c>
      <c r="F1" s="2">
        <v>0</v>
      </c>
      <c r="G1" s="3">
        <v>0</v>
      </c>
      <c r="H1" s="2">
        <v>0</v>
      </c>
      <c r="I1" s="3">
        <v>0</v>
      </c>
      <c r="J1" s="2">
        <v>0</v>
      </c>
      <c r="K1" s="3">
        <v>0</v>
      </c>
      <c r="L1" s="4">
        <v>0</v>
      </c>
    </row>
    <row r="2" spans="1:12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8"/>
    </row>
    <row r="3" spans="1:12" ht="15.75">
      <c r="A3" s="9" t="s">
        <v>1</v>
      </c>
      <c r="B3" s="10">
        <v>30</v>
      </c>
      <c r="C3" s="11">
        <v>0</v>
      </c>
      <c r="D3" s="10">
        <v>0</v>
      </c>
      <c r="E3" s="11">
        <v>0</v>
      </c>
      <c r="F3" s="10">
        <v>0</v>
      </c>
      <c r="G3" s="11">
        <v>0</v>
      </c>
      <c r="H3" s="10">
        <v>0</v>
      </c>
      <c r="I3" s="11">
        <v>0</v>
      </c>
      <c r="J3" s="10">
        <v>0</v>
      </c>
      <c r="K3" s="11">
        <v>0</v>
      </c>
      <c r="L3" s="12">
        <v>0</v>
      </c>
    </row>
    <row r="4" spans="1:12">
      <c r="A4" s="13"/>
      <c r="B4" s="14"/>
      <c r="C4" s="14"/>
      <c r="D4" s="15"/>
      <c r="E4" s="15"/>
      <c r="F4" s="15"/>
      <c r="G4" s="15"/>
      <c r="H4" s="15"/>
      <c r="I4" s="15"/>
      <c r="J4" s="15"/>
      <c r="K4" s="15"/>
      <c r="L4" s="16"/>
    </row>
    <row r="5" spans="1:12" ht="15.75">
      <c r="A5" s="17" t="s">
        <v>3</v>
      </c>
      <c r="B5" s="18">
        <v>74</v>
      </c>
      <c r="C5" s="19">
        <v>0</v>
      </c>
      <c r="D5" s="18">
        <v>0</v>
      </c>
      <c r="E5" s="19">
        <v>0</v>
      </c>
      <c r="F5" s="18">
        <v>0</v>
      </c>
      <c r="G5" s="19">
        <v>0</v>
      </c>
      <c r="H5" s="18">
        <v>0</v>
      </c>
      <c r="I5" s="19">
        <v>0</v>
      </c>
      <c r="J5" s="18">
        <v>0</v>
      </c>
      <c r="K5" s="19">
        <v>0</v>
      </c>
      <c r="L5" s="20">
        <v>0</v>
      </c>
    </row>
    <row r="6" spans="1:12">
      <c r="A6" s="21"/>
      <c r="B6" s="22"/>
      <c r="C6" s="22"/>
      <c r="D6" s="23"/>
      <c r="E6" s="23"/>
      <c r="F6" s="23"/>
      <c r="G6" s="23"/>
      <c r="H6" s="23"/>
      <c r="I6" s="23"/>
      <c r="J6" s="23"/>
      <c r="K6" s="23"/>
      <c r="L6" s="24"/>
    </row>
    <row r="7" spans="1:12" ht="15.75">
      <c r="A7" s="17" t="s">
        <v>4</v>
      </c>
      <c r="B7" s="18">
        <v>0</v>
      </c>
      <c r="C7" s="19">
        <v>0</v>
      </c>
      <c r="D7" s="18">
        <v>0</v>
      </c>
      <c r="E7" s="19">
        <v>0</v>
      </c>
      <c r="F7" s="18">
        <v>0</v>
      </c>
      <c r="G7" s="19">
        <v>0</v>
      </c>
      <c r="H7" s="18">
        <v>0</v>
      </c>
      <c r="I7" s="19">
        <v>0</v>
      </c>
      <c r="J7" s="18">
        <v>0</v>
      </c>
      <c r="K7" s="19">
        <v>0</v>
      </c>
      <c r="L7" s="20">
        <v>0</v>
      </c>
    </row>
    <row r="8" spans="1:12">
      <c r="A8" s="25"/>
      <c r="B8" s="26"/>
      <c r="C8" s="26"/>
      <c r="D8" s="27"/>
      <c r="E8" s="27"/>
      <c r="F8" s="27"/>
      <c r="G8" s="27"/>
      <c r="H8" s="27"/>
      <c r="I8" s="27"/>
      <c r="J8" s="27"/>
      <c r="K8" s="27"/>
      <c r="L8" s="28"/>
    </row>
    <row r="9" spans="1:12" ht="15.75">
      <c r="A9" s="29" t="s">
        <v>5</v>
      </c>
      <c r="B9" s="30">
        <f t="shared" ref="B9:L9" si="0">B3*B5-B7</f>
        <v>2220</v>
      </c>
      <c r="C9" s="32">
        <f t="shared" si="0"/>
        <v>0</v>
      </c>
      <c r="D9" s="30">
        <f t="shared" si="0"/>
        <v>0</v>
      </c>
      <c r="E9" s="32">
        <f t="shared" si="0"/>
        <v>0</v>
      </c>
      <c r="F9" s="31">
        <f t="shared" si="0"/>
        <v>0</v>
      </c>
      <c r="G9" s="32">
        <f t="shared" si="0"/>
        <v>0</v>
      </c>
      <c r="H9" s="31">
        <f t="shared" si="0"/>
        <v>0</v>
      </c>
      <c r="I9" s="32">
        <f t="shared" si="0"/>
        <v>0</v>
      </c>
      <c r="J9" s="31">
        <f t="shared" si="0"/>
        <v>0</v>
      </c>
      <c r="K9" s="32">
        <f t="shared" si="0"/>
        <v>0</v>
      </c>
      <c r="L9" s="33">
        <f t="shared" si="0"/>
        <v>0</v>
      </c>
    </row>
    <row r="10" spans="1:12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6"/>
    </row>
    <row r="11" spans="1:12" ht="15.75">
      <c r="A11" s="37" t="s">
        <v>6</v>
      </c>
      <c r="B11" s="11">
        <v>30</v>
      </c>
      <c r="C11" s="10">
        <v>6.4050000000000002</v>
      </c>
      <c r="D11" s="11">
        <v>0</v>
      </c>
      <c r="E11" s="10">
        <v>0</v>
      </c>
      <c r="F11" s="11">
        <v>0</v>
      </c>
      <c r="G11" s="10">
        <v>0</v>
      </c>
      <c r="H11" s="11">
        <v>0</v>
      </c>
      <c r="I11" s="10">
        <v>0</v>
      </c>
      <c r="J11" s="11">
        <v>0</v>
      </c>
      <c r="K11" s="10">
        <v>0</v>
      </c>
      <c r="L11" s="38">
        <v>0</v>
      </c>
    </row>
    <row r="12" spans="1:12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1"/>
    </row>
    <row r="13" spans="1:12" ht="15.75">
      <c r="A13" s="42" t="s">
        <v>7</v>
      </c>
      <c r="B13" s="19">
        <v>0</v>
      </c>
      <c r="C13" s="18">
        <v>0</v>
      </c>
      <c r="D13" s="19">
        <v>0</v>
      </c>
      <c r="E13" s="18">
        <v>0</v>
      </c>
      <c r="F13" s="19"/>
      <c r="G13" s="18">
        <v>0</v>
      </c>
      <c r="H13" s="19">
        <v>0</v>
      </c>
      <c r="I13" s="18">
        <v>0</v>
      </c>
      <c r="J13" s="19">
        <v>0</v>
      </c>
      <c r="K13" s="18">
        <v>0</v>
      </c>
      <c r="L13" s="43">
        <v>0</v>
      </c>
    </row>
    <row r="14" spans="1:12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6"/>
    </row>
    <row r="15" spans="1:12" ht="15.75">
      <c r="A15" s="47" t="s">
        <v>8</v>
      </c>
      <c r="B15" s="32">
        <f t="shared" ref="B15:L15" si="1">B11*B13</f>
        <v>0</v>
      </c>
      <c r="C15" s="31">
        <f t="shared" si="1"/>
        <v>0</v>
      </c>
      <c r="D15" s="32">
        <f t="shared" si="1"/>
        <v>0</v>
      </c>
      <c r="E15" s="31">
        <f t="shared" si="1"/>
        <v>0</v>
      </c>
      <c r="F15" s="32">
        <f t="shared" si="1"/>
        <v>0</v>
      </c>
      <c r="G15" s="31">
        <f t="shared" si="1"/>
        <v>0</v>
      </c>
      <c r="H15" s="32">
        <f t="shared" si="1"/>
        <v>0</v>
      </c>
      <c r="I15" s="31">
        <f t="shared" si="1"/>
        <v>0</v>
      </c>
      <c r="J15" s="32">
        <f t="shared" si="1"/>
        <v>0</v>
      </c>
      <c r="K15" s="31">
        <f t="shared" si="1"/>
        <v>0</v>
      </c>
      <c r="L15" s="50">
        <f t="shared" si="1"/>
        <v>0</v>
      </c>
    </row>
    <row r="16" spans="1:12">
      <c r="A16" s="44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6"/>
    </row>
    <row r="17" spans="1:12" ht="15.75">
      <c r="A17" s="29" t="s">
        <v>9</v>
      </c>
      <c r="B17" s="84">
        <f>B3+C3+D3+E3+F3+G3+H3+I3+J3+K3+L3</f>
        <v>30</v>
      </c>
      <c r="C17" s="84"/>
      <c r="D17" s="84"/>
      <c r="E17" s="84"/>
      <c r="F17" s="80" t="s">
        <v>10</v>
      </c>
      <c r="G17" s="80"/>
      <c r="H17" s="80"/>
      <c r="I17" s="81">
        <f>B11+C11+D11+E11+F11+G11+H11+I11+J11+K11+L11</f>
        <v>36.405000000000001</v>
      </c>
      <c r="J17" s="81"/>
      <c r="K17" s="81"/>
      <c r="L17" s="81"/>
    </row>
    <row r="18" spans="1:12">
      <c r="A18" s="82"/>
      <c r="B18" s="82"/>
      <c r="C18" s="82"/>
      <c r="D18" s="82"/>
      <c r="E18" s="82"/>
      <c r="F18" s="83"/>
      <c r="G18" s="83"/>
      <c r="H18" s="83"/>
      <c r="I18" s="83"/>
      <c r="J18" s="83"/>
      <c r="K18" s="83"/>
      <c r="L18" s="83"/>
    </row>
    <row r="19" spans="1:12" ht="15.75">
      <c r="A19" s="48" t="s">
        <v>11</v>
      </c>
      <c r="B19" s="65">
        <f>B9+C9+D9+E9+F9+G9+H9+I9+J9+K9+L9</f>
        <v>2220</v>
      </c>
      <c r="C19" s="65"/>
      <c r="D19" s="65"/>
      <c r="E19" s="65"/>
      <c r="F19" s="66" t="s">
        <v>12</v>
      </c>
      <c r="G19" s="66"/>
      <c r="H19" s="66"/>
      <c r="I19" s="67">
        <f>B11*B13+C11*C13+D11*D13+E11*E13+F11*F13+G11*G13+H11*H13+I11*I13+J11*J13+K11*K13+L11*L13</f>
        <v>0</v>
      </c>
      <c r="J19" s="67"/>
      <c r="K19" s="67"/>
      <c r="L19" s="67"/>
    </row>
    <row r="20" spans="1:12">
      <c r="A20" s="49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spans="1:12" ht="15" customHeight="1">
      <c r="A21" s="68" t="s">
        <v>20</v>
      </c>
      <c r="B21" s="69" t="s">
        <v>21</v>
      </c>
      <c r="C21" s="69"/>
      <c r="D21" s="69"/>
      <c r="E21" s="69"/>
      <c r="F21" s="69"/>
      <c r="H21" s="69" t="s">
        <v>15</v>
      </c>
      <c r="I21" s="69"/>
      <c r="J21" s="69"/>
      <c r="K21" s="69"/>
    </row>
    <row r="22" spans="1:12">
      <c r="A22" s="68"/>
      <c r="B22" s="69"/>
      <c r="C22" s="69"/>
      <c r="D22" s="69"/>
      <c r="E22" s="69"/>
      <c r="F22" s="69"/>
      <c r="H22" s="69"/>
      <c r="I22" s="69"/>
      <c r="J22" s="69"/>
      <c r="K22" s="69"/>
    </row>
    <row r="23" spans="1:12">
      <c r="A23" s="68"/>
      <c r="B23" s="70" t="s">
        <v>16</v>
      </c>
      <c r="C23" s="70"/>
      <c r="D23" s="70"/>
      <c r="E23" s="71">
        <f>I17-B17</f>
        <v>6.4050000000000011</v>
      </c>
      <c r="F23" s="71"/>
      <c r="H23" s="72">
        <f>B9+C9+D9+E9+F9+G9+H9+I9+J9+K9+L9</f>
        <v>2220</v>
      </c>
      <c r="I23" s="72"/>
      <c r="J23" s="72"/>
      <c r="K23" s="72"/>
    </row>
    <row r="24" spans="1:12">
      <c r="A24" s="68"/>
      <c r="B24" s="70"/>
      <c r="C24" s="70"/>
      <c r="D24" s="70"/>
      <c r="E24" s="71"/>
      <c r="F24" s="71"/>
      <c r="H24" s="72"/>
      <c r="I24" s="72"/>
      <c r="J24" s="72"/>
      <c r="K24" s="72"/>
    </row>
    <row r="25" spans="1:12">
      <c r="A25" s="68"/>
      <c r="B25" s="73" t="s">
        <v>17</v>
      </c>
      <c r="C25" s="73"/>
      <c r="D25" s="73"/>
      <c r="E25" s="74">
        <f>E27/E23</f>
        <v>-346.60421545667441</v>
      </c>
      <c r="F25" s="74"/>
      <c r="H25" s="75" t="s">
        <v>18</v>
      </c>
      <c r="I25" s="75"/>
      <c r="J25" s="75"/>
      <c r="K25" s="75"/>
    </row>
    <row r="26" spans="1:12">
      <c r="A26" s="68"/>
      <c r="B26" s="73"/>
      <c r="C26" s="73"/>
      <c r="D26" s="73"/>
      <c r="E26" s="74"/>
      <c r="F26" s="74"/>
      <c r="H26" s="75"/>
      <c r="I26" s="75"/>
      <c r="J26" s="75"/>
      <c r="K26" s="75"/>
    </row>
    <row r="27" spans="1:12">
      <c r="A27" s="68"/>
      <c r="B27" s="76" t="s">
        <v>19</v>
      </c>
      <c r="C27" s="76"/>
      <c r="D27" s="76"/>
      <c r="E27" s="77">
        <f>I19-B19</f>
        <v>-2220</v>
      </c>
      <c r="F27" s="77"/>
      <c r="H27" s="78">
        <f>E27+H23</f>
        <v>0</v>
      </c>
      <c r="I27" s="78"/>
      <c r="J27" s="78"/>
      <c r="K27" s="78"/>
    </row>
    <row r="28" spans="1:12">
      <c r="A28" s="68"/>
      <c r="B28" s="76"/>
      <c r="C28" s="76"/>
      <c r="D28" s="76"/>
      <c r="E28" s="77"/>
      <c r="F28" s="77"/>
      <c r="H28" s="78"/>
      <c r="I28" s="78"/>
      <c r="J28" s="78"/>
      <c r="K28" s="78"/>
    </row>
  </sheetData>
  <sheetProtection password="CF7A" sheet="1" objects="1" scenarios="1"/>
  <protectedRanges>
    <protectedRange sqref="A1:L8 A9 A10:L14 A15 A16:L16 F17 F18 F19 A18 A17 A19 B21 B23 A21 B25 B27 H25 H21" name="Intervalo1"/>
  </protectedRanges>
  <mergeCells count="20">
    <mergeCell ref="B17:E17"/>
    <mergeCell ref="F17:H17"/>
    <mergeCell ref="I17:L17"/>
    <mergeCell ref="A18:E18"/>
    <mergeCell ref="F18:L18"/>
    <mergeCell ref="B19:E19"/>
    <mergeCell ref="F19:H19"/>
    <mergeCell ref="I19:L19"/>
    <mergeCell ref="A21:A28"/>
    <mergeCell ref="B21:F22"/>
    <mergeCell ref="H21:K22"/>
    <mergeCell ref="B23:D24"/>
    <mergeCell ref="E23:F24"/>
    <mergeCell ref="H23:K24"/>
    <mergeCell ref="B25:D26"/>
    <mergeCell ref="E25:F26"/>
    <mergeCell ref="H25:K26"/>
    <mergeCell ref="B27:D28"/>
    <mergeCell ref="E27:F28"/>
    <mergeCell ref="H27:K28"/>
  </mergeCells>
  <pageMargins left="0.51180555555555496" right="0.51180555555555496" top="0.78749999999999998" bottom="0.78749999999999998" header="0.31527777777777799" footer="0.51180555555555496"/>
  <pageSetup paperSize="9" firstPageNumber="0" orientation="landscape" horizontalDpi="300" verticalDpi="300"/>
  <headerFooter>
    <oddHeader>&amp;C&amp;"Arial Black,Regular"&amp;22CÁLCULO DO COMPLEMENTO DE AREIA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28"/>
  <sheetViews>
    <sheetView showGridLines="0" tabSelected="1" zoomScale="70" zoomScaleNormal="70" workbookViewId="0">
      <selection activeCell="D11" sqref="D11"/>
    </sheetView>
  </sheetViews>
  <sheetFormatPr defaultRowHeight="15"/>
  <cols>
    <col min="1" max="1" width="13.28515625" customWidth="1"/>
    <col min="2" max="4" width="34.85546875" customWidth="1"/>
    <col min="5" max="5" width="14.85546875" customWidth="1"/>
    <col min="6" max="6" width="18.85546875" customWidth="1"/>
    <col min="7" max="8" width="16" customWidth="1"/>
    <col min="9" max="1025" width="9" customWidth="1"/>
  </cols>
  <sheetData>
    <row r="1" spans="1:8" ht="16.5" thickTop="1" thickBot="1">
      <c r="A1" s="99"/>
      <c r="B1" s="99"/>
      <c r="C1" s="99"/>
      <c r="D1" s="99"/>
      <c r="E1" s="99"/>
    </row>
    <row r="2" spans="1:8" ht="56.85" customHeight="1" thickTop="1" thickBot="1">
      <c r="A2" s="93"/>
      <c r="B2" s="100" t="s">
        <v>22</v>
      </c>
      <c r="C2" s="100"/>
      <c r="D2" s="100"/>
      <c r="E2" s="95"/>
      <c r="F2" s="52"/>
      <c r="G2" s="52"/>
      <c r="H2" s="52"/>
    </row>
    <row r="3" spans="1:8" s="54" customFormat="1" ht="42.6" customHeight="1" thickTop="1" thickBot="1">
      <c r="A3" s="93"/>
      <c r="B3" s="53">
        <v>0</v>
      </c>
      <c r="C3" s="53">
        <v>0</v>
      </c>
      <c r="D3" s="53">
        <f>B3</f>
        <v>0</v>
      </c>
      <c r="E3" s="96"/>
    </row>
    <row r="4" spans="1:8" ht="42.6" customHeight="1" thickTop="1" thickBot="1">
      <c r="A4" s="93"/>
      <c r="B4" s="53">
        <v>0</v>
      </c>
      <c r="C4" s="53">
        <v>0</v>
      </c>
      <c r="D4" s="53">
        <f>B4</f>
        <v>0</v>
      </c>
      <c r="E4" s="96"/>
    </row>
    <row r="5" spans="1:8" ht="42.6" customHeight="1" thickTop="1" thickBot="1">
      <c r="A5" s="93"/>
      <c r="B5" s="53">
        <v>0</v>
      </c>
      <c r="C5" s="53">
        <v>0</v>
      </c>
      <c r="D5" s="53">
        <f>B5</f>
        <v>0</v>
      </c>
      <c r="E5" s="96"/>
    </row>
    <row r="6" spans="1:8" ht="42.6" customHeight="1" thickTop="1" thickBot="1">
      <c r="A6" s="93"/>
      <c r="B6" s="91" t="s">
        <v>23</v>
      </c>
      <c r="C6" s="91"/>
      <c r="D6" s="55">
        <f>AVERAGE(B3:D5)</f>
        <v>0</v>
      </c>
      <c r="E6" s="96"/>
    </row>
    <row r="7" spans="1:8" ht="42.6" customHeight="1" thickTop="1" thickBot="1">
      <c r="A7" s="93"/>
      <c r="B7" s="91" t="s">
        <v>24</v>
      </c>
      <c r="C7" s="91"/>
      <c r="D7" s="56">
        <v>0</v>
      </c>
      <c r="E7" s="96"/>
    </row>
    <row r="8" spans="1:8" ht="42.6" customHeight="1" thickTop="1" thickBot="1">
      <c r="A8" s="93"/>
      <c r="B8" s="91" t="s">
        <v>25</v>
      </c>
      <c r="C8" s="91"/>
      <c r="D8" s="57">
        <v>0</v>
      </c>
      <c r="E8" s="96"/>
    </row>
    <row r="9" spans="1:8" ht="42.6" customHeight="1" thickTop="1" thickBot="1">
      <c r="A9" s="93"/>
      <c r="B9" s="91" t="s">
        <v>26</v>
      </c>
      <c r="C9" s="91"/>
      <c r="D9" s="58">
        <v>0</v>
      </c>
      <c r="E9" s="96"/>
    </row>
    <row r="10" spans="1:8" ht="42.6" customHeight="1" thickTop="1" thickBot="1">
      <c r="A10" s="93"/>
      <c r="B10" s="91" t="s">
        <v>27</v>
      </c>
      <c r="C10" s="92"/>
      <c r="D10" s="63">
        <f>D6*D7*D8-D9</f>
        <v>0</v>
      </c>
      <c r="E10" s="96"/>
    </row>
    <row r="11" spans="1:8" ht="48" customHeight="1" thickTop="1" thickBot="1">
      <c r="A11" s="94"/>
      <c r="B11" s="90" t="s">
        <v>28</v>
      </c>
      <c r="C11" s="90"/>
      <c r="D11" s="64">
        <f>D10*1.5</f>
        <v>0</v>
      </c>
      <c r="E11" s="97"/>
    </row>
    <row r="12" spans="1:8" ht="16.5" thickTop="1" thickBot="1">
      <c r="A12" s="88"/>
      <c r="B12" s="89"/>
      <c r="C12" s="89"/>
      <c r="D12" s="89"/>
      <c r="E12" s="88"/>
    </row>
    <row r="13" spans="1:8" ht="15.75" thickTop="1"/>
    <row r="17" spans="3:8" ht="18">
      <c r="C17" s="98" t="s">
        <v>2</v>
      </c>
      <c r="D17" s="98"/>
      <c r="E17" s="98"/>
      <c r="F17" s="59"/>
      <c r="G17" s="59"/>
      <c r="H17" s="59"/>
    </row>
    <row r="18" spans="3:8">
      <c r="C18" s="60" t="s">
        <v>2</v>
      </c>
      <c r="D18" s="60" t="s">
        <v>2</v>
      </c>
      <c r="E18" s="60" t="s">
        <v>2</v>
      </c>
      <c r="F18" s="60"/>
      <c r="G18" s="60"/>
      <c r="H18" s="60"/>
    </row>
    <row r="19" spans="3:8" ht="18">
      <c r="C19" s="60" t="s">
        <v>2</v>
      </c>
      <c r="D19" s="60" t="s">
        <v>2</v>
      </c>
      <c r="E19" s="60" t="s">
        <v>2</v>
      </c>
      <c r="F19" s="59"/>
      <c r="G19" s="59"/>
      <c r="H19" s="59"/>
    </row>
    <row r="20" spans="3:8">
      <c r="C20" s="60" t="s">
        <v>2</v>
      </c>
      <c r="D20" s="60" t="s">
        <v>2</v>
      </c>
      <c r="E20" s="60" t="s">
        <v>2</v>
      </c>
      <c r="F20" s="60"/>
      <c r="G20" s="60"/>
      <c r="H20" s="60"/>
    </row>
    <row r="21" spans="3:8" ht="18">
      <c r="C21" s="87" t="s">
        <v>2</v>
      </c>
      <c r="D21" s="87"/>
      <c r="E21" s="60" t="s">
        <v>2</v>
      </c>
      <c r="F21" s="59"/>
      <c r="G21" s="59"/>
      <c r="H21" s="59"/>
    </row>
    <row r="22" spans="3:8" ht="16.5">
      <c r="C22" s="85" t="s">
        <v>2</v>
      </c>
      <c r="D22" s="85"/>
      <c r="E22" s="61" t="s">
        <v>2</v>
      </c>
      <c r="F22" s="60"/>
      <c r="G22" s="60"/>
      <c r="H22" s="60"/>
    </row>
    <row r="23" spans="3:8" ht="18">
      <c r="C23" s="85" t="s">
        <v>2</v>
      </c>
      <c r="D23" s="85"/>
      <c r="E23" s="60" t="s">
        <v>2</v>
      </c>
      <c r="F23" s="59"/>
      <c r="G23" s="59"/>
      <c r="H23" s="59"/>
    </row>
    <row r="24" spans="3:8" ht="16.5">
      <c r="C24" s="85" t="s">
        <v>2</v>
      </c>
      <c r="D24" s="85"/>
      <c r="E24" s="60" t="s">
        <v>2</v>
      </c>
      <c r="F24" s="60"/>
      <c r="G24" s="62"/>
      <c r="H24" s="60"/>
    </row>
    <row r="25" spans="3:8" ht="16.5">
      <c r="C25" s="85" t="s">
        <v>2</v>
      </c>
      <c r="D25" s="85"/>
      <c r="E25" s="60" t="s">
        <v>2</v>
      </c>
      <c r="F25" s="86"/>
      <c r="G25" s="86"/>
      <c r="H25" s="86"/>
    </row>
    <row r="26" spans="3:8" ht="16.5">
      <c r="C26" s="85" t="s">
        <v>2</v>
      </c>
      <c r="D26" s="85"/>
      <c r="E26" s="85"/>
      <c r="F26" s="86"/>
      <c r="G26" s="86"/>
      <c r="H26" s="86"/>
    </row>
    <row r="27" spans="3:8" ht="16.5">
      <c r="C27" s="85" t="s">
        <v>2</v>
      </c>
      <c r="D27" s="85"/>
      <c r="E27" s="85"/>
      <c r="F27" s="86"/>
      <c r="G27" s="86"/>
      <c r="H27" s="86"/>
    </row>
    <row r="28" spans="3:8" ht="16.5">
      <c r="C28" s="85" t="s">
        <v>2</v>
      </c>
      <c r="D28" s="85"/>
      <c r="E28" s="85"/>
      <c r="F28" s="86"/>
      <c r="G28" s="86"/>
      <c r="H28" s="86"/>
    </row>
  </sheetData>
  <sheetProtection password="CF7A" sheet="1" objects="1" scenarios="1"/>
  <protectedRanges>
    <protectedRange sqref="B3:C5 D7:D9" name="Intervalo1"/>
  </protectedRanges>
  <mergeCells count="24">
    <mergeCell ref="A1:E1"/>
    <mergeCell ref="B2:D2"/>
    <mergeCell ref="B6:C6"/>
    <mergeCell ref="B7:C7"/>
    <mergeCell ref="B8:C8"/>
    <mergeCell ref="B9:C9"/>
    <mergeCell ref="B10:C10"/>
    <mergeCell ref="A2:A11"/>
    <mergeCell ref="E2:E11"/>
    <mergeCell ref="C17:E17"/>
    <mergeCell ref="C21:D21"/>
    <mergeCell ref="C22:D22"/>
    <mergeCell ref="C23:D23"/>
    <mergeCell ref="A12:E12"/>
    <mergeCell ref="B11:C11"/>
    <mergeCell ref="C27:E27"/>
    <mergeCell ref="F27:H27"/>
    <mergeCell ref="C28:E28"/>
    <mergeCell ref="F28:H28"/>
    <mergeCell ref="C24:D24"/>
    <mergeCell ref="C25:D25"/>
    <mergeCell ref="F25:H25"/>
    <mergeCell ref="C26:E26"/>
    <mergeCell ref="F26:H26"/>
  </mergeCells>
  <pageMargins left="0.196527777777778" right="0.196527777777778" top="0.78680555555555598" bottom="0.196527777777778" header="0.31527777777777799" footer="0.51180555555555496"/>
  <pageSetup paperSize="9" firstPageNumber="0" orientation="landscape" horizontalDpi="300" verticalDpi="300" r:id="rId1"/>
  <headerFooter>
    <oddHeader>&amp;C&amp;"Arial Black,Regular"&amp;20CÁLCULO ROMANEIO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CÁLCULO DO COMPLEMENTO 1</vt:lpstr>
      <vt:lpstr>CÁLCULO DO COMPLEMENTO 2</vt:lpstr>
      <vt:lpstr>CÁLCULO DO COMPLEMENTO 3</vt:lpstr>
      <vt:lpstr>CALCULO DO ROMANEIO</vt:lpstr>
    </vt:vector>
  </TitlesOfParts>
  <Company>Castelo Forte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Check IN</dc:creator>
  <dc:description/>
  <cp:lastModifiedBy>castelo</cp:lastModifiedBy>
  <cp:revision>80</cp:revision>
  <cp:lastPrinted>2011-11-05T16:12:02Z</cp:lastPrinted>
  <dcterms:created xsi:type="dcterms:W3CDTF">2011-04-16T13:52:00Z</dcterms:created>
  <dcterms:modified xsi:type="dcterms:W3CDTF">2025-10-15T16:53:06Z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Castelo Forte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