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uardo\Desktop\"/>
    </mc:Choice>
  </mc:AlternateContent>
  <bookViews>
    <workbookView xWindow="0" yWindow="0" windowWidth="15345" windowHeight="4455" tabRatio="990" activeTab="5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</sheets>
  <calcPr calcId="171027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9" i="6" l="1"/>
  <c r="I8" i="6"/>
  <c r="I7" i="6"/>
  <c r="I6" i="6"/>
  <c r="J3" i="1"/>
  <c r="I5" i="6"/>
  <c r="K3" i="2"/>
  <c r="K4" i="3"/>
  <c r="K3" i="5"/>
  <c r="J3" i="4"/>
</calcChain>
</file>

<file path=xl/sharedStrings.xml><?xml version="1.0" encoding="utf-8"?>
<sst xmlns="http://schemas.openxmlformats.org/spreadsheetml/2006/main" count="255" uniqueCount="184">
  <si>
    <t>10x5</t>
  </si>
  <si>
    <t>5x5</t>
  </si>
  <si>
    <t>Caso1</t>
  </si>
  <si>
    <t>Cuda Malloc Time: 0.189628s</t>
  </si>
  <si>
    <t>Cuda Memcpy Host to Device Time: 0.000158162s</t>
  </si>
  <si>
    <t>Dims Time: 1.38e-07s</t>
  </si>
  <si>
    <t>Multplication Device Time: 2.2364e-05s</t>
  </si>
  <si>
    <t>Cuda Memcmpy Device to Host Time: 2.4018e-05s</t>
  </si>
  <si>
    <t>Matrix Multiplication Host Time: 2.74e-06s</t>
  </si>
  <si>
    <t>Caso2</t>
  </si>
  <si>
    <t>Cuda Malloc Time: 0.142189s</t>
  </si>
  <si>
    <t>Cuda Memcpy Host to Device Time: 0.000156037s</t>
  </si>
  <si>
    <t>Dims Time: 1.26e-07s</t>
  </si>
  <si>
    <t>Multplication Device Time: 1.9483e-05s</t>
  </si>
  <si>
    <t>Cuda Memcmpy Device to Host Time: 2.5537e-05s</t>
  </si>
  <si>
    <t>Matrix Multiplication Host Time: 1.706e-06s</t>
  </si>
  <si>
    <t>Caso3</t>
  </si>
  <si>
    <t>Cuda Malloc Time: 0.122269s</t>
  </si>
  <si>
    <t>Cuda Memcpy Host to Device Time: 2.2108e-05s</t>
  </si>
  <si>
    <t>Dims Time: 1.59e-07s</t>
  </si>
  <si>
    <t>Multplication Device Time: 2.574e-05s</t>
  </si>
  <si>
    <t>Cuda Memcmpy Device to Host Time: 2.5201e-05s</t>
  </si>
  <si>
    <t>Matrix Multiplication Host Time: 2.758e-06s</t>
  </si>
  <si>
    <t>Caso4</t>
  </si>
  <si>
    <t>Cuda Malloc Time: 0.122228s</t>
  </si>
  <si>
    <t>Cuda Memcpy Host to Device Time: 2.9821e-05s</t>
  </si>
  <si>
    <t>Dims Time: 1.64e-07s</t>
  </si>
  <si>
    <t>Multplication Device Time: 2.6927e-05s</t>
  </si>
  <si>
    <t>Cuda Memcmpy Device to Host Time: 2.4465e-05s</t>
  </si>
  <si>
    <t>Matrix Multiplication Host Time: 2.712e-06s</t>
  </si>
  <si>
    <t>Caso5</t>
  </si>
  <si>
    <t>Cuda Malloc Time: 0.122029s</t>
  </si>
  <si>
    <t>Cuda Memcpy Host to Device Time: 0.000159356s</t>
  </si>
  <si>
    <t>Dims Time: 1.27e-07s</t>
  </si>
  <si>
    <t>Multplication Device Time: 2.0065e-05s</t>
  </si>
  <si>
    <t>Cuda Memcmpy Device to Host Time: 2.0927e-05s</t>
  </si>
  <si>
    <t>Matrix Multiplication Host Time: 1.756e-06s</t>
  </si>
  <si>
    <t>100x50</t>
  </si>
  <si>
    <t>50x100</t>
  </si>
  <si>
    <t>Caso 1</t>
  </si>
  <si>
    <t>Cuda Malloc Time: 0.134567s</t>
  </si>
  <si>
    <t>Cuda Memcpy Host to Device Time: 0.000171073s</t>
  </si>
  <si>
    <t>Dims Time: 1e-07s</t>
  </si>
  <si>
    <t>Multplication Device Time: 1.9048e-05s</t>
  </si>
  <si>
    <t>Cuda Memcmpy Device to Host Time: 0.000103064s</t>
  </si>
  <si>
    <t>Matrix Multiplication Host Time: 0.00256315s</t>
  </si>
  <si>
    <t>Cuda Malloc Time: 0.124928s</t>
  </si>
  <si>
    <t>Cuda Memcpy Host to Device Time: 0.000169118s</t>
  </si>
  <si>
    <t>Dims Time: 1.04e-07s</t>
  </si>
  <si>
    <t>Multplication Device Time: 1.8926e-05s</t>
  </si>
  <si>
    <t>Cuda Memcmpy Device to Host Time: 0.000107345s</t>
  </si>
  <si>
    <t>Matrix Multiplication Host Time: 0.00258145s</t>
  </si>
  <si>
    <t>Caso 3</t>
  </si>
  <si>
    <t>Cuda Malloc Time: 0.13939s</t>
  </si>
  <si>
    <t>Cuda Memcpy Host to Device Time: 0.00017859s</t>
  </si>
  <si>
    <t>Multplication Device Time: 2.3465e-05s</t>
  </si>
  <si>
    <t>Cuda Memcmpy Device to Host Time: 0.000100294s</t>
  </si>
  <si>
    <t>Matrix Multiplication Host Time: 0.00258131s</t>
  </si>
  <si>
    <t>Caso 4</t>
  </si>
  <si>
    <t>Cuda Malloc Time: 0.140504s</t>
  </si>
  <si>
    <t>Cuda Memcpy Host to Device Time: 4.7709e-05s</t>
  </si>
  <si>
    <t>Dims Time: 1.53e-07s</t>
  </si>
  <si>
    <t>Multplication Device Time: 2.2513e-05s</t>
  </si>
  <si>
    <t>Cuda Memcmpy Device to Host Time: 0.000105534s</t>
  </si>
  <si>
    <t>Matrix Multiplication Host Time: 0.002565s</t>
  </si>
  <si>
    <t>Caso 5</t>
  </si>
  <si>
    <t>Cuda Malloc Time: 0.140215s</t>
  </si>
  <si>
    <t>Cuda Memcpy Host to Device Time: 4.419e-05s</t>
  </si>
  <si>
    <t>Dims Time: 9.8e-08s</t>
  </si>
  <si>
    <t>Multplication Device Time: 2.3709e-05s</t>
  </si>
  <si>
    <t>Cuda Memcmpy Device to Host Time: 0.000101901s</t>
  </si>
  <si>
    <t>Matrix Multiplication Host Time: 0.00259473s</t>
  </si>
  <si>
    <t>1000x500</t>
  </si>
  <si>
    <t>500x1000</t>
  </si>
  <si>
    <t>Cuda Malloc Time: 0.135531s</t>
  </si>
  <si>
    <t>Cuda Memcpy Host to Device Time: 0.00191513s</t>
  </si>
  <si>
    <t>Multplication Device Time: 3.2801e-05s</t>
  </si>
  <si>
    <t>Cuda Memcmpy Device to Host Time: 0.0298742s</t>
  </si>
  <si>
    <t>Matrix Multiplication Host Time: 2.98032s</t>
  </si>
  <si>
    <t>Caso 2</t>
  </si>
  <si>
    <t>Cuda Malloc Time: 0.118888s</t>
  </si>
  <si>
    <t>Cuda Memcpy Host to Device Time: 0.00190888s</t>
  </si>
  <si>
    <t>Dims Time: 1.4e-07s</t>
  </si>
  <si>
    <t>Multplication Device Time: 2.7685e-05s</t>
  </si>
  <si>
    <t>Cuda Memcmpy Device to Host Time: 0.0306311s</t>
  </si>
  <si>
    <t>Matrix Multiplication Host Time: 3.09848s</t>
  </si>
  <si>
    <t>Cuda Malloc Time: 0.135644s</t>
  </si>
  <si>
    <t>Cuda Memcpy Host to Device Time: 0.00193291s</t>
  </si>
  <si>
    <t>Dims Time: 1.18e-07s</t>
  </si>
  <si>
    <t>Multplication Device Time: 2.646e-05s</t>
  </si>
  <si>
    <t>Cuda Memcmpy Device to Host Time: 0.029997s</t>
  </si>
  <si>
    <t>Matrix Multiplication Host Time: 2.85532s</t>
  </si>
  <si>
    <t>Cuda Malloc Time: 0.116262s</t>
  </si>
  <si>
    <t>Cuda Memcpy Host to Device Time: 0.00191221s</t>
  </si>
  <si>
    <t>Dims Time: 1.37e-07s</t>
  </si>
  <si>
    <t>Multplication Device Time: 2.8295e-05s</t>
  </si>
  <si>
    <t>Cuda Memcmpy Device to Host Time: 0.0301395s</t>
  </si>
  <si>
    <t>Matrix Multiplication Host Time: 2.90731s</t>
  </si>
  <si>
    <t>Cuda Malloc Time: 0.124149s</t>
  </si>
  <si>
    <t>Cuda Memcpy Host to Device Time: 0.00190449s</t>
  </si>
  <si>
    <t>Dims Time: 1.05e-07s</t>
  </si>
  <si>
    <t>Multplication Device Time: 2.5704e-05s</t>
  </si>
  <si>
    <t>Cuda Memcmpy Device to Host Time: 0.0300308s</t>
  </si>
  <si>
    <t>Matrix Multiplication Host Time: 3.05049s</t>
  </si>
  <si>
    <t>20000x1000</t>
  </si>
  <si>
    <t>1000x2000</t>
  </si>
  <si>
    <t>Cuda Malloc Time: 0.114514s</t>
  </si>
  <si>
    <t>Cuda Memcpy Host to Device Time: 0.00990304s</t>
  </si>
  <si>
    <t>Dims Time: 1.06e-07s</t>
  </si>
  <si>
    <t>Multplication Device Time: 2.5407e-05s</t>
  </si>
  <si>
    <t>Cuda Memcmpy Device to Host Time: 0.201759s</t>
  </si>
  <si>
    <t>Matrix Multiplication Host Time: 32.2123s</t>
  </si>
  <si>
    <t>Cuda Malloc Time: 0.100082s</t>
  </si>
  <si>
    <t>Cuda Memcpy Host to Device Time: 0.00994145s</t>
  </si>
  <si>
    <t>Dims Time: 1.34e-07s</t>
  </si>
  <si>
    <t>Multplication Device Time: 0.000185097s</t>
  </si>
  <si>
    <t>Cuda Memcmpy Device to Host Time: 0.199584s</t>
  </si>
  <si>
    <t>^[2</t>
  </si>
  <si>
    <t>Matrix Multiplication Host Time: 43.9704s</t>
  </si>
  <si>
    <t>Cuda Malloc Time: 0.125597s</t>
  </si>
  <si>
    <t>Cuda Memcpy Host to Device Time: 0.00997408s</t>
  </si>
  <si>
    <t>Dims Time: 3.43e-07s</t>
  </si>
  <si>
    <t>Multplication Device Time: 4.2999e-05s</t>
  </si>
  <si>
    <t>Cuda Memcmpy Device to Host Time: 0.199774s</t>
  </si>
  <si>
    <t>Matrix Multiplication Host Time: 42.5033s</t>
  </si>
  <si>
    <t>Cuda Malloc Time: 0.130578s</t>
  </si>
  <si>
    <t>Cuda Memcpy Host to Device Time: 0.00995863s</t>
  </si>
  <si>
    <t>Dims Time: 3e-07s</t>
  </si>
  <si>
    <t>Multplication Device Time: 4.4093e-05s</t>
  </si>
  <si>
    <t>Cuda Memcmpy Device to Host Time: 0.200146s</t>
  </si>
  <si>
    <t>Matrix Multiplication Host Time: 44.9679s</t>
  </si>
  <si>
    <t>Cuda Malloc Time: 0.311871s</t>
  </si>
  <si>
    <t>Cuda Memcpy Host to Device Time: 0.0216719s</t>
  </si>
  <si>
    <t>Dims Time: 1.5e-07s</t>
  </si>
  <si>
    <t>Multplication Device Time: 3.7679e-05s</t>
  </si>
  <si>
    <t>Cuda Memcmpy Device to Host Time: 0.220687s</t>
  </si>
  <si>
    <t>Matrix Multiplication Host Time: 40.0678s</t>
  </si>
  <si>
    <t>5000x2500</t>
  </si>
  <si>
    <t>Cuda Malloc Time: 0.116266s</t>
  </si>
  <si>
    <t>Cuda Memcpy Host to Device Time: 0.0641049s</t>
  </si>
  <si>
    <t>Multplication Device Time: 3.058e-05s</t>
  </si>
  <si>
    <t>Cuda Memcmpy Device to Host Time: 3.29427s</t>
  </si>
  <si>
    <t>Matrix Multiplication Host Time: 763.562s</t>
  </si>
  <si>
    <t>Cuda Malloc Time: 0.0961667s</t>
  </si>
  <si>
    <t>Cuda Memcpy Host to Device Time: 0.0638076s</t>
  </si>
  <si>
    <t>Dims Time: 1.08e-07s</t>
  </si>
  <si>
    <t>Multplication Device Time: 2.9791e-05s</t>
  </si>
  <si>
    <t>Cuda Memcmpy Device to Host Time: 3.81237s</t>
  </si>
  <si>
    <t>Matrix Multiplication Host Time: 750.032s</t>
  </si>
  <si>
    <t>Cuda Malloc Time: 0.141671s</t>
  </si>
  <si>
    <t>Cuda Memcpy Host to Device Time: 0.0817931s</t>
  </si>
  <si>
    <t>Dims Time: 1.82e-07s</t>
  </si>
  <si>
    <t>Multplication Device Time: 3.6172e-05s</t>
  </si>
  <si>
    <t>Cuda Memcmpy Device to Host Time: 3.77577s</t>
  </si>
  <si>
    <t>Matrix Multiplication Host Time: 767.843s</t>
  </si>
  <si>
    <t>Cuda Malloc Time: 0.160432s
Cuda Memcpy Host to Device Time: 0.0686073s
Dims Time: 1.84e-07s
Multplication Device Time: 3.1933e-05s
Cuda Memcmpy Device to Host Time: 3.72799s</t>
  </si>
  <si>
    <t>Matrix Multiplication Host Time: 517.605s</t>
  </si>
  <si>
    <t>Cuda Malloc Time: 0.107388s</t>
  </si>
  <si>
    <t>Cuda Memcpy Host to Device Time: 0.0658749s</t>
  </si>
  <si>
    <t>Dims Time: 1.71e-07s</t>
  </si>
  <si>
    <t>Multplication Device Time: 4.0384e-05s</t>
  </si>
  <si>
    <t>Cuda Memcmpy Device to Host Time: 3.67032s</t>
  </si>
  <si>
    <t>Matrix Multiplication Host Time: 527.405s</t>
  </si>
  <si>
    <t>Segundos</t>
  </si>
  <si>
    <t>Cuda Malloc</t>
  </si>
  <si>
    <t>Promedio</t>
  </si>
  <si>
    <t>Host to Device</t>
  </si>
  <si>
    <t>Mult Device</t>
  </si>
  <si>
    <t>Device to Host</t>
  </si>
  <si>
    <t>Mult Host</t>
  </si>
  <si>
    <t xml:space="preserve">Promedio </t>
  </si>
  <si>
    <t>Aceleracion</t>
  </si>
  <si>
    <t>Aceleracion Mult</t>
  </si>
  <si>
    <t>10x5-5x5</t>
  </si>
  <si>
    <t>100x50-50x100</t>
  </si>
  <si>
    <t>1000x500-500x1000</t>
  </si>
  <si>
    <t>2000x1000-1000x2000</t>
  </si>
  <si>
    <t>5000x2500-2500x5000</t>
  </si>
  <si>
    <t>Tamaño Matriz</t>
  </si>
  <si>
    <t>Tiempo Device(seg)</t>
  </si>
  <si>
    <t>Tiempo Host(seg)</t>
  </si>
  <si>
    <t>Aceleración</t>
  </si>
  <si>
    <t>Tiempo(seg)</t>
  </si>
  <si>
    <t xml:space="preserve"> Matriz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</si>
</sst>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00"/>
    <numFmt numFmtId="165" formatCode="0.000000000"/>
    <numFmt numFmtId="166" formatCode="0.00000000000"/>
    <numFmt numFmtId="171" formatCode="0.000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Alignment="1">
      <alignment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66" fontId="0" fillId="0" borderId="1" xfId="0" applyNumberFormat="1" applyBorder="1"/>
    <xf numFmtId="17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zoomScaleNormal="100" workbookViewId="0">
      <selection activeCell="J3" sqref="J3"/>
    </sheetView>
  </sheetViews>
  <sheetFormatPr defaultColWidth="9.140625" defaultRowHeight="12.75" x14ac:dyDescent="0.2"/>
  <cols>
    <col min="1" max="5" width="11.5703125"/>
    <col min="6" max="6" width="15.28515625" customWidth="1"/>
    <col min="7" max="7" width="18.5703125" customWidth="1"/>
    <col min="8" max="9" width="11.5703125"/>
    <col min="10" max="10" width="12.28515625" bestFit="1" customWidth="1"/>
    <col min="11" max="1025" width="11.5703125"/>
  </cols>
  <sheetData>
    <row r="1" spans="1:10" x14ac:dyDescent="0.2">
      <c r="A1" t="s">
        <v>0</v>
      </c>
      <c r="B1" t="s">
        <v>1</v>
      </c>
    </row>
    <row r="2" spans="1:10" x14ac:dyDescent="0.2">
      <c r="A2" t="s">
        <v>2</v>
      </c>
      <c r="F2" t="s">
        <v>165</v>
      </c>
      <c r="G2" t="s">
        <v>163</v>
      </c>
    </row>
    <row r="3" spans="1:10" x14ac:dyDescent="0.2">
      <c r="A3" t="s">
        <v>3</v>
      </c>
      <c r="F3" t="s">
        <v>164</v>
      </c>
      <c r="G3" s="4">
        <v>0.1396686</v>
      </c>
      <c r="I3" t="s">
        <v>171</v>
      </c>
      <c r="J3">
        <f>G7/(SUM(G3:G6))</f>
        <v>1.6696533907785114E-5</v>
      </c>
    </row>
    <row r="4" spans="1:10" x14ac:dyDescent="0.2">
      <c r="A4" t="s">
        <v>4</v>
      </c>
      <c r="F4" t="s">
        <v>166</v>
      </c>
      <c r="G4" s="4">
        <v>1.050912E-4</v>
      </c>
    </row>
    <row r="5" spans="1:10" x14ac:dyDescent="0.2">
      <c r="A5" t="s">
        <v>5</v>
      </c>
      <c r="F5" t="s">
        <v>167</v>
      </c>
      <c r="G5" s="4">
        <v>2.2915799999999998E-5</v>
      </c>
    </row>
    <row r="6" spans="1:10" x14ac:dyDescent="0.2">
      <c r="A6" t="s">
        <v>6</v>
      </c>
      <c r="F6" t="s">
        <v>168</v>
      </c>
      <c r="G6" s="4">
        <v>2.4029600000000001E-5</v>
      </c>
    </row>
    <row r="7" spans="1:10" x14ac:dyDescent="0.2">
      <c r="A7" t="s">
        <v>7</v>
      </c>
      <c r="F7" t="s">
        <v>169</v>
      </c>
      <c r="G7" s="4">
        <v>2.33452E-6</v>
      </c>
    </row>
    <row r="8" spans="1:10" x14ac:dyDescent="0.2">
      <c r="A8" t="s">
        <v>8</v>
      </c>
    </row>
    <row r="10" spans="1:10" x14ac:dyDescent="0.2">
      <c r="A10" t="s">
        <v>9</v>
      </c>
    </row>
    <row r="11" spans="1:10" x14ac:dyDescent="0.2">
      <c r="A11" t="s">
        <v>10</v>
      </c>
    </row>
    <row r="12" spans="1:10" x14ac:dyDescent="0.2">
      <c r="A12" t="s">
        <v>11</v>
      </c>
    </row>
    <row r="13" spans="1:10" x14ac:dyDescent="0.2">
      <c r="A13" t="s">
        <v>12</v>
      </c>
    </row>
    <row r="14" spans="1:10" x14ac:dyDescent="0.2">
      <c r="A14" t="s">
        <v>13</v>
      </c>
    </row>
    <row r="15" spans="1:10" x14ac:dyDescent="0.2">
      <c r="A15" t="s">
        <v>14</v>
      </c>
    </row>
    <row r="16" spans="1:10" x14ac:dyDescent="0.2">
      <c r="A16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22</v>
      </c>
    </row>
    <row r="26" spans="1:1" x14ac:dyDescent="0.2">
      <c r="A26" t="s">
        <v>23</v>
      </c>
    </row>
    <row r="27" spans="1:1" x14ac:dyDescent="0.2">
      <c r="A27" t="s">
        <v>24</v>
      </c>
    </row>
    <row r="28" spans="1:1" x14ac:dyDescent="0.2">
      <c r="A28" t="s">
        <v>25</v>
      </c>
    </row>
    <row r="29" spans="1:1" x14ac:dyDescent="0.2">
      <c r="A29" t="s">
        <v>26</v>
      </c>
    </row>
    <row r="30" spans="1:1" x14ac:dyDescent="0.2">
      <c r="A30" t="s">
        <v>27</v>
      </c>
    </row>
    <row r="31" spans="1:1" x14ac:dyDescent="0.2">
      <c r="A31" t="s">
        <v>28</v>
      </c>
    </row>
    <row r="32" spans="1:1" x14ac:dyDescent="0.2">
      <c r="A32" t="s">
        <v>29</v>
      </c>
    </row>
    <row r="34" spans="1:1" x14ac:dyDescent="0.2">
      <c r="A34" t="s">
        <v>30</v>
      </c>
    </row>
    <row r="35" spans="1:1" x14ac:dyDescent="0.2">
      <c r="A35" t="s">
        <v>31</v>
      </c>
    </row>
    <row r="36" spans="1:1" x14ac:dyDescent="0.2">
      <c r="A36" t="s">
        <v>32</v>
      </c>
    </row>
    <row r="37" spans="1:1" x14ac:dyDescent="0.2">
      <c r="A37" t="s">
        <v>33</v>
      </c>
    </row>
    <row r="38" spans="1:1" x14ac:dyDescent="0.2">
      <c r="A38" t="s">
        <v>34</v>
      </c>
    </row>
    <row r="39" spans="1:1" x14ac:dyDescent="0.2">
      <c r="A39" t="s">
        <v>35</v>
      </c>
    </row>
    <row r="40" spans="1:1" x14ac:dyDescent="0.2">
      <c r="A40" t="s">
        <v>36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zoomScaleNormal="100" workbookViewId="0">
      <selection activeCell="K3" sqref="K3"/>
    </sheetView>
  </sheetViews>
  <sheetFormatPr defaultColWidth="9.140625" defaultRowHeight="12.75" x14ac:dyDescent="0.2"/>
  <cols>
    <col min="1" max="6" width="11.5703125"/>
    <col min="7" max="7" width="13.5703125" customWidth="1"/>
    <col min="8" max="8" width="14.7109375" customWidth="1"/>
    <col min="9" max="1025" width="11.5703125"/>
  </cols>
  <sheetData>
    <row r="1" spans="1:11" x14ac:dyDescent="0.2">
      <c r="A1" t="s">
        <v>37</v>
      </c>
      <c r="B1" t="s">
        <v>38</v>
      </c>
    </row>
    <row r="2" spans="1:11" x14ac:dyDescent="0.2">
      <c r="A2" t="s">
        <v>39</v>
      </c>
      <c r="G2" t="s">
        <v>165</v>
      </c>
      <c r="H2" t="s">
        <v>163</v>
      </c>
    </row>
    <row r="3" spans="1:11" x14ac:dyDescent="0.2">
      <c r="A3" t="s">
        <v>40</v>
      </c>
      <c r="G3" t="s">
        <v>164</v>
      </c>
      <c r="H3">
        <v>0.13592080000000001</v>
      </c>
      <c r="J3" t="s">
        <v>171</v>
      </c>
      <c r="K3">
        <f>H7/(SUM(H3:H6))</f>
        <v>1.8903022973931864E-2</v>
      </c>
    </row>
    <row r="4" spans="1:11" x14ac:dyDescent="0.2">
      <c r="A4" t="s">
        <v>41</v>
      </c>
      <c r="G4" t="s">
        <v>166</v>
      </c>
      <c r="H4" s="3">
        <v>1.628E-4</v>
      </c>
    </row>
    <row r="5" spans="1:11" x14ac:dyDescent="0.2">
      <c r="A5" t="s">
        <v>42</v>
      </c>
      <c r="G5" t="s">
        <v>167</v>
      </c>
      <c r="H5" s="3">
        <v>2.1759999999999998E-5</v>
      </c>
    </row>
    <row r="6" spans="1:11" x14ac:dyDescent="0.2">
      <c r="A6" t="s">
        <v>43</v>
      </c>
      <c r="G6" t="s">
        <v>168</v>
      </c>
      <c r="H6" s="3">
        <v>1.0434999999999999E-5</v>
      </c>
    </row>
    <row r="7" spans="1:11" x14ac:dyDescent="0.2">
      <c r="A7" t="s">
        <v>44</v>
      </c>
      <c r="G7" t="s">
        <v>169</v>
      </c>
      <c r="H7" s="3">
        <v>2.5730000000000002E-3</v>
      </c>
    </row>
    <row r="8" spans="1:11" x14ac:dyDescent="0.2">
      <c r="A8" t="s">
        <v>45</v>
      </c>
    </row>
    <row r="9" spans="1:11" x14ac:dyDescent="0.2">
      <c r="A9" t="s">
        <v>9</v>
      </c>
    </row>
    <row r="10" spans="1:11" x14ac:dyDescent="0.2">
      <c r="A10" t="s">
        <v>46</v>
      </c>
    </row>
    <row r="11" spans="1:11" x14ac:dyDescent="0.2">
      <c r="A11" t="s">
        <v>47</v>
      </c>
    </row>
    <row r="12" spans="1:11" x14ac:dyDescent="0.2">
      <c r="A12" t="s">
        <v>48</v>
      </c>
    </row>
    <row r="13" spans="1:11" x14ac:dyDescent="0.2">
      <c r="A13" t="s">
        <v>49</v>
      </c>
    </row>
    <row r="14" spans="1:11" x14ac:dyDescent="0.2">
      <c r="A14" t="s">
        <v>50</v>
      </c>
    </row>
    <row r="15" spans="1:11" x14ac:dyDescent="0.2">
      <c r="A15" t="s">
        <v>51</v>
      </c>
    </row>
    <row r="16" spans="1:11" x14ac:dyDescent="0.2">
      <c r="A16" t="s">
        <v>52</v>
      </c>
    </row>
    <row r="17" spans="1:1" x14ac:dyDescent="0.2">
      <c r="A17" t="s">
        <v>53</v>
      </c>
    </row>
    <row r="18" spans="1:1" x14ac:dyDescent="0.2">
      <c r="A18" t="s">
        <v>54</v>
      </c>
    </row>
    <row r="19" spans="1:1" x14ac:dyDescent="0.2">
      <c r="A19" t="s">
        <v>12</v>
      </c>
    </row>
    <row r="20" spans="1:1" x14ac:dyDescent="0.2">
      <c r="A20" t="s">
        <v>55</v>
      </c>
    </row>
    <row r="21" spans="1:1" x14ac:dyDescent="0.2">
      <c r="A21" t="s">
        <v>56</v>
      </c>
    </row>
    <row r="22" spans="1:1" x14ac:dyDescent="0.2">
      <c r="A22" t="s">
        <v>57</v>
      </c>
    </row>
    <row r="25" spans="1:1" x14ac:dyDescent="0.2">
      <c r="A25" t="s">
        <v>58</v>
      </c>
    </row>
    <row r="26" spans="1:1" x14ac:dyDescent="0.2">
      <c r="A26" t="s">
        <v>59</v>
      </c>
    </row>
    <row r="27" spans="1:1" x14ac:dyDescent="0.2">
      <c r="A27" t="s">
        <v>60</v>
      </c>
    </row>
    <row r="28" spans="1:1" x14ac:dyDescent="0.2">
      <c r="A28" t="s">
        <v>61</v>
      </c>
    </row>
    <row r="29" spans="1:1" x14ac:dyDescent="0.2">
      <c r="A29" t="s">
        <v>62</v>
      </c>
    </row>
    <row r="30" spans="1:1" x14ac:dyDescent="0.2">
      <c r="A30" t="s">
        <v>63</v>
      </c>
    </row>
    <row r="31" spans="1:1" x14ac:dyDescent="0.2">
      <c r="A31" t="s">
        <v>64</v>
      </c>
    </row>
    <row r="35" spans="1:1" x14ac:dyDescent="0.2">
      <c r="A35" t="s">
        <v>65</v>
      </c>
    </row>
    <row r="36" spans="1:1" x14ac:dyDescent="0.2">
      <c r="A36" t="s">
        <v>66</v>
      </c>
    </row>
    <row r="37" spans="1:1" x14ac:dyDescent="0.2">
      <c r="A37" t="s">
        <v>67</v>
      </c>
    </row>
    <row r="38" spans="1:1" x14ac:dyDescent="0.2">
      <c r="A38" t="s">
        <v>68</v>
      </c>
    </row>
    <row r="39" spans="1:1" x14ac:dyDescent="0.2">
      <c r="A39" t="s">
        <v>69</v>
      </c>
    </row>
    <row r="40" spans="1:1" x14ac:dyDescent="0.2">
      <c r="A40" t="s">
        <v>70</v>
      </c>
    </row>
    <row r="41" spans="1:1" x14ac:dyDescent="0.2">
      <c r="A41" t="s">
        <v>71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zoomScaleNormal="100" workbookViewId="0">
      <selection activeCell="K4" sqref="K4"/>
    </sheetView>
  </sheetViews>
  <sheetFormatPr defaultColWidth="9.140625" defaultRowHeight="12.75" x14ac:dyDescent="0.2"/>
  <cols>
    <col min="1" max="6" width="11.5703125"/>
    <col min="7" max="7" width="13.7109375" customWidth="1"/>
    <col min="8" max="8" width="14.42578125" customWidth="1"/>
    <col min="9" max="1025" width="11.5703125"/>
  </cols>
  <sheetData>
    <row r="1" spans="1:11" x14ac:dyDescent="0.2">
      <c r="A1" t="s">
        <v>72</v>
      </c>
      <c r="B1" t="s">
        <v>73</v>
      </c>
    </row>
    <row r="2" spans="1:11" x14ac:dyDescent="0.2">
      <c r="A2" t="s">
        <v>39</v>
      </c>
    </row>
    <row r="3" spans="1:11" x14ac:dyDescent="0.2">
      <c r="A3" t="s">
        <v>74</v>
      </c>
      <c r="G3" t="s">
        <v>165</v>
      </c>
      <c r="H3" t="s">
        <v>163</v>
      </c>
    </row>
    <row r="4" spans="1:11" x14ac:dyDescent="0.2">
      <c r="A4" t="s">
        <v>75</v>
      </c>
      <c r="G4" s="2" t="s">
        <v>164</v>
      </c>
      <c r="H4" s="2">
        <v>0.12609480000000001</v>
      </c>
      <c r="J4" t="s">
        <v>171</v>
      </c>
      <c r="K4">
        <f>H8/(SUM(H4:H7))</f>
        <v>22.565584161534094</v>
      </c>
    </row>
    <row r="5" spans="1:11" x14ac:dyDescent="0.2">
      <c r="A5" t="s">
        <v>33</v>
      </c>
      <c r="G5" s="2" t="s">
        <v>166</v>
      </c>
      <c r="H5" s="2">
        <v>1.9369999999999999E-3</v>
      </c>
    </row>
    <row r="6" spans="1:11" x14ac:dyDescent="0.2">
      <c r="A6" t="s">
        <v>76</v>
      </c>
      <c r="G6" s="2" t="s">
        <v>167</v>
      </c>
      <c r="H6" s="2">
        <v>2.7480000000000001E-5</v>
      </c>
    </row>
    <row r="7" spans="1:11" x14ac:dyDescent="0.2">
      <c r="A7" t="s">
        <v>77</v>
      </c>
      <c r="G7" s="2" t="s">
        <v>168</v>
      </c>
      <c r="H7" s="2">
        <v>3.0119999999999999E-3</v>
      </c>
    </row>
    <row r="8" spans="1:11" x14ac:dyDescent="0.2">
      <c r="A8" t="s">
        <v>78</v>
      </c>
      <c r="G8" s="2" t="s">
        <v>169</v>
      </c>
      <c r="H8" s="2">
        <v>2.9577</v>
      </c>
    </row>
    <row r="9" spans="1:11" x14ac:dyDescent="0.2">
      <c r="A9" t="s">
        <v>79</v>
      </c>
    </row>
    <row r="10" spans="1:11" x14ac:dyDescent="0.2">
      <c r="A10" t="s">
        <v>80</v>
      </c>
    </row>
    <row r="11" spans="1:11" x14ac:dyDescent="0.2">
      <c r="A11" t="s">
        <v>81</v>
      </c>
    </row>
    <row r="12" spans="1:11" x14ac:dyDescent="0.2">
      <c r="A12" t="s">
        <v>82</v>
      </c>
    </row>
    <row r="13" spans="1:11" x14ac:dyDescent="0.2">
      <c r="A13" t="s">
        <v>83</v>
      </c>
    </row>
    <row r="14" spans="1:11" x14ac:dyDescent="0.2">
      <c r="A14" t="s">
        <v>84</v>
      </c>
    </row>
    <row r="15" spans="1:11" x14ac:dyDescent="0.2">
      <c r="A15" t="s">
        <v>85</v>
      </c>
    </row>
    <row r="16" spans="1:11" x14ac:dyDescent="0.2">
      <c r="A16" t="s">
        <v>52</v>
      </c>
    </row>
    <row r="17" spans="1:1" x14ac:dyDescent="0.2">
      <c r="A17" t="s">
        <v>86</v>
      </c>
    </row>
    <row r="18" spans="1:1" x14ac:dyDescent="0.2">
      <c r="A18" t="s">
        <v>87</v>
      </c>
    </row>
    <row r="19" spans="1:1" x14ac:dyDescent="0.2">
      <c r="A19" t="s">
        <v>88</v>
      </c>
    </row>
    <row r="20" spans="1:1" x14ac:dyDescent="0.2">
      <c r="A20" t="s">
        <v>89</v>
      </c>
    </row>
    <row r="21" spans="1:1" x14ac:dyDescent="0.2">
      <c r="A21" t="s">
        <v>90</v>
      </c>
    </row>
    <row r="22" spans="1:1" x14ac:dyDescent="0.2">
      <c r="A22" t="s">
        <v>91</v>
      </c>
    </row>
    <row r="24" spans="1:1" x14ac:dyDescent="0.2">
      <c r="A24" t="s">
        <v>58</v>
      </c>
    </row>
    <row r="25" spans="1:1" x14ac:dyDescent="0.2">
      <c r="A25" t="s">
        <v>92</v>
      </c>
    </row>
    <row r="26" spans="1:1" x14ac:dyDescent="0.2">
      <c r="A26" t="s">
        <v>93</v>
      </c>
    </row>
    <row r="27" spans="1:1" x14ac:dyDescent="0.2">
      <c r="A27" t="s">
        <v>94</v>
      </c>
    </row>
    <row r="28" spans="1:1" x14ac:dyDescent="0.2">
      <c r="A28" t="s">
        <v>95</v>
      </c>
    </row>
    <row r="29" spans="1:1" x14ac:dyDescent="0.2">
      <c r="A29" t="s">
        <v>96</v>
      </c>
    </row>
    <row r="30" spans="1:1" x14ac:dyDescent="0.2">
      <c r="A30" t="s">
        <v>97</v>
      </c>
    </row>
    <row r="32" spans="1:1" x14ac:dyDescent="0.2">
      <c r="A32" t="s">
        <v>65</v>
      </c>
    </row>
    <row r="33" spans="1:1" x14ac:dyDescent="0.2">
      <c r="A33" t="s">
        <v>98</v>
      </c>
    </row>
    <row r="34" spans="1:1" x14ac:dyDescent="0.2">
      <c r="A34" t="s">
        <v>99</v>
      </c>
    </row>
    <row r="35" spans="1:1" x14ac:dyDescent="0.2">
      <c r="A35" t="s">
        <v>100</v>
      </c>
    </row>
    <row r="36" spans="1:1" x14ac:dyDescent="0.2">
      <c r="A36" t="s">
        <v>101</v>
      </c>
    </row>
    <row r="37" spans="1:1" x14ac:dyDescent="0.2">
      <c r="A37" t="s">
        <v>102</v>
      </c>
    </row>
    <row r="38" spans="1:1" x14ac:dyDescent="0.2">
      <c r="A38" t="s">
        <v>103</v>
      </c>
    </row>
  </sheetData>
  <pageMargins left="0.78749999999999998" right="0.78749999999999998" top="1.0249999999999999" bottom="1.0249999999999999" header="0.78749999999999998" footer="0.78749999999999998"/>
  <pageSetup orientation="portrait" r:id="rId1"/>
  <headerFooter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zoomScaleNormal="100" workbookViewId="0">
      <selection activeCell="J3" sqref="J3"/>
    </sheetView>
  </sheetViews>
  <sheetFormatPr defaultColWidth="9.140625" defaultRowHeight="12.75" x14ac:dyDescent="0.2"/>
  <cols>
    <col min="1" max="6" width="11.5703125"/>
    <col min="7" max="7" width="14.42578125" customWidth="1"/>
    <col min="8" max="8" width="12.85546875" customWidth="1"/>
    <col min="9" max="9" width="16.85546875" customWidth="1"/>
    <col min="10" max="1025" width="11.5703125"/>
  </cols>
  <sheetData>
    <row r="1" spans="1:10" x14ac:dyDescent="0.2">
      <c r="A1" t="s">
        <v>104</v>
      </c>
      <c r="B1" t="s">
        <v>105</v>
      </c>
    </row>
    <row r="2" spans="1:10" x14ac:dyDescent="0.2">
      <c r="A2" t="s">
        <v>39</v>
      </c>
      <c r="G2" t="s">
        <v>170</v>
      </c>
      <c r="H2" t="s">
        <v>163</v>
      </c>
    </row>
    <row r="3" spans="1:10" x14ac:dyDescent="0.2">
      <c r="A3" t="s">
        <v>106</v>
      </c>
      <c r="G3" t="s">
        <v>164</v>
      </c>
      <c r="H3">
        <v>0.15652840000000001</v>
      </c>
      <c r="I3" t="s">
        <v>172</v>
      </c>
      <c r="J3">
        <f>H7/(SUM(H3:H6))</f>
        <v>108.88086489840349</v>
      </c>
    </row>
    <row r="4" spans="1:10" x14ac:dyDescent="0.2">
      <c r="A4" t="s">
        <v>107</v>
      </c>
      <c r="G4" t="s">
        <v>166</v>
      </c>
      <c r="H4" s="2">
        <v>9.4350000000000007E-3</v>
      </c>
    </row>
    <row r="5" spans="1:10" x14ac:dyDescent="0.2">
      <c r="A5" t="s">
        <v>108</v>
      </c>
      <c r="G5" t="s">
        <v>167</v>
      </c>
      <c r="H5" s="2">
        <v>3.7580000000000003E-5</v>
      </c>
    </row>
    <row r="6" spans="1:10" x14ac:dyDescent="0.2">
      <c r="A6" t="s">
        <v>109</v>
      </c>
      <c r="G6" t="s">
        <v>168</v>
      </c>
      <c r="H6" s="2">
        <v>0.20455999999999999</v>
      </c>
    </row>
    <row r="7" spans="1:10" x14ac:dyDescent="0.2">
      <c r="A7" t="s">
        <v>110</v>
      </c>
      <c r="G7" t="s">
        <v>169</v>
      </c>
      <c r="H7" s="2">
        <v>40.347000000000001</v>
      </c>
    </row>
    <row r="8" spans="1:10" x14ac:dyDescent="0.2">
      <c r="A8" t="s">
        <v>111</v>
      </c>
    </row>
    <row r="11" spans="1:10" x14ac:dyDescent="0.2">
      <c r="A11" t="s">
        <v>79</v>
      </c>
    </row>
    <row r="12" spans="1:10" x14ac:dyDescent="0.2">
      <c r="A12" t="s">
        <v>112</v>
      </c>
    </row>
    <row r="13" spans="1:10" x14ac:dyDescent="0.2">
      <c r="A13" t="s">
        <v>113</v>
      </c>
    </row>
    <row r="14" spans="1:10" x14ac:dyDescent="0.2">
      <c r="A14" t="s">
        <v>114</v>
      </c>
    </row>
    <row r="15" spans="1:10" x14ac:dyDescent="0.2">
      <c r="A15" t="s">
        <v>115</v>
      </c>
    </row>
    <row r="16" spans="1:10" x14ac:dyDescent="0.2">
      <c r="B16" t="s">
        <v>116</v>
      </c>
    </row>
    <row r="17" spans="1:2" x14ac:dyDescent="0.2">
      <c r="A17" t="s">
        <v>117</v>
      </c>
      <c r="B17" t="s">
        <v>118</v>
      </c>
    </row>
    <row r="19" spans="1:2" x14ac:dyDescent="0.2">
      <c r="A19" t="s">
        <v>52</v>
      </c>
    </row>
    <row r="20" spans="1:2" x14ac:dyDescent="0.2">
      <c r="A20" t="s">
        <v>119</v>
      </c>
    </row>
    <row r="21" spans="1:2" x14ac:dyDescent="0.2">
      <c r="A21" t="s">
        <v>120</v>
      </c>
    </row>
    <row r="22" spans="1:2" x14ac:dyDescent="0.2">
      <c r="A22" t="s">
        <v>121</v>
      </c>
    </row>
    <row r="23" spans="1:2" x14ac:dyDescent="0.2">
      <c r="A23" t="s">
        <v>122</v>
      </c>
    </row>
    <row r="24" spans="1:2" x14ac:dyDescent="0.2">
      <c r="A24" t="s">
        <v>123</v>
      </c>
    </row>
    <row r="25" spans="1:2" x14ac:dyDescent="0.2">
      <c r="A25" t="s">
        <v>124</v>
      </c>
    </row>
    <row r="28" spans="1:2" x14ac:dyDescent="0.2">
      <c r="A28" t="s">
        <v>58</v>
      </c>
    </row>
    <row r="29" spans="1:2" x14ac:dyDescent="0.2">
      <c r="A29" t="s">
        <v>125</v>
      </c>
    </row>
    <row r="30" spans="1:2" x14ac:dyDescent="0.2">
      <c r="A30" t="s">
        <v>126</v>
      </c>
    </row>
    <row r="31" spans="1:2" x14ac:dyDescent="0.2">
      <c r="A31" t="s">
        <v>127</v>
      </c>
    </row>
    <row r="32" spans="1:2" x14ac:dyDescent="0.2">
      <c r="A32" t="s">
        <v>128</v>
      </c>
    </row>
    <row r="33" spans="1:1" x14ac:dyDescent="0.2">
      <c r="A33" t="s">
        <v>129</v>
      </c>
    </row>
    <row r="34" spans="1:1" x14ac:dyDescent="0.2">
      <c r="A34" t="s">
        <v>130</v>
      </c>
    </row>
    <row r="37" spans="1:1" x14ac:dyDescent="0.2">
      <c r="A37" t="s">
        <v>65</v>
      </c>
    </row>
    <row r="38" spans="1:1" x14ac:dyDescent="0.2">
      <c r="A38" t="s">
        <v>131</v>
      </c>
    </row>
    <row r="39" spans="1:1" x14ac:dyDescent="0.2">
      <c r="A39" t="s">
        <v>132</v>
      </c>
    </row>
    <row r="40" spans="1:1" x14ac:dyDescent="0.2">
      <c r="A40" t="s">
        <v>133</v>
      </c>
    </row>
    <row r="41" spans="1:1" x14ac:dyDescent="0.2">
      <c r="A41" t="s">
        <v>134</v>
      </c>
    </row>
    <row r="42" spans="1:1" x14ac:dyDescent="0.2">
      <c r="A42" t="s">
        <v>135</v>
      </c>
    </row>
    <row r="43" spans="1:1" x14ac:dyDescent="0.2">
      <c r="A43" t="s">
        <v>136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zoomScaleNormal="100" workbookViewId="0">
      <selection activeCell="H4" sqref="H3:H6"/>
    </sheetView>
  </sheetViews>
  <sheetFormatPr defaultColWidth="9.140625" defaultRowHeight="12.75" x14ac:dyDescent="0.2"/>
  <cols>
    <col min="1" max="6" width="11.5703125"/>
    <col min="7" max="7" width="14" customWidth="1"/>
    <col min="8" max="8" width="14.140625" customWidth="1"/>
    <col min="9" max="1025" width="11.5703125"/>
  </cols>
  <sheetData>
    <row r="1" spans="1:11" x14ac:dyDescent="0.2">
      <c r="A1" t="s">
        <v>137</v>
      </c>
      <c r="B1" t="s">
        <v>137</v>
      </c>
    </row>
    <row r="2" spans="1:11" x14ac:dyDescent="0.2">
      <c r="A2" t="s">
        <v>39</v>
      </c>
      <c r="G2" t="s">
        <v>165</v>
      </c>
      <c r="H2" t="s">
        <v>163</v>
      </c>
    </row>
    <row r="3" spans="1:11" x14ac:dyDescent="0.2">
      <c r="A3" t="s">
        <v>138</v>
      </c>
      <c r="G3" t="s">
        <v>164</v>
      </c>
      <c r="H3">
        <v>0.12438473999999999</v>
      </c>
      <c r="J3" t="s">
        <v>171</v>
      </c>
      <c r="K3">
        <f>H7/(SUM(H3:H6))</f>
        <v>175.53518513963576</v>
      </c>
    </row>
    <row r="4" spans="1:11" x14ac:dyDescent="0.2">
      <c r="A4" t="s">
        <v>139</v>
      </c>
      <c r="G4" t="s">
        <v>166</v>
      </c>
      <c r="H4" s="2">
        <v>6.5449999999999994E-2</v>
      </c>
    </row>
    <row r="5" spans="1:11" x14ac:dyDescent="0.2">
      <c r="A5" t="s">
        <v>114</v>
      </c>
      <c r="G5" t="s">
        <v>167</v>
      </c>
      <c r="H5" s="2">
        <v>3.4249999999999999E-5</v>
      </c>
    </row>
    <row r="6" spans="1:11" x14ac:dyDescent="0.2">
      <c r="A6" t="s">
        <v>140</v>
      </c>
      <c r="G6" t="s">
        <v>168</v>
      </c>
      <c r="H6" s="2">
        <v>3.5956000000000001</v>
      </c>
    </row>
    <row r="7" spans="1:11" x14ac:dyDescent="0.2">
      <c r="A7" t="s">
        <v>141</v>
      </c>
      <c r="G7" t="s">
        <v>169</v>
      </c>
      <c r="H7" s="2">
        <v>664.48299999999995</v>
      </c>
    </row>
    <row r="8" spans="1:11" x14ac:dyDescent="0.2">
      <c r="A8" t="s">
        <v>142</v>
      </c>
    </row>
    <row r="10" spans="1:11" x14ac:dyDescent="0.2">
      <c r="A10" t="s">
        <v>79</v>
      </c>
    </row>
    <row r="11" spans="1:11" x14ac:dyDescent="0.2">
      <c r="A11" t="s">
        <v>143</v>
      </c>
    </row>
    <row r="12" spans="1:11" x14ac:dyDescent="0.2">
      <c r="A12" t="s">
        <v>144</v>
      </c>
    </row>
    <row r="13" spans="1:11" x14ac:dyDescent="0.2">
      <c r="A13" t="s">
        <v>145</v>
      </c>
    </row>
    <row r="14" spans="1:11" x14ac:dyDescent="0.2">
      <c r="A14" t="s">
        <v>146</v>
      </c>
    </row>
    <row r="15" spans="1:11" x14ac:dyDescent="0.2">
      <c r="A15" t="s">
        <v>147</v>
      </c>
    </row>
    <row r="16" spans="1:11" x14ac:dyDescent="0.2">
      <c r="A16" t="s">
        <v>148</v>
      </c>
    </row>
    <row r="19" spans="1:1" x14ac:dyDescent="0.2">
      <c r="A19" t="s">
        <v>52</v>
      </c>
    </row>
    <row r="20" spans="1:1" x14ac:dyDescent="0.2">
      <c r="A20" t="s">
        <v>149</v>
      </c>
    </row>
    <row r="21" spans="1:1" x14ac:dyDescent="0.2">
      <c r="A21" t="s">
        <v>150</v>
      </c>
    </row>
    <row r="22" spans="1:1" x14ac:dyDescent="0.2">
      <c r="A22" t="s">
        <v>151</v>
      </c>
    </row>
    <row r="23" spans="1:1" x14ac:dyDescent="0.2">
      <c r="A23" t="s">
        <v>152</v>
      </c>
    </row>
    <row r="24" spans="1:1" x14ac:dyDescent="0.2">
      <c r="A24" t="s">
        <v>153</v>
      </c>
    </row>
    <row r="25" spans="1:1" x14ac:dyDescent="0.2">
      <c r="A25" t="s">
        <v>154</v>
      </c>
    </row>
    <row r="30" spans="1:1" x14ac:dyDescent="0.2">
      <c r="A30" t="s">
        <v>58</v>
      </c>
    </row>
    <row r="31" spans="1:1" ht="229.5" x14ac:dyDescent="0.2">
      <c r="A31" s="1" t="s">
        <v>155</v>
      </c>
    </row>
    <row r="32" spans="1:1" x14ac:dyDescent="0.2">
      <c r="A32" t="s">
        <v>156</v>
      </c>
    </row>
    <row r="41" spans="1:1" x14ac:dyDescent="0.2">
      <c r="A41" t="s">
        <v>65</v>
      </c>
    </row>
    <row r="42" spans="1:1" x14ac:dyDescent="0.2">
      <c r="A42" t="s">
        <v>157</v>
      </c>
    </row>
    <row r="43" spans="1:1" x14ac:dyDescent="0.2">
      <c r="A43" t="s">
        <v>158</v>
      </c>
    </row>
    <row r="44" spans="1:1" x14ac:dyDescent="0.2">
      <c r="A44" t="s">
        <v>159</v>
      </c>
    </row>
    <row r="45" spans="1:1" x14ac:dyDescent="0.2">
      <c r="A45" t="s">
        <v>160</v>
      </c>
    </row>
    <row r="46" spans="1:1" x14ac:dyDescent="0.2">
      <c r="A46" t="s">
        <v>161</v>
      </c>
    </row>
    <row r="47" spans="1:1" x14ac:dyDescent="0.2">
      <c r="A47" t="s">
        <v>162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N31"/>
  <sheetViews>
    <sheetView tabSelected="1" topLeftCell="G1" workbookViewId="0">
      <selection activeCell="G15" sqref="G15"/>
    </sheetView>
  </sheetViews>
  <sheetFormatPr defaultColWidth="9.140625" defaultRowHeight="12.75" x14ac:dyDescent="0.2"/>
  <cols>
    <col min="5" max="5" width="20.28515625" customWidth="1"/>
    <col min="6" max="6" width="12.5703125" customWidth="1"/>
    <col min="7" max="7" width="12.28515625" customWidth="1"/>
    <col min="8" max="8" width="21.42578125" bestFit="1" customWidth="1"/>
    <col min="9" max="9" width="17.5703125" customWidth="1"/>
    <col min="10" max="10" width="16.7109375" bestFit="1" customWidth="1"/>
    <col min="13" max="13" width="19.42578125" customWidth="1"/>
    <col min="14" max="14" width="22.42578125" customWidth="1"/>
  </cols>
  <sheetData>
    <row r="3" spans="5:14" x14ac:dyDescent="0.2">
      <c r="E3" t="s">
        <v>173</v>
      </c>
    </row>
    <row r="4" spans="5:14" x14ac:dyDescent="0.2">
      <c r="E4" t="s">
        <v>166</v>
      </c>
      <c r="H4" s="5" t="s">
        <v>183</v>
      </c>
      <c r="I4" s="5" t="s">
        <v>179</v>
      </c>
      <c r="J4" s="5" t="s">
        <v>180</v>
      </c>
      <c r="M4" s="5" t="s">
        <v>178</v>
      </c>
      <c r="N4" s="5" t="s">
        <v>181</v>
      </c>
    </row>
    <row r="5" spans="5:14" x14ac:dyDescent="0.2">
      <c r="E5" t="s">
        <v>167</v>
      </c>
      <c r="H5" s="5">
        <v>10</v>
      </c>
      <c r="I5" s="5">
        <f>SUM(Hoja1!G3:G6)</f>
        <v>0.13982063659999999</v>
      </c>
      <c r="J5" s="8">
        <v>2.33452E-6</v>
      </c>
      <c r="M5" s="5">
        <v>10</v>
      </c>
      <c r="N5" s="9">
        <v>1.6696533907785114E-5</v>
      </c>
    </row>
    <row r="6" spans="5:14" x14ac:dyDescent="0.2">
      <c r="E6" t="s">
        <v>168</v>
      </c>
      <c r="H6" s="5">
        <v>100</v>
      </c>
      <c r="I6" s="5">
        <f>SUM(Hoja2!H3:H6)</f>
        <v>0.13611579500000001</v>
      </c>
      <c r="J6" s="8">
        <v>2.5730000000000002E-3</v>
      </c>
      <c r="M6" s="5">
        <v>100</v>
      </c>
      <c r="N6" s="9">
        <v>1.8903022973931864E-2</v>
      </c>
    </row>
    <row r="7" spans="5:14" x14ac:dyDescent="0.2">
      <c r="E7" t="s">
        <v>169</v>
      </c>
      <c r="H7" s="5">
        <v>1000</v>
      </c>
      <c r="I7" s="5">
        <f>SUM(Hoja3!H4:H7)</f>
        <v>0.13107127999999998</v>
      </c>
      <c r="J7" s="8">
        <v>2.9577</v>
      </c>
      <c r="M7" s="5">
        <v>1000</v>
      </c>
      <c r="N7" s="9">
        <v>22.565584161534094</v>
      </c>
    </row>
    <row r="8" spans="5:14" x14ac:dyDescent="0.2">
      <c r="H8" s="5">
        <v>2000</v>
      </c>
      <c r="I8" s="5">
        <f>SUM(Hoja4!H3:H6)</f>
        <v>0.37056098000000004</v>
      </c>
      <c r="J8" s="8">
        <v>40.347000000000001</v>
      </c>
      <c r="M8" s="5">
        <v>2000</v>
      </c>
      <c r="N8" s="9">
        <v>108.88086489840349</v>
      </c>
    </row>
    <row r="9" spans="5:14" x14ac:dyDescent="0.2">
      <c r="E9" t="s">
        <v>174</v>
      </c>
      <c r="H9" s="5">
        <v>5000</v>
      </c>
      <c r="I9" s="5">
        <f>SUM(Hoja5!H3:H6)</f>
        <v>3.78546899</v>
      </c>
      <c r="J9" s="8">
        <v>664.48299999999995</v>
      </c>
      <c r="M9" s="5">
        <v>5000</v>
      </c>
      <c r="N9" s="9">
        <v>175.53518513963601</v>
      </c>
    </row>
    <row r="10" spans="5:14" x14ac:dyDescent="0.2">
      <c r="E10" t="s">
        <v>166</v>
      </c>
    </row>
    <row r="11" spans="5:14" x14ac:dyDescent="0.2">
      <c r="E11" t="s">
        <v>167</v>
      </c>
    </row>
    <row r="12" spans="5:14" x14ac:dyDescent="0.2">
      <c r="E12" t="s">
        <v>168</v>
      </c>
      <c r="H12" s="5" t="s">
        <v>182</v>
      </c>
      <c r="I12" s="5" t="s">
        <v>166</v>
      </c>
      <c r="J12" s="5" t="s">
        <v>168</v>
      </c>
    </row>
    <row r="13" spans="5:14" x14ac:dyDescent="0.2">
      <c r="E13" t="s">
        <v>169</v>
      </c>
      <c r="H13" s="7"/>
      <c r="I13" s="6">
        <v>1.050912E-4</v>
      </c>
      <c r="J13" s="5">
        <v>2.4029600000000001E-5</v>
      </c>
    </row>
    <row r="14" spans="5:14" x14ac:dyDescent="0.2">
      <c r="H14" s="7"/>
      <c r="I14" s="6">
        <v>1.628E-4</v>
      </c>
      <c r="J14" s="5">
        <v>1.0434999999999999E-5</v>
      </c>
    </row>
    <row r="15" spans="5:14" x14ac:dyDescent="0.2">
      <c r="E15" t="s">
        <v>175</v>
      </c>
      <c r="H15" s="7"/>
      <c r="I15" s="6">
        <v>1.9369999999999999E-3</v>
      </c>
      <c r="J15" s="5">
        <v>3.0119999999999999E-3</v>
      </c>
    </row>
    <row r="16" spans="5:14" x14ac:dyDescent="0.2">
      <c r="E16" t="s">
        <v>166</v>
      </c>
      <c r="H16" s="7"/>
      <c r="I16" s="6">
        <v>9.4350000000000007E-3</v>
      </c>
      <c r="J16" s="5">
        <v>0.20455999999999999</v>
      </c>
    </row>
    <row r="17" spans="5:10" x14ac:dyDescent="0.2">
      <c r="E17" t="s">
        <v>167</v>
      </c>
      <c r="H17" s="7"/>
      <c r="I17" s="6">
        <v>6.5449999999999994E-2</v>
      </c>
      <c r="J17" s="5">
        <v>3.5956000000000001</v>
      </c>
    </row>
    <row r="18" spans="5:10" x14ac:dyDescent="0.2">
      <c r="E18" t="s">
        <v>168</v>
      </c>
    </row>
    <row r="19" spans="5:10" x14ac:dyDescent="0.2">
      <c r="E19" t="s">
        <v>169</v>
      </c>
    </row>
    <row r="21" spans="5:10" x14ac:dyDescent="0.2">
      <c r="E21" t="s">
        <v>176</v>
      </c>
    </row>
    <row r="22" spans="5:10" x14ac:dyDescent="0.2">
      <c r="E22" t="s">
        <v>166</v>
      </c>
    </row>
    <row r="23" spans="5:10" x14ac:dyDescent="0.2">
      <c r="E23" t="s">
        <v>167</v>
      </c>
    </row>
    <row r="24" spans="5:10" x14ac:dyDescent="0.2">
      <c r="E24" t="s">
        <v>168</v>
      </c>
    </row>
    <row r="25" spans="5:10" x14ac:dyDescent="0.2">
      <c r="E25" t="s">
        <v>169</v>
      </c>
    </row>
    <row r="27" spans="5:10" x14ac:dyDescent="0.2">
      <c r="E27" t="s">
        <v>177</v>
      </c>
    </row>
    <row r="28" spans="5:10" x14ac:dyDescent="0.2">
      <c r="E28" t="s">
        <v>166</v>
      </c>
    </row>
    <row r="29" spans="5:10" x14ac:dyDescent="0.2">
      <c r="E29" t="s">
        <v>167</v>
      </c>
    </row>
    <row r="30" spans="5:10" x14ac:dyDescent="0.2">
      <c r="E30" t="s">
        <v>168</v>
      </c>
    </row>
    <row r="31" spans="5:10" x14ac:dyDescent="0.2">
      <c r="E31" t="s">
        <v>169</v>
      </c>
    </row>
  </sheetData>
  <pageMargins left="0.7" right="0.7" top="0.75" bottom="0.75" header="0.3" footer="0.3"/>
  <ignoredErrors>
    <ignoredError sqref="I5:I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Hoja6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Eduardo</cp:lastModifiedBy>
  <cp:revision>2</cp:revision>
  <dcterms:created xsi:type="dcterms:W3CDTF">2016-09-27T14:02:39Z</dcterms:created>
  <dcterms:modified xsi:type="dcterms:W3CDTF">2016-09-29T13:58:22Z</dcterms:modified>
  <dc:language>es-CO</dc:language>
</cp:coreProperties>
</file>