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80" yWindow="460" windowWidth="25440" windowHeight="15000"/>
  </bookViews>
  <sheets>
    <sheet name="relatorio_operacao_completo" sheetId="1" r:id="rId1"/>
  </sheets>
  <definedNames>
    <definedName name="_xlnm._FilterDatabase" localSheetId="0" hidden="1">relatorio_operacao_completo!$A$2:$S$100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96" i="1" l="1"/>
  <c r="A97" i="1" s="1"/>
  <c r="A98" i="1" s="1"/>
  <c r="A99" i="1" s="1"/>
  <c r="A100" i="1" s="1"/>
  <c r="A90" i="1"/>
  <c r="A91" i="1" s="1"/>
  <c r="A92" i="1" s="1"/>
  <c r="A93" i="1" s="1"/>
  <c r="A94" i="1" s="1"/>
  <c r="A95" i="1" s="1"/>
  <c r="A87" i="1"/>
  <c r="A88" i="1" s="1"/>
  <c r="A89" i="1" s="1"/>
  <c r="A82" i="1"/>
  <c r="A83" i="1" s="1"/>
  <c r="A84" i="1" s="1"/>
  <c r="A85" i="1" s="1"/>
  <c r="A86" i="1" s="1"/>
  <c r="A80" i="1"/>
  <c r="A81" i="1" s="1"/>
  <c r="A77" i="1"/>
  <c r="A78" i="1" s="1"/>
  <c r="A79" i="1" s="1"/>
  <c r="A71" i="1"/>
  <c r="A72" i="1" s="1"/>
  <c r="A73" i="1" s="1"/>
  <c r="A74" i="1" s="1"/>
  <c r="A75" i="1" s="1"/>
  <c r="A76" i="1" s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41" i="1"/>
  <c r="A42" i="1" s="1"/>
  <c r="A43" i="1" s="1"/>
  <c r="A44" i="1" s="1"/>
  <c r="A45" i="1" s="1"/>
  <c r="A37" i="1"/>
  <c r="A38" i="1" s="1"/>
  <c r="A39" i="1" s="1"/>
  <c r="A40" i="1" s="1"/>
  <c r="A35" i="1"/>
  <c r="A36" i="1" s="1"/>
  <c r="A29" i="1"/>
  <c r="A30" i="1" s="1"/>
  <c r="A31" i="1" s="1"/>
  <c r="A32" i="1" s="1"/>
  <c r="A33" i="1" s="1"/>
  <c r="A34" i="1" s="1"/>
  <c r="A26" i="1"/>
  <c r="A27" i="1" s="1"/>
  <c r="A28" i="1" s="1"/>
  <c r="A24" i="1"/>
  <c r="A25" i="1" s="1"/>
  <c r="A19" i="1"/>
  <c r="A20" i="1" s="1"/>
  <c r="A21" i="1" s="1"/>
  <c r="A22" i="1" s="1"/>
  <c r="A23" i="1" s="1"/>
  <c r="A14" i="1"/>
  <c r="A15" i="1" s="1"/>
  <c r="A16" i="1" s="1"/>
  <c r="A17" i="1" s="1"/>
  <c r="A18" i="1" s="1"/>
  <c r="A11" i="1"/>
  <c r="A12" i="1" s="1"/>
  <c r="A13" i="1" s="1"/>
  <c r="A7" i="1"/>
  <c r="A8" i="1" s="1"/>
  <c r="A9" i="1" s="1"/>
  <c r="A10" i="1" s="1"/>
  <c r="A6" i="1"/>
</calcChain>
</file>

<file path=xl/sharedStrings.xml><?xml version="1.0" encoding="utf-8"?>
<sst xmlns="http://purl.oclc.org/ooxml/spreadsheetml/main" count="278" uniqueCount="149">
  <si>
    <t>RELATÓRIO DE OPERAÇÕES NO PERÍODO - Data Emissão: 30/01/2018</t>
  </si>
  <si>
    <t>OPERAÇÃO</t>
  </si>
  <si>
    <t>DATA</t>
  </si>
  <si>
    <t>CEDENTE</t>
  </si>
  <si>
    <t>BRUTO(R$)</t>
  </si>
  <si>
    <t>FATOR(R$)</t>
  </si>
  <si>
    <t>FATOR(%)</t>
  </si>
  <si>
    <t>ADVAL(R$)</t>
  </si>
  <si>
    <t>ADVAL(%)</t>
  </si>
  <si>
    <t>PRAZO MÉDIO</t>
  </si>
  <si>
    <t>TARIFA(R$)</t>
  </si>
  <si>
    <t>IOF(R$)</t>
  </si>
  <si>
    <t>PENDÊNCIA(R$)</t>
  </si>
  <si>
    <t>LÍQUIDO(R$)</t>
  </si>
  <si>
    <t>CRED CEDENTE</t>
  </si>
  <si>
    <t>RECOMPRA/REP(R$)</t>
  </si>
  <si>
    <t>PAGTO OPERAÇÃO(R$)</t>
  </si>
  <si>
    <t>SALDO(R$)</t>
  </si>
  <si>
    <t>RECEITA(R$)</t>
  </si>
  <si>
    <t>TIPO</t>
  </si>
  <si>
    <t>SACADO</t>
  </si>
  <si>
    <t>NÚMERO</t>
  </si>
  <si>
    <t>FATOR TÍTULO</t>
  </si>
  <si>
    <t>FATOR TÍTULO (%)</t>
  </si>
  <si>
    <t>AD VAL TÍTULO</t>
  </si>
  <si>
    <t>AD VAL TÍTULO (%)</t>
  </si>
  <si>
    <t>VENCIMENTO</t>
  </si>
  <si>
    <t>VALOR</t>
  </si>
  <si>
    <t>JOÃO VICENTE CONTE</t>
  </si>
  <si>
    <t>DMR</t>
  </si>
  <si>
    <t>joão Vicente Conte</t>
  </si>
  <si>
    <t>1</t>
  </si>
  <si>
    <t>M.A GUIDETTI EMPORIO</t>
  </si>
  <si>
    <t>ARAUJO E NAVARRO LTDA</t>
  </si>
  <si>
    <t>1.634 A</t>
  </si>
  <si>
    <t>1.634 B</t>
  </si>
  <si>
    <t>1.634 C</t>
  </si>
  <si>
    <t>JOAO PAULO COM. DE P</t>
  </si>
  <si>
    <t>ADAUTO CONSTANTINO BASTOS 01198188502</t>
  </si>
  <si>
    <t>84A</t>
  </si>
  <si>
    <t>84B</t>
  </si>
  <si>
    <t>CHQ</t>
  </si>
  <si>
    <t>ROBERVAL INACIO PINTO ME</t>
  </si>
  <si>
    <t>001870</t>
  </si>
  <si>
    <t>ANTONINO RUSSO JR</t>
  </si>
  <si>
    <t>600 006023ST</t>
  </si>
  <si>
    <t>RAFAEL BARBOSA PASSOS</t>
  </si>
  <si>
    <t>SA000033</t>
  </si>
  <si>
    <t>RICARDO CASTIGLIONI DOS ANJOS</t>
  </si>
  <si>
    <t>000025</t>
  </si>
  <si>
    <t>SCOZ &amp; MORENO COMERCIO DE PNEUS E PECAS AUTOMOTIVA</t>
  </si>
  <si>
    <t>92A</t>
  </si>
  <si>
    <t>92B</t>
  </si>
  <si>
    <t>92C</t>
  </si>
  <si>
    <t>95A</t>
  </si>
  <si>
    <t>GRAND FITNESS BRASIL</t>
  </si>
  <si>
    <t>PF Academia Ltda. - EPP</t>
  </si>
  <si>
    <t>000491</t>
  </si>
  <si>
    <t>1.661 A</t>
  </si>
  <si>
    <t>1.661 B</t>
  </si>
  <si>
    <t>Eliomar Cavalcante Gomes 03220480446</t>
  </si>
  <si>
    <t>100A</t>
  </si>
  <si>
    <t>100B</t>
  </si>
  <si>
    <t>101A</t>
  </si>
  <si>
    <t>101B</t>
  </si>
  <si>
    <t>600006024st</t>
  </si>
  <si>
    <t>FEDERAL APOIO ADMINI</t>
  </si>
  <si>
    <t>CARLOS RENATO JUNQUEIRA</t>
  </si>
  <si>
    <t>001637</t>
  </si>
  <si>
    <t>SIDNEY SILVA GAUGLITZ</t>
  </si>
  <si>
    <t>850186</t>
  </si>
  <si>
    <t>850187</t>
  </si>
  <si>
    <t>850188</t>
  </si>
  <si>
    <t>ROCHA MORAIS COMERCI</t>
  </si>
  <si>
    <t>DETROITY FASHION C LTDA</t>
  </si>
  <si>
    <t>UA-000245</t>
  </si>
  <si>
    <t>UA-000246</t>
  </si>
  <si>
    <t>UA-000247</t>
  </si>
  <si>
    <t>UA-000248</t>
  </si>
  <si>
    <t>M W A INDUSTRIA E CO</t>
  </si>
  <si>
    <t>FRANCISCO GIRALDI E FILHOS LTDA</t>
  </si>
  <si>
    <t>008184B</t>
  </si>
  <si>
    <t>ARSENIO DE BONI CIA LTDA EPP</t>
  </si>
  <si>
    <t>008188C</t>
  </si>
  <si>
    <t>008188D</t>
  </si>
  <si>
    <t>COMERCIAL DE MAT ELETRICOS NORTE LTDA</t>
  </si>
  <si>
    <t>008189C</t>
  </si>
  <si>
    <t>ELETRO FERRAGENS MARINHO LTDA</t>
  </si>
  <si>
    <t>008190C</t>
  </si>
  <si>
    <t>008190D</t>
  </si>
  <si>
    <t>EDILSON SILVA LIMA TAMANDARE</t>
  </si>
  <si>
    <t>008191B</t>
  </si>
  <si>
    <t>GAVELUX MATERIAIS DE CONSTRUCAO</t>
  </si>
  <si>
    <t>008192C</t>
  </si>
  <si>
    <t>S L OTA ME</t>
  </si>
  <si>
    <t>008193B</t>
  </si>
  <si>
    <t>LUMINAR MATERIAIS ELETICOS LTDA</t>
  </si>
  <si>
    <t>008199B</t>
  </si>
  <si>
    <t>008199C</t>
  </si>
  <si>
    <t>F V COMERCIO DE FERRAGENS LTDA</t>
  </si>
  <si>
    <t>008201B</t>
  </si>
  <si>
    <t>008201C</t>
  </si>
  <si>
    <t>ELETRO JAIR DA MENDES GOMES LTDAME</t>
  </si>
  <si>
    <t>008204B</t>
  </si>
  <si>
    <t>008204C</t>
  </si>
  <si>
    <t>JOAO RODRIGUES ALVES MERCADORIA</t>
  </si>
  <si>
    <t>008205B</t>
  </si>
  <si>
    <t>008205C</t>
  </si>
  <si>
    <t>JOAO ALVES DE FREITAS NUNES ME-MANAVARA CONSTRUCAO</t>
  </si>
  <si>
    <t>008208C</t>
  </si>
  <si>
    <t>008208D</t>
  </si>
  <si>
    <t>008208E</t>
  </si>
  <si>
    <t>O FAZENDAO COMERCIO DE MATERIAIS DE CONSTRUCAO LTD</t>
  </si>
  <si>
    <t>008211B</t>
  </si>
  <si>
    <t>008211C</t>
  </si>
  <si>
    <t>A ELETRICA CATAGUAZES LTDA</t>
  </si>
  <si>
    <t>008215C</t>
  </si>
  <si>
    <t>008208B</t>
  </si>
  <si>
    <t>102A</t>
  </si>
  <si>
    <t>102B</t>
  </si>
  <si>
    <t>102C</t>
  </si>
  <si>
    <t>102D</t>
  </si>
  <si>
    <t>POSTO DE SERVICOS MACSONE LTDA.</t>
  </si>
  <si>
    <t>110A</t>
  </si>
  <si>
    <t>HELENA CURCI DE LYRA</t>
  </si>
  <si>
    <t>201111</t>
  </si>
  <si>
    <t>201112</t>
  </si>
  <si>
    <t>HM HM SUPERMERCADOS LTDA</t>
  </si>
  <si>
    <t>1.708</t>
  </si>
  <si>
    <t>FS CAVALARI DE SOUZA</t>
  </si>
  <si>
    <t>ATRIOS ALIMENTOS LTDA EPP</t>
  </si>
  <si>
    <t>57/2</t>
  </si>
  <si>
    <t>57/3</t>
  </si>
  <si>
    <t>57/4</t>
  </si>
  <si>
    <t>57/5</t>
  </si>
  <si>
    <t>117A</t>
  </si>
  <si>
    <t>117B</t>
  </si>
  <si>
    <t>LUCILENE APARECIDA RUSSINI JAGUARIUNA ME</t>
  </si>
  <si>
    <t>002983</t>
  </si>
  <si>
    <t>000492</t>
  </si>
  <si>
    <t>TIAGO FERRO DA SILVA</t>
  </si>
  <si>
    <t>000048</t>
  </si>
  <si>
    <t>002984</t>
  </si>
  <si>
    <t>000493</t>
  </si>
  <si>
    <t>CERTA INDUSTRIA E COMERCIO DE ALIMENTOS LTDA</t>
  </si>
  <si>
    <t>015/1</t>
  </si>
  <si>
    <t>015/2</t>
  </si>
  <si>
    <t>015/3</t>
  </si>
  <si>
    <t>015/4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</si>
</sst>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7.5"/>
      <color rgb="FF0000F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10" fontId="21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10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4" fontId="21" fillId="0" borderId="10" xfId="0" applyNumberFormat="1" applyFont="1" applyBorder="1" applyAlignment="1">
      <alignment wrapText="1"/>
    </xf>
    <xf numFmtId="4" fontId="20" fillId="0" borderId="10" xfId="0" applyNumberFormat="1" applyFont="1" applyBorder="1" applyAlignment="1">
      <alignment wrapText="1"/>
    </xf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2" fillId="0" borderId="0" xfId="0" applyFont="1" applyAlignment="1">
      <alignment horizontal="center"/>
    </xf>
    <xf numFmtId="0" fontId="22" fillId="0" borderId="11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00"/>
  <sheetViews>
    <sheetView showGridLines="0" tabSelected="1" topLeftCell="A2" workbookViewId="0">
      <pane xSplit="1" ySplit="2" topLeftCell="B84" activePane="bottomRight" state="frozen"/>
      <selection activeCell="A2" sqref="A2"/>
      <selection pane="topRight" activeCell="B2" sqref="B2"/>
      <selection pane="bottomLeft" activeCell="A4" sqref="A4"/>
      <selection pane="bottomRight" activeCell="R7" sqref="R7"/>
    </sheetView>
  </sheetViews>
  <sheetFormatPr baseColWidth="10" defaultRowHeight="16"/>
  <cols>
    <col min="1" max="1" width="10.83203125" style="1"/>
    <col min="2" max="3" width="33.33203125" style="1" customWidth="1"/>
    <col min="4" max="4" width="50" style="1" customWidth="1"/>
    <col min="5" max="19" width="33.33203125" style="1" customWidth="1"/>
    <col min="20" max="16384" width="10.83203125" style="1"/>
  </cols>
  <sheetData>
    <row r="1" spans="1:19" ht="16" customHeight="1">
      <c r="B1" s="15" t="s">
        <v>0</v>
      </c>
      <c r="C1" s="16"/>
      <c r="D1" s="16"/>
      <c r="E1" s="16"/>
      <c r="F1" s="16"/>
      <c r="G1" s="16"/>
      <c r="H1" s="17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</row>
    <row r="2" spans="1:19" ht="21">
      <c r="A2" s="18">
        <v>0</v>
      </c>
      <c r="B2" s="19">
        <v>1</v>
      </c>
      <c r="C2" s="18">
        <v>2</v>
      </c>
      <c r="D2" s="18">
        <v>3</v>
      </c>
      <c r="E2" s="19">
        <v>4</v>
      </c>
      <c r="F2" s="18">
        <v>5</v>
      </c>
      <c r="G2" s="18">
        <v>6</v>
      </c>
      <c r="H2" s="19">
        <v>7</v>
      </c>
      <c r="I2" s="18">
        <v>8</v>
      </c>
      <c r="J2" s="18">
        <v>9</v>
      </c>
      <c r="K2" s="19">
        <v>10</v>
      </c>
      <c r="L2" s="18">
        <v>11</v>
      </c>
      <c r="M2" s="18">
        <v>12</v>
      </c>
      <c r="N2" s="19">
        <v>13</v>
      </c>
      <c r="O2" s="18">
        <v>14</v>
      </c>
      <c r="P2" s="18">
        <v>15</v>
      </c>
      <c r="Q2" s="19">
        <v>16</v>
      </c>
      <c r="R2" s="18">
        <v>17</v>
      </c>
      <c r="S2" s="18">
        <v>18</v>
      </c>
    </row>
    <row r="3" spans="1:1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</row>
    <row r="4" spans="1:19">
      <c r="B4" s="2"/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S4" s="14"/>
    </row>
    <row r="5" spans="1:19">
      <c r="A5" s="1">
        <v>1</v>
      </c>
      <c r="B5" s="3">
        <v>1</v>
      </c>
      <c r="C5" s="4" t="d">
        <v>2015-09-30</v>
      </c>
      <c r="D5" s="3" t="s">
        <v>28</v>
      </c>
      <c r="E5" s="3">
        <v>10</v>
      </c>
      <c r="F5" s="3">
        <v>0</v>
      </c>
      <c r="G5" s="5">
        <v>-1E-3</v>
      </c>
      <c r="H5" s="3">
        <v>0</v>
      </c>
      <c r="I5" s="5">
        <v>-1E-3</v>
      </c>
      <c r="J5" s="3">
        <v>0</v>
      </c>
      <c r="K5" s="3">
        <v>0</v>
      </c>
      <c r="L5" s="3">
        <v>0.04</v>
      </c>
      <c r="M5" s="3">
        <v>0</v>
      </c>
      <c r="N5" s="3">
        <v>9.9600000000000009</v>
      </c>
      <c r="O5" s="3">
        <v>0</v>
      </c>
      <c r="P5" s="3">
        <v>0</v>
      </c>
      <c r="Q5" s="3">
        <v>9.9600000000000009</v>
      </c>
      <c r="R5" s="3">
        <v>0</v>
      </c>
      <c r="S5" s="3">
        <v>0</v>
      </c>
    </row>
    <row r="6" spans="1:19">
      <c r="A6" s="1">
        <f>IF(ISBLANK(B6),A5,B6)</f>
        <v>1</v>
      </c>
      <c r="B6" s="6"/>
      <c r="C6" s="6" t="s">
        <v>29</v>
      </c>
      <c r="D6" s="6" t="s">
        <v>30</v>
      </c>
      <c r="E6" s="7" t="s">
        <v>31</v>
      </c>
      <c r="F6" s="6">
        <v>0</v>
      </c>
      <c r="G6" s="8">
        <v>0</v>
      </c>
      <c r="H6" s="6">
        <v>0</v>
      </c>
      <c r="I6" s="8">
        <v>0</v>
      </c>
      <c r="J6" s="9" t="d">
        <v>2015-10-05</v>
      </c>
      <c r="K6" s="6">
        <v>10</v>
      </c>
      <c r="S6" s="14"/>
    </row>
    <row r="7" spans="1:19">
      <c r="A7" s="1">
        <f t="shared" ref="A7:A70" si="0">IF(ISBLANK(B7),A6,B7)</f>
        <v>2</v>
      </c>
      <c r="B7" s="3">
        <v>2</v>
      </c>
      <c r="C7" s="4" t="d">
        <v>2015-10-13</v>
      </c>
      <c r="D7" s="3" t="s">
        <v>32</v>
      </c>
      <c r="E7" s="10">
        <v>11610</v>
      </c>
      <c r="F7" s="3">
        <v>971.54</v>
      </c>
      <c r="G7" s="5">
        <v>-5.2299999999999999E-2</v>
      </c>
      <c r="H7" s="3">
        <v>18.579999999999998</v>
      </c>
      <c r="I7" s="5">
        <v>-1E-3</v>
      </c>
      <c r="J7" s="3">
        <v>48</v>
      </c>
      <c r="K7" s="3">
        <v>36.520000000000003</v>
      </c>
      <c r="L7" s="3">
        <v>46.7</v>
      </c>
      <c r="M7" s="3">
        <v>0</v>
      </c>
      <c r="N7" s="10">
        <v>10536.66</v>
      </c>
      <c r="O7" s="3">
        <v>0</v>
      </c>
      <c r="P7" s="3">
        <v>0</v>
      </c>
      <c r="Q7" s="10">
        <v>10536.66</v>
      </c>
      <c r="R7" s="3">
        <v>0</v>
      </c>
      <c r="S7" s="10">
        <v>1026.6400000000001</v>
      </c>
    </row>
    <row r="8" spans="1:19">
      <c r="A8" s="1">
        <f t="shared" si="0"/>
        <v>2</v>
      </c>
      <c r="B8" s="6"/>
      <c r="C8" s="6" t="s">
        <v>29</v>
      </c>
      <c r="D8" s="6" t="s">
        <v>33</v>
      </c>
      <c r="E8" s="7" t="s">
        <v>34</v>
      </c>
      <c r="F8" s="6">
        <v>236.14</v>
      </c>
      <c r="G8" s="8">
        <v>6.0999999999999999E-2</v>
      </c>
      <c r="H8" s="6">
        <v>4.5199999999999996</v>
      </c>
      <c r="I8" s="8">
        <v>1.1999999999999999E-3</v>
      </c>
      <c r="J8" s="9" t="d">
        <v>2015-11-12</v>
      </c>
      <c r="K8" s="11">
        <v>3870</v>
      </c>
      <c r="S8" s="14"/>
    </row>
    <row r="9" spans="1:19">
      <c r="A9" s="1">
        <f t="shared" si="0"/>
        <v>2</v>
      </c>
      <c r="B9" s="6"/>
      <c r="C9" s="6" t="s">
        <v>29</v>
      </c>
      <c r="D9" s="6" t="s">
        <v>33</v>
      </c>
      <c r="E9" s="7" t="s">
        <v>35</v>
      </c>
      <c r="F9" s="6">
        <v>296.86</v>
      </c>
      <c r="G9" s="8">
        <v>7.6700000000000004E-2</v>
      </c>
      <c r="H9" s="6">
        <v>5.68</v>
      </c>
      <c r="I9" s="8">
        <v>1.5E-3</v>
      </c>
      <c r="J9" s="9" t="d">
        <v>2015-11-22</v>
      </c>
      <c r="K9" s="11">
        <v>3870</v>
      </c>
      <c r="S9" s="14"/>
    </row>
    <row r="10" spans="1:19">
      <c r="A10" s="1">
        <f t="shared" si="0"/>
        <v>2</v>
      </c>
      <c r="B10" s="6"/>
      <c r="C10" s="6" t="s">
        <v>29</v>
      </c>
      <c r="D10" s="6" t="s">
        <v>33</v>
      </c>
      <c r="E10" s="7" t="s">
        <v>36</v>
      </c>
      <c r="F10" s="6">
        <v>438.54</v>
      </c>
      <c r="G10" s="8">
        <v>0.1133</v>
      </c>
      <c r="H10" s="6">
        <v>8.39</v>
      </c>
      <c r="I10" s="8">
        <v>2.2000000000000001E-3</v>
      </c>
      <c r="J10" s="9" t="d">
        <v>2015-12-12</v>
      </c>
      <c r="K10" s="11">
        <v>3870</v>
      </c>
      <c r="S10" s="14"/>
    </row>
    <row r="11" spans="1:19">
      <c r="A11" s="1">
        <f t="shared" si="0"/>
        <v>3</v>
      </c>
      <c r="B11" s="3">
        <v>3</v>
      </c>
      <c r="C11" s="4" t="d">
        <v>2015-10-20</v>
      </c>
      <c r="D11" s="3" t="s">
        <v>37</v>
      </c>
      <c r="E11" s="3">
        <v>660</v>
      </c>
      <c r="F11" s="3">
        <v>31.64</v>
      </c>
      <c r="G11" s="5">
        <v>-5.2299999999999999E-2</v>
      </c>
      <c r="H11" s="3">
        <v>0.6</v>
      </c>
      <c r="I11" s="5">
        <v>-1E-3</v>
      </c>
      <c r="J11" s="3">
        <v>27.5</v>
      </c>
      <c r="K11" s="3">
        <v>28.61</v>
      </c>
      <c r="L11" s="3">
        <v>3.02</v>
      </c>
      <c r="M11" s="3">
        <v>0</v>
      </c>
      <c r="N11" s="3">
        <v>596.13</v>
      </c>
      <c r="O11" s="3">
        <v>0</v>
      </c>
      <c r="P11" s="3">
        <v>0</v>
      </c>
      <c r="Q11" s="3">
        <v>596.13</v>
      </c>
      <c r="R11" s="3">
        <v>0</v>
      </c>
      <c r="S11" s="3">
        <v>60.85</v>
      </c>
    </row>
    <row r="12" spans="1:19">
      <c r="A12" s="1">
        <f t="shared" si="0"/>
        <v>3</v>
      </c>
      <c r="B12" s="6"/>
      <c r="C12" s="6" t="s">
        <v>29</v>
      </c>
      <c r="D12" s="6" t="s">
        <v>38</v>
      </c>
      <c r="E12" s="7" t="s">
        <v>39</v>
      </c>
      <c r="F12" s="6">
        <v>13.81</v>
      </c>
      <c r="G12" s="8">
        <v>4.1799999999999997E-2</v>
      </c>
      <c r="H12" s="6">
        <v>0.26</v>
      </c>
      <c r="I12" s="8">
        <v>8.0000000000000004E-4</v>
      </c>
      <c r="J12" s="9" t="d">
        <v>2015-11-10</v>
      </c>
      <c r="K12" s="6">
        <v>330</v>
      </c>
      <c r="S12" s="14"/>
    </row>
    <row r="13" spans="1:19">
      <c r="A13" s="1">
        <f t="shared" si="0"/>
        <v>3</v>
      </c>
      <c r="B13" s="6"/>
      <c r="C13" s="6" t="s">
        <v>29</v>
      </c>
      <c r="D13" s="6" t="s">
        <v>38</v>
      </c>
      <c r="E13" s="7" t="s">
        <v>40</v>
      </c>
      <c r="F13" s="6">
        <v>17.829999999999998</v>
      </c>
      <c r="G13" s="8">
        <v>5.3999999999999999E-2</v>
      </c>
      <c r="H13" s="6">
        <v>0.34</v>
      </c>
      <c r="I13" s="8">
        <v>1E-3</v>
      </c>
      <c r="J13" s="9" t="d">
        <v>2015-11-17</v>
      </c>
      <c r="K13" s="6">
        <v>330</v>
      </c>
      <c r="S13" s="14"/>
    </row>
    <row r="14" spans="1:19">
      <c r="A14" s="1">
        <f t="shared" si="0"/>
        <v>4</v>
      </c>
      <c r="B14" s="3">
        <v>4</v>
      </c>
      <c r="C14" s="4" t="d">
        <v>2015-10-23</v>
      </c>
      <c r="D14" s="3" t="s">
        <v>37</v>
      </c>
      <c r="E14" s="10">
        <v>2190</v>
      </c>
      <c r="F14" s="3">
        <v>121.22</v>
      </c>
      <c r="G14" s="5">
        <v>-5.2299999999999999E-2</v>
      </c>
      <c r="H14" s="3">
        <v>2.3199999999999998</v>
      </c>
      <c r="I14" s="5">
        <v>-1E-3</v>
      </c>
      <c r="J14" s="3">
        <v>31.75</v>
      </c>
      <c r="K14" s="3">
        <v>44.43</v>
      </c>
      <c r="L14" s="3">
        <v>10.26</v>
      </c>
      <c r="M14" s="3">
        <v>0</v>
      </c>
      <c r="N14" s="10">
        <v>2011.77</v>
      </c>
      <c r="O14" s="3">
        <v>0</v>
      </c>
      <c r="P14" s="3">
        <v>0</v>
      </c>
      <c r="Q14" s="10">
        <v>2011.77</v>
      </c>
      <c r="R14" s="3">
        <v>0</v>
      </c>
      <c r="S14" s="3">
        <v>167.97</v>
      </c>
    </row>
    <row r="15" spans="1:19">
      <c r="A15" s="1">
        <f t="shared" si="0"/>
        <v>4</v>
      </c>
      <c r="B15" s="6"/>
      <c r="C15" s="6" t="s">
        <v>41</v>
      </c>
      <c r="D15" s="6" t="s">
        <v>42</v>
      </c>
      <c r="E15" s="7" t="s">
        <v>43</v>
      </c>
      <c r="F15" s="6">
        <v>23.8</v>
      </c>
      <c r="G15" s="8">
        <v>3.6600000000000001E-2</v>
      </c>
      <c r="H15" s="6">
        <v>0.46</v>
      </c>
      <c r="I15" s="8">
        <v>6.9999999999999999E-4</v>
      </c>
      <c r="J15" s="9" t="d">
        <v>2015-11-10</v>
      </c>
      <c r="K15" s="6">
        <v>650</v>
      </c>
      <c r="S15" s="14"/>
    </row>
    <row r="16" spans="1:19">
      <c r="A16" s="1">
        <f t="shared" si="0"/>
        <v>4</v>
      </c>
      <c r="B16" s="6"/>
      <c r="C16" s="6" t="s">
        <v>41</v>
      </c>
      <c r="D16" s="6" t="s">
        <v>44</v>
      </c>
      <c r="E16" s="7" t="s">
        <v>45</v>
      </c>
      <c r="F16" s="6">
        <v>72.61</v>
      </c>
      <c r="G16" s="8">
        <v>8.5400000000000004E-2</v>
      </c>
      <c r="H16" s="6">
        <v>1.39</v>
      </c>
      <c r="I16" s="8">
        <v>1.6000000000000001E-3</v>
      </c>
      <c r="J16" s="9" t="d">
        <v>2015-12-08</v>
      </c>
      <c r="K16" s="6">
        <v>850</v>
      </c>
      <c r="S16" s="14"/>
    </row>
    <row r="17" spans="1:19">
      <c r="A17" s="1">
        <f t="shared" si="0"/>
        <v>4</v>
      </c>
      <c r="B17" s="6"/>
      <c r="C17" s="6" t="s">
        <v>41</v>
      </c>
      <c r="D17" s="6" t="s">
        <v>46</v>
      </c>
      <c r="E17" s="7" t="s">
        <v>47</v>
      </c>
      <c r="F17" s="6">
        <v>22.11</v>
      </c>
      <c r="G17" s="8">
        <v>3.6600000000000001E-2</v>
      </c>
      <c r="H17" s="6">
        <v>0.42</v>
      </c>
      <c r="I17" s="8">
        <v>6.9999999999999999E-4</v>
      </c>
      <c r="J17" s="9" t="d">
        <v>2015-11-10</v>
      </c>
      <c r="K17" s="6">
        <v>604</v>
      </c>
      <c r="S17" s="14"/>
    </row>
    <row r="18" spans="1:19">
      <c r="A18" s="1">
        <f t="shared" si="0"/>
        <v>4</v>
      </c>
      <c r="B18" s="6"/>
      <c r="C18" s="6" t="s">
        <v>41</v>
      </c>
      <c r="D18" s="6" t="s">
        <v>48</v>
      </c>
      <c r="E18" s="7" t="s">
        <v>49</v>
      </c>
      <c r="F18" s="6">
        <v>2.7</v>
      </c>
      <c r="G18" s="8">
        <v>3.1399999999999997E-2</v>
      </c>
      <c r="H18" s="6">
        <v>0.05</v>
      </c>
      <c r="I18" s="8">
        <v>5.9999999999999995E-4</v>
      </c>
      <c r="J18" s="9" t="d">
        <v>2015-11-05</v>
      </c>
      <c r="K18" s="6">
        <v>86</v>
      </c>
      <c r="S18" s="14"/>
    </row>
    <row r="19" spans="1:19">
      <c r="A19" s="1">
        <f t="shared" si="0"/>
        <v>5</v>
      </c>
      <c r="B19" s="3">
        <v>5</v>
      </c>
      <c r="C19" s="4" t="d">
        <v>2015-10-23</v>
      </c>
      <c r="D19" s="3" t="s">
        <v>37</v>
      </c>
      <c r="E19" s="10">
        <v>1670</v>
      </c>
      <c r="F19" s="3">
        <v>114.94</v>
      </c>
      <c r="G19" s="5">
        <v>-5.2299999999999999E-2</v>
      </c>
      <c r="H19" s="3">
        <v>2.2000000000000002</v>
      </c>
      <c r="I19" s="5">
        <v>-1E-3</v>
      </c>
      <c r="J19" s="3">
        <v>39.479999999999997</v>
      </c>
      <c r="K19" s="3">
        <v>44.43</v>
      </c>
      <c r="L19" s="3">
        <v>8.15</v>
      </c>
      <c r="M19" s="3">
        <v>0</v>
      </c>
      <c r="N19" s="10">
        <v>1500.28</v>
      </c>
      <c r="O19" s="3">
        <v>0</v>
      </c>
      <c r="P19" s="3">
        <v>0</v>
      </c>
      <c r="Q19" s="10">
        <v>1500.28</v>
      </c>
      <c r="R19" s="3">
        <v>0</v>
      </c>
      <c r="S19" s="3">
        <v>161.57</v>
      </c>
    </row>
    <row r="20" spans="1:19">
      <c r="A20" s="1">
        <f t="shared" si="0"/>
        <v>5</v>
      </c>
      <c r="B20" s="6"/>
      <c r="C20" s="6" t="s">
        <v>29</v>
      </c>
      <c r="D20" s="6" t="s">
        <v>50</v>
      </c>
      <c r="E20" s="7" t="s">
        <v>51</v>
      </c>
      <c r="F20" s="6">
        <v>23.8</v>
      </c>
      <c r="G20" s="8">
        <v>6.0999999999999999E-2</v>
      </c>
      <c r="H20" s="6">
        <v>0.46</v>
      </c>
      <c r="I20" s="8">
        <v>1.1999999999999999E-3</v>
      </c>
      <c r="J20" s="9" t="d">
        <v>2015-11-24</v>
      </c>
      <c r="K20" s="6">
        <v>390</v>
      </c>
      <c r="S20" s="14"/>
    </row>
    <row r="21" spans="1:19">
      <c r="A21" s="1">
        <f t="shared" si="0"/>
        <v>5</v>
      </c>
      <c r="B21" s="6"/>
      <c r="C21" s="6" t="s">
        <v>29</v>
      </c>
      <c r="D21" s="6" t="s">
        <v>50</v>
      </c>
      <c r="E21" s="7" t="s">
        <v>52</v>
      </c>
      <c r="F21" s="6">
        <v>31.28</v>
      </c>
      <c r="G21" s="8">
        <v>8.0199999999999994E-2</v>
      </c>
      <c r="H21" s="6">
        <v>0.6</v>
      </c>
      <c r="I21" s="8">
        <v>1.5E-3</v>
      </c>
      <c r="J21" s="9" t="d">
        <v>2015-12-03</v>
      </c>
      <c r="K21" s="6">
        <v>390</v>
      </c>
      <c r="S21" s="14"/>
    </row>
    <row r="22" spans="1:19">
      <c r="A22" s="1">
        <f t="shared" si="0"/>
        <v>5</v>
      </c>
      <c r="B22" s="6"/>
      <c r="C22" s="6" t="s">
        <v>29</v>
      </c>
      <c r="D22" s="6" t="s">
        <v>50</v>
      </c>
      <c r="E22" s="7" t="s">
        <v>53</v>
      </c>
      <c r="F22" s="6">
        <v>38.07</v>
      </c>
      <c r="G22" s="8">
        <v>9.7600000000000006E-2</v>
      </c>
      <c r="H22" s="6">
        <v>0.73</v>
      </c>
      <c r="I22" s="8">
        <v>1.9E-3</v>
      </c>
      <c r="J22" s="9" t="d">
        <v>2015-12-15</v>
      </c>
      <c r="K22" s="6">
        <v>390</v>
      </c>
      <c r="S22" s="14"/>
    </row>
    <row r="23" spans="1:19">
      <c r="A23" s="1">
        <f t="shared" si="0"/>
        <v>5</v>
      </c>
      <c r="B23" s="6"/>
      <c r="C23" s="6" t="s">
        <v>29</v>
      </c>
      <c r="D23" s="6" t="s">
        <v>38</v>
      </c>
      <c r="E23" s="7" t="s">
        <v>54</v>
      </c>
      <c r="F23" s="6">
        <v>21.79</v>
      </c>
      <c r="G23" s="8">
        <v>4.36E-2</v>
      </c>
      <c r="H23" s="6">
        <v>0.42</v>
      </c>
      <c r="I23" s="8">
        <v>8.0000000000000004E-4</v>
      </c>
      <c r="J23" s="9" t="d">
        <v>2015-11-12</v>
      </c>
      <c r="K23" s="6">
        <v>500</v>
      </c>
      <c r="S23" s="14"/>
    </row>
    <row r="24" spans="1:19">
      <c r="A24" s="1">
        <f t="shared" si="0"/>
        <v>6</v>
      </c>
      <c r="B24" s="3">
        <v>6</v>
      </c>
      <c r="C24" s="4" t="d">
        <v>2015-10-27</v>
      </c>
      <c r="D24" s="3" t="s">
        <v>55</v>
      </c>
      <c r="E24" s="10">
        <v>1566</v>
      </c>
      <c r="F24" s="3">
        <v>30.8</v>
      </c>
      <c r="G24" s="5">
        <v>-5.8999999999999997E-2</v>
      </c>
      <c r="H24" s="3">
        <v>5.22</v>
      </c>
      <c r="I24" s="5">
        <v>-0.01</v>
      </c>
      <c r="J24" s="3">
        <v>10</v>
      </c>
      <c r="K24" s="3">
        <v>20.82</v>
      </c>
      <c r="L24" s="3">
        <v>5.96</v>
      </c>
      <c r="M24" s="3">
        <v>0</v>
      </c>
      <c r="N24" s="10">
        <v>1503.2</v>
      </c>
      <c r="O24" s="3">
        <v>0</v>
      </c>
      <c r="P24" s="3">
        <v>0</v>
      </c>
      <c r="Q24" s="10">
        <v>1503.2</v>
      </c>
      <c r="R24" s="3">
        <v>0</v>
      </c>
      <c r="S24" s="3">
        <v>56.84</v>
      </c>
    </row>
    <row r="25" spans="1:19">
      <c r="A25" s="1">
        <f t="shared" si="0"/>
        <v>6</v>
      </c>
      <c r="B25" s="6"/>
      <c r="C25" s="6" t="s">
        <v>41</v>
      </c>
      <c r="D25" s="6" t="s">
        <v>56</v>
      </c>
      <c r="E25" s="7" t="s">
        <v>57</v>
      </c>
      <c r="F25" s="6">
        <v>30.8</v>
      </c>
      <c r="G25" s="8">
        <v>1.9699999999999999E-2</v>
      </c>
      <c r="H25" s="6">
        <v>5.22</v>
      </c>
      <c r="I25" s="8">
        <v>3.3E-3</v>
      </c>
      <c r="J25" s="9" t="d">
        <v>2015-11-02</v>
      </c>
      <c r="K25" s="11">
        <v>1566</v>
      </c>
      <c r="S25" s="14"/>
    </row>
    <row r="26" spans="1:19">
      <c r="A26" s="1">
        <f t="shared" si="0"/>
        <v>7</v>
      </c>
      <c r="B26" s="3">
        <v>7</v>
      </c>
      <c r="C26" s="4" t="d">
        <v>2015-10-27</v>
      </c>
      <c r="D26" s="3" t="s">
        <v>32</v>
      </c>
      <c r="E26" s="10">
        <v>7776</v>
      </c>
      <c r="F26" s="3">
        <v>508.35</v>
      </c>
      <c r="G26" s="5">
        <v>-5.2299999999999999E-2</v>
      </c>
      <c r="H26" s="3">
        <v>9.7200000000000006</v>
      </c>
      <c r="I26" s="5">
        <v>-1E-3</v>
      </c>
      <c r="J26" s="3">
        <v>37.5</v>
      </c>
      <c r="K26" s="3">
        <v>28.61</v>
      </c>
      <c r="L26" s="3">
        <v>30.85</v>
      </c>
      <c r="M26" s="3">
        <v>0</v>
      </c>
      <c r="N26" s="10">
        <v>7198.47</v>
      </c>
      <c r="O26" s="3">
        <v>0</v>
      </c>
      <c r="P26" s="3">
        <v>0</v>
      </c>
      <c r="Q26" s="10">
        <v>7198.47</v>
      </c>
      <c r="R26" s="3">
        <v>0</v>
      </c>
      <c r="S26" s="3">
        <v>546.67999999999995</v>
      </c>
    </row>
    <row r="27" spans="1:19">
      <c r="A27" s="1">
        <f t="shared" si="0"/>
        <v>7</v>
      </c>
      <c r="B27" s="6"/>
      <c r="C27" s="6" t="s">
        <v>29</v>
      </c>
      <c r="D27" s="6" t="s">
        <v>33</v>
      </c>
      <c r="E27" s="7" t="s">
        <v>58</v>
      </c>
      <c r="F27" s="6">
        <v>230.45</v>
      </c>
      <c r="G27" s="8">
        <v>5.9299999999999999E-2</v>
      </c>
      <c r="H27" s="6">
        <v>4.41</v>
      </c>
      <c r="I27" s="8">
        <v>1.1000000000000001E-3</v>
      </c>
      <c r="J27" s="9" t="d">
        <v>2015-11-25</v>
      </c>
      <c r="K27" s="11">
        <v>3888</v>
      </c>
      <c r="S27" s="14"/>
    </row>
    <row r="28" spans="1:19">
      <c r="A28" s="1">
        <f t="shared" si="0"/>
        <v>7</v>
      </c>
      <c r="B28" s="6"/>
      <c r="C28" s="6" t="s">
        <v>29</v>
      </c>
      <c r="D28" s="6" t="s">
        <v>33</v>
      </c>
      <c r="E28" s="7" t="s">
        <v>59</v>
      </c>
      <c r="F28" s="6">
        <v>277.89999999999998</v>
      </c>
      <c r="G28" s="8">
        <v>7.1499999999999994E-2</v>
      </c>
      <c r="H28" s="6">
        <v>5.31</v>
      </c>
      <c r="I28" s="8">
        <v>1.4E-3</v>
      </c>
      <c r="J28" s="9" t="d">
        <v>2015-12-02</v>
      </c>
      <c r="K28" s="11">
        <v>3888</v>
      </c>
      <c r="S28" s="14"/>
    </row>
    <row r="29" spans="1:19">
      <c r="A29" s="1">
        <f t="shared" si="0"/>
        <v>8</v>
      </c>
      <c r="B29" s="3">
        <v>8</v>
      </c>
      <c r="C29" s="4" t="d">
        <v>2015-10-28</v>
      </c>
      <c r="D29" s="3" t="s">
        <v>37</v>
      </c>
      <c r="E29" s="10">
        <v>2481</v>
      </c>
      <c r="F29" s="3">
        <v>187.24</v>
      </c>
      <c r="G29" s="5">
        <v>-5.2299999999999999E-2</v>
      </c>
      <c r="H29" s="3">
        <v>3.58</v>
      </c>
      <c r="I29" s="5">
        <v>-1E-3</v>
      </c>
      <c r="J29" s="3">
        <v>43.29</v>
      </c>
      <c r="K29" s="3">
        <v>52.34</v>
      </c>
      <c r="L29" s="3">
        <v>12.39</v>
      </c>
      <c r="M29" s="3">
        <v>0</v>
      </c>
      <c r="N29" s="10">
        <v>2225.4499999999998</v>
      </c>
      <c r="O29" s="3">
        <v>0</v>
      </c>
      <c r="P29" s="3">
        <v>0</v>
      </c>
      <c r="Q29" s="10">
        <v>2225.4499999999998</v>
      </c>
      <c r="R29" s="3">
        <v>0</v>
      </c>
      <c r="S29" s="3">
        <v>243.16</v>
      </c>
    </row>
    <row r="30" spans="1:19">
      <c r="A30" s="1">
        <f t="shared" si="0"/>
        <v>8</v>
      </c>
      <c r="B30" s="6"/>
      <c r="C30" s="6" t="s">
        <v>29</v>
      </c>
      <c r="D30" s="6" t="s">
        <v>60</v>
      </c>
      <c r="E30" s="7" t="s">
        <v>61</v>
      </c>
      <c r="F30" s="6">
        <v>15.94</v>
      </c>
      <c r="G30" s="8">
        <v>3.8399999999999997E-2</v>
      </c>
      <c r="H30" s="6">
        <v>0.3</v>
      </c>
      <c r="I30" s="8">
        <v>6.9999999999999999E-4</v>
      </c>
      <c r="J30" s="9" t="d">
        <v>2015-11-16</v>
      </c>
      <c r="K30" s="6">
        <v>415.5</v>
      </c>
      <c r="S30" s="14"/>
    </row>
    <row r="31" spans="1:19">
      <c r="A31" s="1">
        <f t="shared" si="0"/>
        <v>8</v>
      </c>
      <c r="B31" s="6"/>
      <c r="C31" s="6" t="s">
        <v>29</v>
      </c>
      <c r="D31" s="6" t="s">
        <v>60</v>
      </c>
      <c r="E31" s="7" t="s">
        <v>62</v>
      </c>
      <c r="F31" s="6">
        <v>35.49</v>
      </c>
      <c r="G31" s="8">
        <v>8.5400000000000004E-2</v>
      </c>
      <c r="H31" s="6">
        <v>0.68</v>
      </c>
      <c r="I31" s="8">
        <v>1.6000000000000001E-3</v>
      </c>
      <c r="J31" s="9" t="d">
        <v>2015-12-11</v>
      </c>
      <c r="K31" s="6">
        <v>415.5</v>
      </c>
      <c r="S31" s="14"/>
    </row>
    <row r="32" spans="1:19">
      <c r="A32" s="1">
        <f t="shared" si="0"/>
        <v>8</v>
      </c>
      <c r="B32" s="6"/>
      <c r="C32" s="6" t="s">
        <v>29</v>
      </c>
      <c r="D32" s="6" t="s">
        <v>38</v>
      </c>
      <c r="E32" s="7" t="s">
        <v>63</v>
      </c>
      <c r="F32" s="6">
        <v>20.92</v>
      </c>
      <c r="G32" s="8">
        <v>5.2299999999999999E-2</v>
      </c>
      <c r="H32" s="6">
        <v>0.4</v>
      </c>
      <c r="I32" s="8">
        <v>1E-3</v>
      </c>
      <c r="J32" s="9" t="d">
        <v>2015-11-24</v>
      </c>
      <c r="K32" s="6">
        <v>400</v>
      </c>
      <c r="S32" s="14"/>
    </row>
    <row r="33" spans="1:19">
      <c r="A33" s="1">
        <f t="shared" si="0"/>
        <v>8</v>
      </c>
      <c r="B33" s="6"/>
      <c r="C33" s="6" t="s">
        <v>29</v>
      </c>
      <c r="D33" s="6" t="s">
        <v>38</v>
      </c>
      <c r="E33" s="7" t="s">
        <v>64</v>
      </c>
      <c r="F33" s="6">
        <v>34.869999999999997</v>
      </c>
      <c r="G33" s="8">
        <v>8.72E-2</v>
      </c>
      <c r="H33" s="6">
        <v>0.67</v>
      </c>
      <c r="I33" s="8">
        <v>1.6999999999999999E-3</v>
      </c>
      <c r="J33" s="9" t="d">
        <v>2015-12-14</v>
      </c>
      <c r="K33" s="6">
        <v>400</v>
      </c>
      <c r="S33" s="14"/>
    </row>
    <row r="34" spans="1:19">
      <c r="A34" s="1">
        <f t="shared" si="0"/>
        <v>8</v>
      </c>
      <c r="B34" s="6"/>
      <c r="C34" s="6" t="s">
        <v>41</v>
      </c>
      <c r="D34" s="6" t="s">
        <v>44</v>
      </c>
      <c r="E34" s="7" t="s">
        <v>65</v>
      </c>
      <c r="F34" s="6">
        <v>80.02</v>
      </c>
      <c r="G34" s="8">
        <v>9.4100000000000003E-2</v>
      </c>
      <c r="H34" s="6">
        <v>1.53</v>
      </c>
      <c r="I34" s="8">
        <v>1.8E-3</v>
      </c>
      <c r="J34" s="9" t="d">
        <v>2015-12-16</v>
      </c>
      <c r="K34" s="6">
        <v>850</v>
      </c>
      <c r="S34" s="14"/>
    </row>
    <row r="35" spans="1:19">
      <c r="A35" s="1">
        <f t="shared" si="0"/>
        <v>9</v>
      </c>
      <c r="B35" s="3">
        <v>9</v>
      </c>
      <c r="C35" s="4" t="d">
        <v>2015-10-23</v>
      </c>
      <c r="D35" s="3" t="s">
        <v>66</v>
      </c>
      <c r="E35" s="10">
        <v>34000</v>
      </c>
      <c r="F35" s="10">
        <v>1302.44</v>
      </c>
      <c r="G35" s="5">
        <v>-3.3799999999999997E-2</v>
      </c>
      <c r="H35" s="3">
        <v>38.520000000000003</v>
      </c>
      <c r="I35" s="5">
        <v>-1E-3</v>
      </c>
      <c r="J35" s="3">
        <v>34</v>
      </c>
      <c r="K35" s="3">
        <v>20.81</v>
      </c>
      <c r="L35" s="3">
        <v>138.13999999999999</v>
      </c>
      <c r="M35" s="3">
        <v>0</v>
      </c>
      <c r="N35" s="10">
        <v>32500.09</v>
      </c>
      <c r="O35" s="3">
        <v>0</v>
      </c>
      <c r="P35" s="3">
        <v>0</v>
      </c>
      <c r="Q35" s="10">
        <v>32500</v>
      </c>
      <c r="R35" s="3">
        <v>0.09</v>
      </c>
      <c r="S35" s="10">
        <v>1361.77</v>
      </c>
    </row>
    <row r="36" spans="1:19">
      <c r="A36" s="1">
        <f t="shared" si="0"/>
        <v>9</v>
      </c>
      <c r="B36" s="6"/>
      <c r="C36" s="6" t="s">
        <v>41</v>
      </c>
      <c r="D36" s="6" t="s">
        <v>67</v>
      </c>
      <c r="E36" s="7" t="s">
        <v>68</v>
      </c>
      <c r="F36" s="11">
        <v>1302.44</v>
      </c>
      <c r="G36" s="8">
        <v>3.8300000000000001E-2</v>
      </c>
      <c r="H36" s="6">
        <v>38.520000000000003</v>
      </c>
      <c r="I36" s="8">
        <v>1.1000000000000001E-3</v>
      </c>
      <c r="J36" s="9" t="d">
        <v>2015-11-23</v>
      </c>
      <c r="K36" s="11">
        <v>34000</v>
      </c>
      <c r="S36" s="14"/>
    </row>
    <row r="37" spans="1:19">
      <c r="A37" s="1">
        <f t="shared" si="0"/>
        <v>10</v>
      </c>
      <c r="B37" s="3">
        <v>10</v>
      </c>
      <c r="C37" s="4" t="d">
        <v>2015-10-29</v>
      </c>
      <c r="D37" s="3" t="s">
        <v>66</v>
      </c>
      <c r="E37" s="10">
        <v>2250</v>
      </c>
      <c r="F37" s="3">
        <v>361.37</v>
      </c>
      <c r="G37" s="5">
        <v>-5.8999999999999997E-2</v>
      </c>
      <c r="H37" s="3">
        <v>6.13</v>
      </c>
      <c r="I37" s="5">
        <v>-1E-3</v>
      </c>
      <c r="J37" s="3">
        <v>81.67</v>
      </c>
      <c r="K37" s="3">
        <v>36.630000000000003</v>
      </c>
      <c r="L37" s="3">
        <v>9.16</v>
      </c>
      <c r="M37" s="3">
        <v>0</v>
      </c>
      <c r="N37" s="10">
        <v>1836.71</v>
      </c>
      <c r="O37" s="3">
        <v>0</v>
      </c>
      <c r="P37" s="3">
        <v>0</v>
      </c>
      <c r="Q37" s="10">
        <v>1836.71</v>
      </c>
      <c r="R37" s="3">
        <v>0</v>
      </c>
      <c r="S37" s="3">
        <v>404.13</v>
      </c>
    </row>
    <row r="38" spans="1:19">
      <c r="A38" s="1">
        <f t="shared" si="0"/>
        <v>10</v>
      </c>
      <c r="B38" s="6"/>
      <c r="C38" s="6" t="s">
        <v>41</v>
      </c>
      <c r="D38" s="6" t="s">
        <v>69</v>
      </c>
      <c r="E38" s="7" t="s">
        <v>70</v>
      </c>
      <c r="F38" s="6">
        <v>73.75</v>
      </c>
      <c r="G38" s="8">
        <v>9.8299999999999998E-2</v>
      </c>
      <c r="H38" s="6">
        <v>1.25</v>
      </c>
      <c r="I38" s="8">
        <v>1.6999999999999999E-3</v>
      </c>
      <c r="J38" s="9" t="d">
        <v>2015-12-15</v>
      </c>
      <c r="K38" s="6">
        <v>750</v>
      </c>
      <c r="S38" s="14"/>
    </row>
    <row r="39" spans="1:19">
      <c r="A39" s="1">
        <f t="shared" si="0"/>
        <v>10</v>
      </c>
      <c r="B39" s="6"/>
      <c r="C39" s="6" t="s">
        <v>41</v>
      </c>
      <c r="D39" s="6" t="s">
        <v>69</v>
      </c>
      <c r="E39" s="7" t="s">
        <v>71</v>
      </c>
      <c r="F39" s="6">
        <v>122.42</v>
      </c>
      <c r="G39" s="8">
        <v>0.16320000000000001</v>
      </c>
      <c r="H39" s="6">
        <v>2.08</v>
      </c>
      <c r="I39" s="8">
        <v>2.8E-3</v>
      </c>
      <c r="J39" s="9" t="d">
        <v>2016-01-15</v>
      </c>
      <c r="K39" s="6">
        <v>750</v>
      </c>
      <c r="S39" s="14"/>
    </row>
    <row r="40" spans="1:19">
      <c r="A40" s="1">
        <f t="shared" si="0"/>
        <v>10</v>
      </c>
      <c r="B40" s="6"/>
      <c r="C40" s="6" t="s">
        <v>41</v>
      </c>
      <c r="D40" s="6" t="s">
        <v>69</v>
      </c>
      <c r="E40" s="7" t="s">
        <v>72</v>
      </c>
      <c r="F40" s="6">
        <v>165.2</v>
      </c>
      <c r="G40" s="8">
        <v>0.2203</v>
      </c>
      <c r="H40" s="6">
        <v>2.8</v>
      </c>
      <c r="I40" s="8">
        <v>3.7000000000000002E-3</v>
      </c>
      <c r="J40" s="9" t="d">
        <v>2016-02-15</v>
      </c>
      <c r="K40" s="6">
        <v>750</v>
      </c>
      <c r="S40" s="14"/>
    </row>
    <row r="41" spans="1:19">
      <c r="A41" s="1">
        <f t="shared" si="0"/>
        <v>11</v>
      </c>
      <c r="B41" s="3">
        <v>11</v>
      </c>
      <c r="C41" s="4" t="d">
        <v>2015-10-29</v>
      </c>
      <c r="D41" s="3" t="s">
        <v>73</v>
      </c>
      <c r="E41" s="10">
        <v>11350</v>
      </c>
      <c r="F41" s="10">
        <v>1093.9100000000001</v>
      </c>
      <c r="G41" s="5">
        <v>-4.8800000000000003E-2</v>
      </c>
      <c r="H41" s="3">
        <v>22.42</v>
      </c>
      <c r="I41" s="5">
        <v>-1E-3</v>
      </c>
      <c r="J41" s="3">
        <v>59.25</v>
      </c>
      <c r="K41" s="3">
        <v>44.43</v>
      </c>
      <c r="L41" s="3">
        <v>61.86</v>
      </c>
      <c r="M41" s="3">
        <v>0</v>
      </c>
      <c r="N41" s="10">
        <v>10127.379999999999</v>
      </c>
      <c r="O41" s="3">
        <v>0</v>
      </c>
      <c r="P41" s="3">
        <v>0</v>
      </c>
      <c r="Q41" s="10">
        <v>10127.379999999999</v>
      </c>
      <c r="R41" s="3">
        <v>0</v>
      </c>
      <c r="S41" s="10">
        <v>1160.76</v>
      </c>
    </row>
    <row r="42" spans="1:19">
      <c r="A42" s="1">
        <f t="shared" si="0"/>
        <v>11</v>
      </c>
      <c r="B42" s="6"/>
      <c r="C42" s="6" t="s">
        <v>41</v>
      </c>
      <c r="D42" s="6" t="s">
        <v>74</v>
      </c>
      <c r="E42" s="7" t="s">
        <v>75</v>
      </c>
      <c r="F42" s="6">
        <v>230.78</v>
      </c>
      <c r="G42" s="8">
        <v>8.1299999999999997E-2</v>
      </c>
      <c r="H42" s="6">
        <v>4.7300000000000004</v>
      </c>
      <c r="I42" s="8">
        <v>1.6999999999999999E-3</v>
      </c>
      <c r="J42" s="9" t="d">
        <v>2015-12-15</v>
      </c>
      <c r="K42" s="11">
        <v>2837.5</v>
      </c>
      <c r="S42" s="14"/>
    </row>
    <row r="43" spans="1:19">
      <c r="A43" s="1">
        <f t="shared" si="0"/>
        <v>11</v>
      </c>
      <c r="B43" s="6"/>
      <c r="C43" s="6" t="s">
        <v>41</v>
      </c>
      <c r="D43" s="6" t="s">
        <v>74</v>
      </c>
      <c r="E43" s="7" t="s">
        <v>76</v>
      </c>
      <c r="F43" s="6">
        <v>258.48</v>
      </c>
      <c r="G43" s="8">
        <v>9.11E-2</v>
      </c>
      <c r="H43" s="6">
        <v>5.3</v>
      </c>
      <c r="I43" s="8">
        <v>1.9E-3</v>
      </c>
      <c r="J43" s="9" t="d">
        <v>2015-12-20</v>
      </c>
      <c r="K43" s="11">
        <v>2837.5</v>
      </c>
      <c r="S43" s="14"/>
    </row>
    <row r="44" spans="1:19">
      <c r="A44" s="1">
        <f t="shared" si="0"/>
        <v>11</v>
      </c>
      <c r="B44" s="6"/>
      <c r="C44" s="6" t="s">
        <v>41</v>
      </c>
      <c r="D44" s="6" t="s">
        <v>74</v>
      </c>
      <c r="E44" s="7" t="s">
        <v>77</v>
      </c>
      <c r="F44" s="6">
        <v>290.79000000000002</v>
      </c>
      <c r="G44" s="8">
        <v>0.10249999999999999</v>
      </c>
      <c r="H44" s="6">
        <v>5.96</v>
      </c>
      <c r="I44" s="8">
        <v>2.0999999999999999E-3</v>
      </c>
      <c r="J44" s="9" t="d">
        <v>2015-12-25</v>
      </c>
      <c r="K44" s="11">
        <v>2837.5</v>
      </c>
      <c r="S44" s="14"/>
    </row>
    <row r="45" spans="1:19">
      <c r="A45" s="1">
        <f t="shared" si="0"/>
        <v>11</v>
      </c>
      <c r="B45" s="6"/>
      <c r="C45" s="6" t="s">
        <v>41</v>
      </c>
      <c r="D45" s="6" t="s">
        <v>74</v>
      </c>
      <c r="E45" s="7" t="s">
        <v>78</v>
      </c>
      <c r="F45" s="6">
        <v>313.86</v>
      </c>
      <c r="G45" s="8">
        <v>0.1106</v>
      </c>
      <c r="H45" s="6">
        <v>6.43</v>
      </c>
      <c r="I45" s="8">
        <v>2.3E-3</v>
      </c>
      <c r="J45" s="9" t="d">
        <v>2015-12-30</v>
      </c>
      <c r="K45" s="11">
        <v>2837.5</v>
      </c>
      <c r="S45" s="14"/>
    </row>
    <row r="46" spans="1:19">
      <c r="A46" s="1">
        <f t="shared" si="0"/>
        <v>12</v>
      </c>
      <c r="B46" s="3">
        <v>12</v>
      </c>
      <c r="C46" s="4" t="d">
        <v>2015-10-30</v>
      </c>
      <c r="D46" s="3" t="s">
        <v>79</v>
      </c>
      <c r="E46" s="10">
        <v>21959.81</v>
      </c>
      <c r="F46" s="10">
        <v>2279.4</v>
      </c>
      <c r="G46" s="5">
        <v>-4.9000000000000002E-2</v>
      </c>
      <c r="H46" s="3">
        <v>46.52</v>
      </c>
      <c r="I46" s="5">
        <v>-1E-3</v>
      </c>
      <c r="J46" s="3">
        <v>63.55</v>
      </c>
      <c r="K46" s="3">
        <v>202.63</v>
      </c>
      <c r="L46" s="3">
        <v>90.76</v>
      </c>
      <c r="M46" s="3">
        <v>0</v>
      </c>
      <c r="N46" s="10">
        <v>19340.5</v>
      </c>
      <c r="O46" s="3">
        <v>0</v>
      </c>
      <c r="P46" s="3">
        <v>0</v>
      </c>
      <c r="Q46" s="10">
        <v>19340.5</v>
      </c>
      <c r="R46" s="3">
        <v>0</v>
      </c>
      <c r="S46" s="10">
        <v>2528.5500000000002</v>
      </c>
    </row>
    <row r="47" spans="1:19">
      <c r="A47" s="1">
        <f t="shared" si="0"/>
        <v>12</v>
      </c>
      <c r="B47" s="6"/>
      <c r="C47" s="6" t="s">
        <v>29</v>
      </c>
      <c r="D47" s="6" t="s">
        <v>80</v>
      </c>
      <c r="E47" s="7" t="s">
        <v>81</v>
      </c>
      <c r="F47" s="6">
        <v>53.37</v>
      </c>
      <c r="G47" s="8">
        <v>0.1013</v>
      </c>
      <c r="H47" s="6">
        <v>1.0900000000000001</v>
      </c>
      <c r="I47" s="8">
        <v>2.0999999999999999E-3</v>
      </c>
      <c r="J47" s="9" t="d">
        <v>2015-12-28</v>
      </c>
      <c r="K47" s="6">
        <v>527</v>
      </c>
      <c r="S47" s="14"/>
    </row>
    <row r="48" spans="1:19">
      <c r="A48" s="1">
        <f t="shared" si="0"/>
        <v>12</v>
      </c>
      <c r="B48" s="6"/>
      <c r="C48" s="6" t="s">
        <v>29</v>
      </c>
      <c r="D48" s="6" t="s">
        <v>82</v>
      </c>
      <c r="E48" s="7" t="s">
        <v>83</v>
      </c>
      <c r="F48" s="6">
        <v>55.25</v>
      </c>
      <c r="G48" s="8">
        <v>6.8599999999999994E-2</v>
      </c>
      <c r="H48" s="6">
        <v>1.1299999999999999</v>
      </c>
      <c r="I48" s="8">
        <v>1.4E-3</v>
      </c>
      <c r="J48" s="9" t="d">
        <v>2015-12-08</v>
      </c>
      <c r="K48" s="6">
        <v>805.33</v>
      </c>
      <c r="S48" s="14"/>
    </row>
    <row r="49" spans="1:19">
      <c r="A49" s="1">
        <f t="shared" si="0"/>
        <v>12</v>
      </c>
      <c r="B49" s="6"/>
      <c r="C49" s="6" t="s">
        <v>29</v>
      </c>
      <c r="D49" s="6" t="s">
        <v>82</v>
      </c>
      <c r="E49" s="7" t="s">
        <v>84</v>
      </c>
      <c r="F49" s="6">
        <v>77.61</v>
      </c>
      <c r="G49" s="8">
        <v>9.64E-2</v>
      </c>
      <c r="H49" s="6">
        <v>1.58</v>
      </c>
      <c r="I49" s="8">
        <v>2E-3</v>
      </c>
      <c r="J49" s="9" t="d">
        <v>2015-12-22</v>
      </c>
      <c r="K49" s="6">
        <v>805.33</v>
      </c>
      <c r="S49" s="14"/>
    </row>
    <row r="50" spans="1:19">
      <c r="A50" s="1">
        <f t="shared" si="0"/>
        <v>12</v>
      </c>
      <c r="B50" s="6"/>
      <c r="C50" s="6" t="s">
        <v>29</v>
      </c>
      <c r="D50" s="6" t="s">
        <v>85</v>
      </c>
      <c r="E50" s="7" t="s">
        <v>86</v>
      </c>
      <c r="F50" s="6">
        <v>43.76</v>
      </c>
      <c r="G50" s="8">
        <v>0.1013</v>
      </c>
      <c r="H50" s="6">
        <v>0.89</v>
      </c>
      <c r="I50" s="8">
        <v>2.0999999999999999E-3</v>
      </c>
      <c r="J50" s="9" t="d">
        <v>2015-12-28</v>
      </c>
      <c r="K50" s="6">
        <v>432.16</v>
      </c>
      <c r="S50" s="14"/>
    </row>
    <row r="51" spans="1:19">
      <c r="A51" s="1">
        <f t="shared" si="0"/>
        <v>12</v>
      </c>
      <c r="B51" s="6"/>
      <c r="C51" s="6" t="s">
        <v>29</v>
      </c>
      <c r="D51" s="6" t="s">
        <v>87</v>
      </c>
      <c r="E51" s="7" t="s">
        <v>88</v>
      </c>
      <c r="F51" s="6">
        <v>70.89</v>
      </c>
      <c r="G51" s="8">
        <v>0.1013</v>
      </c>
      <c r="H51" s="6">
        <v>1.45</v>
      </c>
      <c r="I51" s="8">
        <v>2.0999999999999999E-3</v>
      </c>
      <c r="J51" s="9" t="d">
        <v>2015-12-28</v>
      </c>
      <c r="K51" s="6">
        <v>700</v>
      </c>
      <c r="S51" s="14"/>
    </row>
    <row r="52" spans="1:19">
      <c r="A52" s="1">
        <f t="shared" si="0"/>
        <v>12</v>
      </c>
      <c r="B52" s="6"/>
      <c r="C52" s="6" t="s">
        <v>29</v>
      </c>
      <c r="D52" s="6" t="s">
        <v>87</v>
      </c>
      <c r="E52" s="7" t="s">
        <v>89</v>
      </c>
      <c r="F52" s="6">
        <v>104.04</v>
      </c>
      <c r="G52" s="8">
        <v>0.14860000000000001</v>
      </c>
      <c r="H52" s="6">
        <v>2.12</v>
      </c>
      <c r="I52" s="8">
        <v>3.0000000000000001E-3</v>
      </c>
      <c r="J52" s="9" t="d">
        <v>2016-01-25</v>
      </c>
      <c r="K52" s="6">
        <v>700</v>
      </c>
      <c r="S52" s="14"/>
    </row>
    <row r="53" spans="1:19">
      <c r="A53" s="1">
        <f t="shared" si="0"/>
        <v>12</v>
      </c>
      <c r="B53" s="6"/>
      <c r="C53" s="6" t="s">
        <v>29</v>
      </c>
      <c r="D53" s="6" t="s">
        <v>90</v>
      </c>
      <c r="E53" s="7" t="s">
        <v>91</v>
      </c>
      <c r="F53" s="6">
        <v>252.56</v>
      </c>
      <c r="G53" s="8">
        <v>0.1013</v>
      </c>
      <c r="H53" s="6">
        <v>5.16</v>
      </c>
      <c r="I53" s="8">
        <v>2.0999999999999999E-3</v>
      </c>
      <c r="J53" s="9" t="d">
        <v>2015-12-28</v>
      </c>
      <c r="K53" s="11">
        <v>2494</v>
      </c>
      <c r="S53" s="14"/>
    </row>
    <row r="54" spans="1:19">
      <c r="A54" s="1">
        <f t="shared" si="0"/>
        <v>12</v>
      </c>
      <c r="B54" s="6"/>
      <c r="C54" s="6" t="s">
        <v>29</v>
      </c>
      <c r="D54" s="6" t="s">
        <v>92</v>
      </c>
      <c r="E54" s="7" t="s">
        <v>93</v>
      </c>
      <c r="F54" s="6">
        <v>64.040000000000006</v>
      </c>
      <c r="G54" s="8">
        <v>9.64E-2</v>
      </c>
      <c r="H54" s="6">
        <v>1.31</v>
      </c>
      <c r="I54" s="8">
        <v>2E-3</v>
      </c>
      <c r="J54" s="9" t="d">
        <v>2015-12-22</v>
      </c>
      <c r="K54" s="6">
        <v>664.5</v>
      </c>
      <c r="S54" s="14"/>
    </row>
    <row r="55" spans="1:19">
      <c r="A55" s="1">
        <f t="shared" si="0"/>
        <v>12</v>
      </c>
      <c r="B55" s="6"/>
      <c r="C55" s="6" t="s">
        <v>29</v>
      </c>
      <c r="D55" s="6" t="s">
        <v>94</v>
      </c>
      <c r="E55" s="7" t="s">
        <v>95</v>
      </c>
      <c r="F55" s="6">
        <v>110.56</v>
      </c>
      <c r="G55" s="8">
        <v>0.1013</v>
      </c>
      <c r="H55" s="6">
        <v>2.2599999999999998</v>
      </c>
      <c r="I55" s="8">
        <v>2.0999999999999999E-3</v>
      </c>
      <c r="J55" s="9" t="d">
        <v>2015-12-28</v>
      </c>
      <c r="K55" s="11">
        <v>1091.75</v>
      </c>
      <c r="S55" s="14"/>
    </row>
    <row r="56" spans="1:19">
      <c r="A56" s="1">
        <f t="shared" si="0"/>
        <v>12</v>
      </c>
      <c r="B56" s="6"/>
      <c r="C56" s="6" t="s">
        <v>29</v>
      </c>
      <c r="D56" s="6" t="s">
        <v>96</v>
      </c>
      <c r="E56" s="7" t="s">
        <v>97</v>
      </c>
      <c r="F56" s="6">
        <v>77.67</v>
      </c>
      <c r="G56" s="8">
        <v>7.3499999999999996E-2</v>
      </c>
      <c r="H56" s="6">
        <v>1.59</v>
      </c>
      <c r="I56" s="8">
        <v>1.5E-3</v>
      </c>
      <c r="J56" s="9" t="d">
        <v>2015-12-09</v>
      </c>
      <c r="K56" s="11">
        <v>1056.67</v>
      </c>
      <c r="S56" s="14"/>
    </row>
    <row r="57" spans="1:19">
      <c r="A57" s="1">
        <f t="shared" si="0"/>
        <v>12</v>
      </c>
      <c r="B57" s="6"/>
      <c r="C57" s="6" t="s">
        <v>29</v>
      </c>
      <c r="D57" s="6" t="s">
        <v>96</v>
      </c>
      <c r="E57" s="7" t="s">
        <v>98</v>
      </c>
      <c r="F57" s="6">
        <v>103.55</v>
      </c>
      <c r="G57" s="8">
        <v>9.8000000000000004E-2</v>
      </c>
      <c r="H57" s="6">
        <v>2.11</v>
      </c>
      <c r="I57" s="8">
        <v>2E-3</v>
      </c>
      <c r="J57" s="9" t="d">
        <v>2015-12-23</v>
      </c>
      <c r="K57" s="11">
        <v>1056.67</v>
      </c>
      <c r="S57" s="14"/>
    </row>
    <row r="58" spans="1:19">
      <c r="A58" s="1">
        <f t="shared" si="0"/>
        <v>12</v>
      </c>
      <c r="B58" s="6"/>
      <c r="C58" s="6" t="s">
        <v>29</v>
      </c>
      <c r="D58" s="6" t="s">
        <v>99</v>
      </c>
      <c r="E58" s="7" t="s">
        <v>100</v>
      </c>
      <c r="F58" s="6">
        <v>74.38</v>
      </c>
      <c r="G58" s="8">
        <v>7.3499999999999996E-2</v>
      </c>
      <c r="H58" s="6">
        <v>1.52</v>
      </c>
      <c r="I58" s="8">
        <v>1.5E-3</v>
      </c>
      <c r="J58" s="9" t="d">
        <v>2015-12-09</v>
      </c>
      <c r="K58" s="11">
        <v>1012</v>
      </c>
      <c r="S58" s="14"/>
    </row>
    <row r="59" spans="1:19">
      <c r="A59" s="1">
        <f t="shared" si="0"/>
        <v>12</v>
      </c>
      <c r="B59" s="6"/>
      <c r="C59" s="6" t="s">
        <v>29</v>
      </c>
      <c r="D59" s="6" t="s">
        <v>99</v>
      </c>
      <c r="E59" s="7" t="s">
        <v>101</v>
      </c>
      <c r="F59" s="6">
        <v>99.18</v>
      </c>
      <c r="G59" s="8">
        <v>9.8000000000000004E-2</v>
      </c>
      <c r="H59" s="6">
        <v>2.02</v>
      </c>
      <c r="I59" s="8">
        <v>2E-3</v>
      </c>
      <c r="J59" s="9" t="d">
        <v>2015-12-23</v>
      </c>
      <c r="K59" s="11">
        <v>1012</v>
      </c>
      <c r="S59" s="14"/>
    </row>
    <row r="60" spans="1:19">
      <c r="A60" s="1">
        <f t="shared" si="0"/>
        <v>12</v>
      </c>
      <c r="B60" s="6"/>
      <c r="C60" s="6" t="s">
        <v>29</v>
      </c>
      <c r="D60" s="6" t="s">
        <v>102</v>
      </c>
      <c r="E60" s="7" t="s">
        <v>103</v>
      </c>
      <c r="F60" s="6">
        <v>67.89</v>
      </c>
      <c r="G60" s="8">
        <v>7.8399999999999997E-2</v>
      </c>
      <c r="H60" s="6">
        <v>1.39</v>
      </c>
      <c r="I60" s="8">
        <v>1.6000000000000001E-3</v>
      </c>
      <c r="J60" s="9" t="d">
        <v>2015-12-14</v>
      </c>
      <c r="K60" s="6">
        <v>866</v>
      </c>
      <c r="S60" s="14"/>
    </row>
    <row r="61" spans="1:19">
      <c r="A61" s="1">
        <f t="shared" si="0"/>
        <v>12</v>
      </c>
      <c r="B61" s="6"/>
      <c r="C61" s="6" t="s">
        <v>29</v>
      </c>
      <c r="D61" s="6" t="s">
        <v>102</v>
      </c>
      <c r="E61" s="7" t="s">
        <v>104</v>
      </c>
      <c r="F61" s="6">
        <v>87.7</v>
      </c>
      <c r="G61" s="8">
        <v>0.1013</v>
      </c>
      <c r="H61" s="6">
        <v>1.79</v>
      </c>
      <c r="I61" s="8">
        <v>2.0999999999999999E-3</v>
      </c>
      <c r="J61" s="9" t="d">
        <v>2015-12-28</v>
      </c>
      <c r="K61" s="6">
        <v>866</v>
      </c>
      <c r="S61" s="14"/>
    </row>
    <row r="62" spans="1:19">
      <c r="A62" s="1">
        <f t="shared" si="0"/>
        <v>12</v>
      </c>
      <c r="B62" s="6"/>
      <c r="C62" s="6" t="s">
        <v>29</v>
      </c>
      <c r="D62" s="6" t="s">
        <v>105</v>
      </c>
      <c r="E62" s="7" t="s">
        <v>106</v>
      </c>
      <c r="F62" s="6">
        <v>37.869999999999997</v>
      </c>
      <c r="G62" s="8">
        <v>0.1013</v>
      </c>
      <c r="H62" s="6">
        <v>0.77</v>
      </c>
      <c r="I62" s="8">
        <v>2.0999999999999999E-3</v>
      </c>
      <c r="J62" s="9" t="d">
        <v>2015-12-28</v>
      </c>
      <c r="K62" s="6">
        <v>373.99</v>
      </c>
      <c r="S62" s="14"/>
    </row>
    <row r="63" spans="1:19">
      <c r="A63" s="1">
        <f t="shared" si="0"/>
        <v>12</v>
      </c>
      <c r="B63" s="6"/>
      <c r="C63" s="6" t="s">
        <v>29</v>
      </c>
      <c r="D63" s="6" t="s">
        <v>105</v>
      </c>
      <c r="E63" s="7" t="s">
        <v>107</v>
      </c>
      <c r="F63" s="6">
        <v>57.42</v>
      </c>
      <c r="G63" s="8">
        <v>0.1535</v>
      </c>
      <c r="H63" s="6">
        <v>1.17</v>
      </c>
      <c r="I63" s="8">
        <v>3.0999999999999999E-3</v>
      </c>
      <c r="J63" s="9" t="d">
        <v>2016-01-27</v>
      </c>
      <c r="K63" s="6">
        <v>373.99</v>
      </c>
      <c r="S63" s="14"/>
    </row>
    <row r="64" spans="1:19">
      <c r="A64" s="1">
        <f t="shared" si="0"/>
        <v>12</v>
      </c>
      <c r="B64" s="6"/>
      <c r="C64" s="6" t="s">
        <v>29</v>
      </c>
      <c r="D64" s="6" t="s">
        <v>108</v>
      </c>
      <c r="E64" s="7" t="s">
        <v>109</v>
      </c>
      <c r="F64" s="6">
        <v>78.12</v>
      </c>
      <c r="G64" s="8">
        <v>0.1013</v>
      </c>
      <c r="H64" s="6">
        <v>1.59</v>
      </c>
      <c r="I64" s="8">
        <v>2.0999999999999999E-3</v>
      </c>
      <c r="J64" s="9" t="d">
        <v>2015-12-28</v>
      </c>
      <c r="K64" s="6">
        <v>771.4</v>
      </c>
      <c r="S64" s="14"/>
    </row>
    <row r="65" spans="1:19">
      <c r="A65" s="1">
        <f t="shared" si="0"/>
        <v>12</v>
      </c>
      <c r="B65" s="6"/>
      <c r="C65" s="6" t="s">
        <v>29</v>
      </c>
      <c r="D65" s="6" t="s">
        <v>108</v>
      </c>
      <c r="E65" s="7" t="s">
        <v>110</v>
      </c>
      <c r="F65" s="6">
        <v>97.02</v>
      </c>
      <c r="G65" s="8">
        <v>0.1258</v>
      </c>
      <c r="H65" s="6">
        <v>1.98</v>
      </c>
      <c r="I65" s="8">
        <v>2.5999999999999999E-3</v>
      </c>
      <c r="J65" s="9" t="d">
        <v>2016-01-12</v>
      </c>
      <c r="K65" s="6">
        <v>771.4</v>
      </c>
      <c r="S65" s="14"/>
    </row>
    <row r="66" spans="1:19">
      <c r="A66" s="1">
        <f t="shared" si="0"/>
        <v>12</v>
      </c>
      <c r="B66" s="6"/>
      <c r="C66" s="6" t="s">
        <v>29</v>
      </c>
      <c r="D66" s="6" t="s">
        <v>108</v>
      </c>
      <c r="E66" s="7" t="s">
        <v>111</v>
      </c>
      <c r="F66" s="6">
        <v>118.44</v>
      </c>
      <c r="G66" s="8">
        <v>0.1535</v>
      </c>
      <c r="H66" s="6">
        <v>2.42</v>
      </c>
      <c r="I66" s="8">
        <v>3.0999999999999999E-3</v>
      </c>
      <c r="J66" s="9" t="d">
        <v>2016-01-27</v>
      </c>
      <c r="K66" s="6">
        <v>771.4</v>
      </c>
      <c r="S66" s="14"/>
    </row>
    <row r="67" spans="1:19">
      <c r="A67" s="1">
        <f t="shared" si="0"/>
        <v>12</v>
      </c>
      <c r="B67" s="6"/>
      <c r="C67" s="6" t="s">
        <v>29</v>
      </c>
      <c r="D67" s="6" t="s">
        <v>112</v>
      </c>
      <c r="E67" s="7" t="s">
        <v>113</v>
      </c>
      <c r="F67" s="6">
        <v>152.68</v>
      </c>
      <c r="G67" s="8">
        <v>0.1013</v>
      </c>
      <c r="H67" s="6">
        <v>3.12</v>
      </c>
      <c r="I67" s="8">
        <v>2.0999999999999999E-3</v>
      </c>
      <c r="J67" s="9" t="d">
        <v>2015-12-28</v>
      </c>
      <c r="K67" s="11">
        <v>1507.66</v>
      </c>
      <c r="S67" s="14"/>
    </row>
    <row r="68" spans="1:19">
      <c r="A68" s="1">
        <f t="shared" si="0"/>
        <v>12</v>
      </c>
      <c r="B68" s="6"/>
      <c r="C68" s="6" t="s">
        <v>29</v>
      </c>
      <c r="D68" s="6" t="s">
        <v>112</v>
      </c>
      <c r="E68" s="7" t="s">
        <v>114</v>
      </c>
      <c r="F68" s="6">
        <v>231.48</v>
      </c>
      <c r="G68" s="8">
        <v>0.1535</v>
      </c>
      <c r="H68" s="6">
        <v>4.72</v>
      </c>
      <c r="I68" s="8">
        <v>3.0999999999999999E-3</v>
      </c>
      <c r="J68" s="9" t="d">
        <v>2016-01-27</v>
      </c>
      <c r="K68" s="11">
        <v>1507.66</v>
      </c>
      <c r="S68" s="14"/>
    </row>
    <row r="69" spans="1:19">
      <c r="A69" s="1">
        <f t="shared" si="0"/>
        <v>12</v>
      </c>
      <c r="B69" s="6"/>
      <c r="C69" s="6" t="s">
        <v>29</v>
      </c>
      <c r="D69" s="6" t="s">
        <v>115</v>
      </c>
      <c r="E69" s="7" t="s">
        <v>116</v>
      </c>
      <c r="F69" s="6">
        <v>103.44</v>
      </c>
      <c r="G69" s="8">
        <v>0.1013</v>
      </c>
      <c r="H69" s="6">
        <v>2.11</v>
      </c>
      <c r="I69" s="8">
        <v>2.0999999999999999E-3</v>
      </c>
      <c r="J69" s="9" t="d">
        <v>2015-12-28</v>
      </c>
      <c r="K69" s="11">
        <v>1021.5</v>
      </c>
      <c r="S69" s="14"/>
    </row>
    <row r="70" spans="1:19">
      <c r="A70" s="1">
        <f t="shared" si="0"/>
        <v>12</v>
      </c>
      <c r="B70" s="6"/>
      <c r="C70" s="6" t="s">
        <v>29</v>
      </c>
      <c r="D70" s="6" t="s">
        <v>108</v>
      </c>
      <c r="E70" s="7" t="s">
        <v>117</v>
      </c>
      <c r="F70" s="6">
        <v>60.48</v>
      </c>
      <c r="G70" s="8">
        <v>7.8399999999999997E-2</v>
      </c>
      <c r="H70" s="6">
        <v>1.23</v>
      </c>
      <c r="I70" s="8">
        <v>1.6000000000000001E-3</v>
      </c>
      <c r="J70" s="9" t="d">
        <v>2015-12-14</v>
      </c>
      <c r="K70" s="6">
        <v>771.4</v>
      </c>
      <c r="S70" s="14"/>
    </row>
    <row r="71" spans="1:19">
      <c r="A71" s="1">
        <f t="shared" ref="A71:A100" si="1">IF(ISBLANK(B71),A70,B71)</f>
        <v>13</v>
      </c>
      <c r="B71" s="3">
        <v>13</v>
      </c>
      <c r="C71" s="4" t="d">
        <v>2015-10-30</v>
      </c>
      <c r="D71" s="3" t="s">
        <v>37</v>
      </c>
      <c r="E71" s="10">
        <v>2250</v>
      </c>
      <c r="F71" s="3">
        <v>143.16</v>
      </c>
      <c r="G71" s="5">
        <v>-5.2299999999999999E-2</v>
      </c>
      <c r="H71" s="3">
        <v>2.74</v>
      </c>
      <c r="I71" s="5">
        <v>-1E-3</v>
      </c>
      <c r="J71" s="3">
        <v>36.5</v>
      </c>
      <c r="K71" s="3">
        <v>52.34</v>
      </c>
      <c r="L71" s="3">
        <v>10.74</v>
      </c>
      <c r="M71" s="3">
        <v>0</v>
      </c>
      <c r="N71" s="10">
        <v>2041.02</v>
      </c>
      <c r="O71" s="3">
        <v>0</v>
      </c>
      <c r="P71" s="3">
        <v>0</v>
      </c>
      <c r="Q71" s="10">
        <v>2041.02</v>
      </c>
      <c r="R71" s="3">
        <v>0</v>
      </c>
      <c r="S71" s="3">
        <v>198.24</v>
      </c>
    </row>
    <row r="72" spans="1:19">
      <c r="A72" s="1">
        <f t="shared" si="1"/>
        <v>13</v>
      </c>
      <c r="B72" s="6"/>
      <c r="C72" s="6" t="s">
        <v>29</v>
      </c>
      <c r="D72" s="6" t="s">
        <v>50</v>
      </c>
      <c r="E72" s="7" t="s">
        <v>118</v>
      </c>
      <c r="F72" s="6">
        <v>21.57</v>
      </c>
      <c r="G72" s="8">
        <v>5.7500000000000002E-2</v>
      </c>
      <c r="H72" s="6">
        <v>0.41</v>
      </c>
      <c r="I72" s="8">
        <v>1.1000000000000001E-3</v>
      </c>
      <c r="J72" s="9" t="d">
        <v>2015-11-27</v>
      </c>
      <c r="K72" s="6">
        <v>375</v>
      </c>
      <c r="S72" s="14"/>
    </row>
    <row r="73" spans="1:19">
      <c r="A73" s="1">
        <f t="shared" si="1"/>
        <v>13</v>
      </c>
      <c r="B73" s="6"/>
      <c r="C73" s="6" t="s">
        <v>29</v>
      </c>
      <c r="D73" s="6" t="s">
        <v>50</v>
      </c>
      <c r="E73" s="7" t="s">
        <v>119</v>
      </c>
      <c r="F73" s="6">
        <v>26.8</v>
      </c>
      <c r="G73" s="8">
        <v>7.1499999999999994E-2</v>
      </c>
      <c r="H73" s="6">
        <v>0.51</v>
      </c>
      <c r="I73" s="8">
        <v>1.4E-3</v>
      </c>
      <c r="J73" s="9" t="d">
        <v>2015-12-07</v>
      </c>
      <c r="K73" s="6">
        <v>375</v>
      </c>
      <c r="S73" s="14"/>
    </row>
    <row r="74" spans="1:19">
      <c r="A74" s="1">
        <f t="shared" si="1"/>
        <v>13</v>
      </c>
      <c r="B74" s="6"/>
      <c r="C74" s="6" t="s">
        <v>29</v>
      </c>
      <c r="D74" s="6" t="s">
        <v>50</v>
      </c>
      <c r="E74" s="7" t="s">
        <v>120</v>
      </c>
      <c r="F74" s="6">
        <v>31.38</v>
      </c>
      <c r="G74" s="8">
        <v>8.3699999999999997E-2</v>
      </c>
      <c r="H74" s="6">
        <v>0.6</v>
      </c>
      <c r="I74" s="8">
        <v>1.6000000000000001E-3</v>
      </c>
      <c r="J74" s="9" t="d">
        <v>2015-12-14</v>
      </c>
      <c r="K74" s="6">
        <v>375</v>
      </c>
      <c r="S74" s="14"/>
    </row>
    <row r="75" spans="1:19">
      <c r="A75" s="1">
        <f t="shared" si="1"/>
        <v>13</v>
      </c>
      <c r="B75" s="6"/>
      <c r="C75" s="6" t="s">
        <v>29</v>
      </c>
      <c r="D75" s="6" t="s">
        <v>50</v>
      </c>
      <c r="E75" s="7" t="s">
        <v>121</v>
      </c>
      <c r="F75" s="6">
        <v>38.57</v>
      </c>
      <c r="G75" s="8">
        <v>0.10290000000000001</v>
      </c>
      <c r="H75" s="6">
        <v>0.74</v>
      </c>
      <c r="I75" s="8">
        <v>2E-3</v>
      </c>
      <c r="J75" s="9" t="d">
        <v>2015-12-22</v>
      </c>
      <c r="K75" s="6">
        <v>375</v>
      </c>
      <c r="S75" s="14"/>
    </row>
    <row r="76" spans="1:19">
      <c r="A76" s="1">
        <f t="shared" si="1"/>
        <v>13</v>
      </c>
      <c r="B76" s="6"/>
      <c r="C76" s="6" t="s">
        <v>29</v>
      </c>
      <c r="D76" s="6" t="s">
        <v>122</v>
      </c>
      <c r="E76" s="7" t="s">
        <v>123</v>
      </c>
      <c r="F76" s="6">
        <v>24.84</v>
      </c>
      <c r="G76" s="8">
        <v>3.3099999999999997E-2</v>
      </c>
      <c r="H76" s="6">
        <v>0.47</v>
      </c>
      <c r="I76" s="8">
        <v>5.9999999999999995E-4</v>
      </c>
      <c r="J76" s="9" t="d">
        <v>2015-11-13</v>
      </c>
      <c r="K76" s="6">
        <v>750</v>
      </c>
      <c r="S76" s="14"/>
    </row>
    <row r="77" spans="1:19">
      <c r="A77" s="1">
        <f t="shared" si="1"/>
        <v>14</v>
      </c>
      <c r="B77" s="3">
        <v>14</v>
      </c>
      <c r="C77" s="4" t="d">
        <v>2015-11-03</v>
      </c>
      <c r="D77" s="3" t="s">
        <v>37</v>
      </c>
      <c r="E77" s="10">
        <v>1578</v>
      </c>
      <c r="F77" s="3">
        <v>111.41</v>
      </c>
      <c r="G77" s="5">
        <v>-5.2299999999999999E-2</v>
      </c>
      <c r="H77" s="3">
        <v>2.13</v>
      </c>
      <c r="I77" s="5">
        <v>-1E-3</v>
      </c>
      <c r="J77" s="3">
        <v>40.5</v>
      </c>
      <c r="K77" s="3">
        <v>28.61</v>
      </c>
      <c r="L77" s="3">
        <v>7.76</v>
      </c>
      <c r="M77" s="3">
        <v>0</v>
      </c>
      <c r="N77" s="10">
        <v>1428.09</v>
      </c>
      <c r="O77" s="3">
        <v>0</v>
      </c>
      <c r="P77" s="3">
        <v>0</v>
      </c>
      <c r="Q77" s="10">
        <v>1428.09</v>
      </c>
      <c r="R77" s="3">
        <v>0</v>
      </c>
      <c r="S77" s="3">
        <v>142.15</v>
      </c>
    </row>
    <row r="78" spans="1:19">
      <c r="A78" s="1">
        <f t="shared" si="1"/>
        <v>14</v>
      </c>
      <c r="B78" s="6"/>
      <c r="C78" s="6" t="s">
        <v>41</v>
      </c>
      <c r="D78" s="6" t="s">
        <v>124</v>
      </c>
      <c r="E78" s="7" t="s">
        <v>125</v>
      </c>
      <c r="F78" s="6">
        <v>42.64</v>
      </c>
      <c r="G78" s="8">
        <v>5.3999999999999999E-2</v>
      </c>
      <c r="H78" s="6">
        <v>0.82</v>
      </c>
      <c r="I78" s="8">
        <v>1E-3</v>
      </c>
      <c r="J78" s="9" t="d">
        <v>2015-12-01</v>
      </c>
      <c r="K78" s="6">
        <v>789</v>
      </c>
      <c r="S78" s="14"/>
    </row>
    <row r="79" spans="1:19">
      <c r="A79" s="1">
        <f t="shared" si="1"/>
        <v>14</v>
      </c>
      <c r="B79" s="6"/>
      <c r="C79" s="6" t="s">
        <v>41</v>
      </c>
      <c r="D79" s="6" t="s">
        <v>124</v>
      </c>
      <c r="E79" s="7" t="s">
        <v>126</v>
      </c>
      <c r="F79" s="6">
        <v>68.77</v>
      </c>
      <c r="G79" s="8">
        <v>8.72E-2</v>
      </c>
      <c r="H79" s="6">
        <v>1.32</v>
      </c>
      <c r="I79" s="8">
        <v>1.6999999999999999E-3</v>
      </c>
      <c r="J79" s="9" t="d">
        <v>2015-12-18</v>
      </c>
      <c r="K79" s="6">
        <v>789</v>
      </c>
      <c r="S79" s="14"/>
    </row>
    <row r="80" spans="1:19">
      <c r="A80" s="1">
        <f t="shared" si="1"/>
        <v>15</v>
      </c>
      <c r="B80" s="3">
        <v>15</v>
      </c>
      <c r="C80" s="4" t="d">
        <v>2015-11-03</v>
      </c>
      <c r="D80" s="3" t="s">
        <v>32</v>
      </c>
      <c r="E80" s="10">
        <v>16489.259999999998</v>
      </c>
      <c r="F80" s="3">
        <v>862.39</v>
      </c>
      <c r="G80" s="5">
        <v>-5.2299999999999999E-2</v>
      </c>
      <c r="H80" s="3">
        <v>16.489999999999998</v>
      </c>
      <c r="I80" s="5">
        <v>-1E-3</v>
      </c>
      <c r="J80" s="3">
        <v>30</v>
      </c>
      <c r="K80" s="3">
        <v>20.7</v>
      </c>
      <c r="L80" s="3">
        <v>64.95</v>
      </c>
      <c r="M80" s="3">
        <v>0</v>
      </c>
      <c r="N80" s="10">
        <v>15524.73</v>
      </c>
      <c r="O80" s="3">
        <v>0</v>
      </c>
      <c r="P80" s="3">
        <v>0</v>
      </c>
      <c r="Q80" s="10">
        <v>15524.73</v>
      </c>
      <c r="R80" s="3">
        <v>0</v>
      </c>
      <c r="S80" s="3">
        <v>899.58</v>
      </c>
    </row>
    <row r="81" spans="1:19">
      <c r="A81" s="1">
        <f t="shared" si="1"/>
        <v>15</v>
      </c>
      <c r="B81" s="6"/>
      <c r="C81" s="6" t="s">
        <v>29</v>
      </c>
      <c r="D81" s="6" t="s">
        <v>127</v>
      </c>
      <c r="E81" s="7" t="s">
        <v>128</v>
      </c>
      <c r="F81" s="6">
        <v>862.39</v>
      </c>
      <c r="G81" s="8">
        <v>5.2299999999999999E-2</v>
      </c>
      <c r="H81" s="6">
        <v>16.489999999999998</v>
      </c>
      <c r="I81" s="8">
        <v>1E-3</v>
      </c>
      <c r="J81" s="9" t="d">
        <v>2015-11-29</v>
      </c>
      <c r="K81" s="11">
        <v>16489.259999999998</v>
      </c>
      <c r="S81" s="14"/>
    </row>
    <row r="82" spans="1:19">
      <c r="A82" s="1">
        <f t="shared" si="1"/>
        <v>16</v>
      </c>
      <c r="B82" s="3">
        <v>16</v>
      </c>
      <c r="C82" s="4" t="d">
        <v>2015-11-04</v>
      </c>
      <c r="D82" s="3" t="s">
        <v>129</v>
      </c>
      <c r="E82" s="10">
        <v>22870</v>
      </c>
      <c r="F82" s="10">
        <v>1353.95</v>
      </c>
      <c r="G82" s="5">
        <v>-5.8700000000000002E-2</v>
      </c>
      <c r="H82" s="3">
        <v>23.06</v>
      </c>
      <c r="I82" s="5">
        <v>-1E-3</v>
      </c>
      <c r="J82" s="3">
        <v>30.26</v>
      </c>
      <c r="K82" s="3">
        <v>44.55</v>
      </c>
      <c r="L82" s="3">
        <v>89.36</v>
      </c>
      <c r="M82" s="3">
        <v>0</v>
      </c>
      <c r="N82" s="10">
        <v>21359.08</v>
      </c>
      <c r="O82" s="3">
        <v>0</v>
      </c>
      <c r="P82" s="3">
        <v>0</v>
      </c>
      <c r="Q82" s="10">
        <v>21359.08</v>
      </c>
      <c r="R82" s="3">
        <v>0</v>
      </c>
      <c r="S82" s="10">
        <v>1421.56</v>
      </c>
    </row>
    <row r="83" spans="1:19">
      <c r="A83" s="1">
        <f t="shared" si="1"/>
        <v>16</v>
      </c>
      <c r="B83" s="6"/>
      <c r="C83" s="6" t="s">
        <v>29</v>
      </c>
      <c r="D83" s="6" t="s">
        <v>130</v>
      </c>
      <c r="E83" s="7" t="s">
        <v>131</v>
      </c>
      <c r="F83" s="6">
        <v>156.55000000000001</v>
      </c>
      <c r="G83" s="8">
        <v>2.7400000000000001E-2</v>
      </c>
      <c r="H83" s="6">
        <v>2.67</v>
      </c>
      <c r="I83" s="8">
        <v>5.0000000000000001E-4</v>
      </c>
      <c r="J83" s="9" t="d">
        <v>2015-11-13</v>
      </c>
      <c r="K83" s="11">
        <v>5715</v>
      </c>
      <c r="S83" s="14"/>
    </row>
    <row r="84" spans="1:19">
      <c r="A84" s="1">
        <f t="shared" si="1"/>
        <v>16</v>
      </c>
      <c r="B84" s="6"/>
      <c r="C84" s="6" t="s">
        <v>29</v>
      </c>
      <c r="D84" s="6" t="s">
        <v>130</v>
      </c>
      <c r="E84" s="7" t="s">
        <v>132</v>
      </c>
      <c r="F84" s="6">
        <v>178.92</v>
      </c>
      <c r="G84" s="8">
        <v>3.1300000000000001E-2</v>
      </c>
      <c r="H84" s="6">
        <v>3.05</v>
      </c>
      <c r="I84" s="8">
        <v>5.0000000000000001E-4</v>
      </c>
      <c r="J84" s="9" t="d">
        <v>2015-11-17</v>
      </c>
      <c r="K84" s="11">
        <v>5715</v>
      </c>
      <c r="S84" s="14"/>
    </row>
    <row r="85" spans="1:19">
      <c r="A85" s="1">
        <f t="shared" si="1"/>
        <v>16</v>
      </c>
      <c r="B85" s="6"/>
      <c r="C85" s="6" t="s">
        <v>29</v>
      </c>
      <c r="D85" s="6" t="s">
        <v>130</v>
      </c>
      <c r="E85" s="7" t="s">
        <v>133</v>
      </c>
      <c r="F85" s="6">
        <v>481.26</v>
      </c>
      <c r="G85" s="8">
        <v>8.4099999999999994E-2</v>
      </c>
      <c r="H85" s="6">
        <v>8.1999999999999993</v>
      </c>
      <c r="I85" s="8">
        <v>1.4E-3</v>
      </c>
      <c r="J85" s="9" t="d">
        <v>2015-12-14</v>
      </c>
      <c r="K85" s="11">
        <v>5720</v>
      </c>
      <c r="S85" s="14"/>
    </row>
    <row r="86" spans="1:19">
      <c r="A86" s="1">
        <f t="shared" si="1"/>
        <v>16</v>
      </c>
      <c r="B86" s="6"/>
      <c r="C86" s="6" t="s">
        <v>29</v>
      </c>
      <c r="D86" s="6" t="s">
        <v>130</v>
      </c>
      <c r="E86" s="7" t="s">
        <v>134</v>
      </c>
      <c r="F86" s="6">
        <v>537.22</v>
      </c>
      <c r="G86" s="8">
        <v>9.3899999999999997E-2</v>
      </c>
      <c r="H86" s="6">
        <v>9.15</v>
      </c>
      <c r="I86" s="8">
        <v>1.6000000000000001E-3</v>
      </c>
      <c r="J86" s="9" t="d">
        <v>2015-12-17</v>
      </c>
      <c r="K86" s="11">
        <v>5720</v>
      </c>
      <c r="S86" s="14"/>
    </row>
    <row r="87" spans="1:19">
      <c r="A87" s="1">
        <f t="shared" si="1"/>
        <v>17</v>
      </c>
      <c r="B87" s="3">
        <v>17</v>
      </c>
      <c r="C87" s="4" t="d">
        <v>2015-11-05</v>
      </c>
      <c r="D87" s="3" t="s">
        <v>37</v>
      </c>
      <c r="E87" s="3">
        <v>600</v>
      </c>
      <c r="F87" s="3">
        <v>39.229999999999997</v>
      </c>
      <c r="G87" s="5">
        <v>-5.2299999999999999E-2</v>
      </c>
      <c r="H87" s="3">
        <v>0.75</v>
      </c>
      <c r="I87" s="5">
        <v>-1E-3</v>
      </c>
      <c r="J87" s="3">
        <v>37.5</v>
      </c>
      <c r="K87" s="3">
        <v>28.61</v>
      </c>
      <c r="L87" s="3">
        <v>2.9</v>
      </c>
      <c r="M87" s="3">
        <v>0</v>
      </c>
      <c r="N87" s="3">
        <v>528.51</v>
      </c>
      <c r="O87" s="3">
        <v>0</v>
      </c>
      <c r="P87" s="3">
        <v>0</v>
      </c>
      <c r="Q87" s="3">
        <v>528.51</v>
      </c>
      <c r="R87" s="3">
        <v>0</v>
      </c>
      <c r="S87" s="3">
        <v>68.59</v>
      </c>
    </row>
    <row r="88" spans="1:19">
      <c r="A88" s="1">
        <f t="shared" si="1"/>
        <v>17</v>
      </c>
      <c r="B88" s="6"/>
      <c r="C88" s="6" t="s">
        <v>29</v>
      </c>
      <c r="D88" s="6" t="s">
        <v>50</v>
      </c>
      <c r="E88" s="7" t="s">
        <v>135</v>
      </c>
      <c r="F88" s="6">
        <v>16.739999999999998</v>
      </c>
      <c r="G88" s="8">
        <v>5.5800000000000002E-2</v>
      </c>
      <c r="H88" s="6">
        <v>0.32</v>
      </c>
      <c r="I88" s="8">
        <v>1.1000000000000001E-3</v>
      </c>
      <c r="J88" s="9" t="d">
        <v>2015-12-02</v>
      </c>
      <c r="K88" s="6">
        <v>300</v>
      </c>
      <c r="S88" s="14"/>
    </row>
    <row r="89" spans="1:19">
      <c r="A89" s="1">
        <f t="shared" si="1"/>
        <v>17</v>
      </c>
      <c r="B89" s="6"/>
      <c r="C89" s="6" t="s">
        <v>29</v>
      </c>
      <c r="D89" s="6" t="s">
        <v>50</v>
      </c>
      <c r="E89" s="7" t="s">
        <v>136</v>
      </c>
      <c r="F89" s="6">
        <v>22.49</v>
      </c>
      <c r="G89" s="8">
        <v>7.4999999999999997E-2</v>
      </c>
      <c r="H89" s="6">
        <v>0.43</v>
      </c>
      <c r="I89" s="8">
        <v>1.4E-3</v>
      </c>
      <c r="J89" s="9" t="d">
        <v>2015-12-15</v>
      </c>
      <c r="K89" s="6">
        <v>300</v>
      </c>
      <c r="S89" s="14"/>
    </row>
    <row r="90" spans="1:19">
      <c r="A90" s="1">
        <f t="shared" si="1"/>
        <v>18</v>
      </c>
      <c r="B90" s="3">
        <v>18</v>
      </c>
      <c r="C90" s="4" t="d">
        <v>2015-11-06</v>
      </c>
      <c r="D90" s="3" t="s">
        <v>55</v>
      </c>
      <c r="E90" s="10">
        <v>10320</v>
      </c>
      <c r="F90" s="3">
        <v>811.4</v>
      </c>
      <c r="G90" s="5">
        <v>-5.8999999999999997E-2</v>
      </c>
      <c r="H90" s="3">
        <v>137.52000000000001</v>
      </c>
      <c r="I90" s="5">
        <v>-0.01</v>
      </c>
      <c r="J90" s="3">
        <v>39.979999999999997</v>
      </c>
      <c r="K90" s="3">
        <v>52.46</v>
      </c>
      <c r="L90" s="3">
        <v>40.65</v>
      </c>
      <c r="M90" s="3">
        <v>0</v>
      </c>
      <c r="N90" s="10">
        <v>9277.9699999999993</v>
      </c>
      <c r="O90" s="3">
        <v>0</v>
      </c>
      <c r="P90" s="3">
        <v>0</v>
      </c>
      <c r="Q90" s="10">
        <v>9277.9699999999993</v>
      </c>
      <c r="R90" s="3">
        <v>0</v>
      </c>
      <c r="S90" s="10">
        <v>1001.38</v>
      </c>
    </row>
    <row r="91" spans="1:19">
      <c r="A91" s="1">
        <f t="shared" si="1"/>
        <v>18</v>
      </c>
      <c r="B91" s="6"/>
      <c r="C91" s="6" t="s">
        <v>41</v>
      </c>
      <c r="D91" s="6" t="s">
        <v>137</v>
      </c>
      <c r="E91" s="7" t="s">
        <v>138</v>
      </c>
      <c r="F91" s="6">
        <v>108.56</v>
      </c>
      <c r="G91" s="8">
        <v>3.9300000000000002E-2</v>
      </c>
      <c r="H91" s="6">
        <v>18.399999999999999</v>
      </c>
      <c r="I91" s="8">
        <v>6.7000000000000002E-3</v>
      </c>
      <c r="J91" s="9" t="d">
        <v>2015-11-22</v>
      </c>
      <c r="K91" s="11">
        <v>2760</v>
      </c>
      <c r="S91" s="14"/>
    </row>
    <row r="92" spans="1:19">
      <c r="A92" s="1">
        <f t="shared" si="1"/>
        <v>18</v>
      </c>
      <c r="B92" s="6"/>
      <c r="C92" s="6" t="s">
        <v>41</v>
      </c>
      <c r="D92" s="6" t="s">
        <v>56</v>
      </c>
      <c r="E92" s="7" t="s">
        <v>139</v>
      </c>
      <c r="F92" s="6">
        <v>94.5</v>
      </c>
      <c r="G92" s="8">
        <v>6.0999999999999999E-2</v>
      </c>
      <c r="H92" s="6">
        <v>16.02</v>
      </c>
      <c r="I92" s="8">
        <v>1.03E-2</v>
      </c>
      <c r="J92" s="9" t="d">
        <v>2015-12-02</v>
      </c>
      <c r="K92" s="11">
        <v>1550</v>
      </c>
      <c r="S92" s="14"/>
    </row>
    <row r="93" spans="1:19">
      <c r="A93" s="1">
        <f t="shared" si="1"/>
        <v>18</v>
      </c>
      <c r="B93" s="6"/>
      <c r="C93" s="6" t="s">
        <v>41</v>
      </c>
      <c r="D93" s="6" t="s">
        <v>140</v>
      </c>
      <c r="E93" s="7" t="s">
        <v>141</v>
      </c>
      <c r="F93" s="6">
        <v>137.08000000000001</v>
      </c>
      <c r="G93" s="8">
        <v>8.0600000000000005E-2</v>
      </c>
      <c r="H93" s="6">
        <v>23.23</v>
      </c>
      <c r="I93" s="8">
        <v>1.37E-2</v>
      </c>
      <c r="J93" s="9" t="d">
        <v>2015-12-13</v>
      </c>
      <c r="K93" s="11">
        <v>1700</v>
      </c>
      <c r="S93" s="14"/>
    </row>
    <row r="94" spans="1:19">
      <c r="A94" s="1">
        <f t="shared" si="1"/>
        <v>18</v>
      </c>
      <c r="B94" s="6"/>
      <c r="C94" s="6" t="s">
        <v>41</v>
      </c>
      <c r="D94" s="6" t="s">
        <v>137</v>
      </c>
      <c r="E94" s="7" t="s">
        <v>142</v>
      </c>
      <c r="F94" s="6">
        <v>282.26</v>
      </c>
      <c r="G94" s="8">
        <v>0.1023</v>
      </c>
      <c r="H94" s="6">
        <v>47.84</v>
      </c>
      <c r="I94" s="8">
        <v>1.7299999999999999E-2</v>
      </c>
      <c r="J94" s="9" t="d">
        <v>2015-12-22</v>
      </c>
      <c r="K94" s="11">
        <v>2760</v>
      </c>
      <c r="S94" s="14"/>
    </row>
    <row r="95" spans="1:19">
      <c r="A95" s="1">
        <f t="shared" si="1"/>
        <v>18</v>
      </c>
      <c r="B95" s="6"/>
      <c r="C95" s="6" t="s">
        <v>41</v>
      </c>
      <c r="D95" s="6" t="s">
        <v>56</v>
      </c>
      <c r="E95" s="7" t="s">
        <v>143</v>
      </c>
      <c r="F95" s="6">
        <v>189</v>
      </c>
      <c r="G95" s="8">
        <v>0.12189999999999999</v>
      </c>
      <c r="H95" s="6">
        <v>32.03</v>
      </c>
      <c r="I95" s="8">
        <v>2.07E-2</v>
      </c>
      <c r="J95" s="9" t="d">
        <v>2016-01-02</v>
      </c>
      <c r="K95" s="11">
        <v>1550</v>
      </c>
      <c r="S95" s="14"/>
    </row>
    <row r="96" spans="1:19">
      <c r="A96" s="1">
        <f t="shared" si="1"/>
        <v>19</v>
      </c>
      <c r="B96" s="3">
        <v>19</v>
      </c>
      <c r="C96" s="4" t="d">
        <v>2015-11-09</v>
      </c>
      <c r="D96" s="3" t="s">
        <v>129</v>
      </c>
      <c r="E96" s="10">
        <v>12000</v>
      </c>
      <c r="F96" s="3">
        <v>763.1</v>
      </c>
      <c r="G96" s="5">
        <v>-5.8700000000000002E-2</v>
      </c>
      <c r="H96" s="3">
        <v>13</v>
      </c>
      <c r="I96" s="5">
        <v>-1E-3</v>
      </c>
      <c r="J96" s="3">
        <v>32.5</v>
      </c>
      <c r="K96" s="3">
        <v>44.55</v>
      </c>
      <c r="L96" s="3">
        <v>46.99</v>
      </c>
      <c r="M96" s="3">
        <v>0</v>
      </c>
      <c r="N96" s="10">
        <v>11132.36</v>
      </c>
      <c r="O96" s="3">
        <v>0</v>
      </c>
      <c r="P96" s="3">
        <v>0</v>
      </c>
      <c r="Q96" s="10">
        <v>11132.36</v>
      </c>
      <c r="R96" s="3">
        <v>0</v>
      </c>
      <c r="S96" s="3">
        <v>820.65</v>
      </c>
    </row>
    <row r="97" spans="1:19">
      <c r="A97" s="1">
        <f t="shared" si="1"/>
        <v>19</v>
      </c>
      <c r="B97" s="6"/>
      <c r="C97" s="6" t="s">
        <v>29</v>
      </c>
      <c r="D97" s="6" t="s">
        <v>144</v>
      </c>
      <c r="E97" s="7" t="s">
        <v>145</v>
      </c>
      <c r="F97" s="6">
        <v>58.7</v>
      </c>
      <c r="G97" s="8">
        <v>1.9599999999999999E-2</v>
      </c>
      <c r="H97" s="6">
        <v>1</v>
      </c>
      <c r="I97" s="8">
        <v>2.9999999999999997E-4</v>
      </c>
      <c r="J97" s="9" t="d">
        <v>2015-11-15</v>
      </c>
      <c r="K97" s="11">
        <v>3000</v>
      </c>
      <c r="S97" s="14"/>
    </row>
    <row r="98" spans="1:19">
      <c r="A98" s="1">
        <f t="shared" si="1"/>
        <v>19</v>
      </c>
      <c r="B98" s="6"/>
      <c r="C98" s="6" t="s">
        <v>29</v>
      </c>
      <c r="D98" s="6" t="s">
        <v>144</v>
      </c>
      <c r="E98" s="7" t="s">
        <v>146</v>
      </c>
      <c r="F98" s="6">
        <v>140.88</v>
      </c>
      <c r="G98" s="8">
        <v>4.7E-2</v>
      </c>
      <c r="H98" s="6">
        <v>2.4</v>
      </c>
      <c r="I98" s="8">
        <v>8.0000000000000004E-4</v>
      </c>
      <c r="J98" s="9" t="d">
        <v>2015-11-30</v>
      </c>
      <c r="K98" s="11">
        <v>3000</v>
      </c>
      <c r="S98" s="14"/>
    </row>
    <row r="99" spans="1:19">
      <c r="A99" s="1">
        <f t="shared" si="1"/>
        <v>19</v>
      </c>
      <c r="B99" s="6"/>
      <c r="C99" s="6" t="s">
        <v>29</v>
      </c>
      <c r="D99" s="6" t="s">
        <v>144</v>
      </c>
      <c r="E99" s="7" t="s">
        <v>147</v>
      </c>
      <c r="F99" s="6">
        <v>228.93</v>
      </c>
      <c r="G99" s="8">
        <v>7.6300000000000007E-2</v>
      </c>
      <c r="H99" s="6">
        <v>3.9</v>
      </c>
      <c r="I99" s="8">
        <v>1.2999999999999999E-3</v>
      </c>
      <c r="J99" s="9" t="d">
        <v>2015-12-15</v>
      </c>
      <c r="K99" s="11">
        <v>3000</v>
      </c>
      <c r="S99" s="14"/>
    </row>
    <row r="100" spans="1:19">
      <c r="A100" s="1">
        <f t="shared" si="1"/>
        <v>19</v>
      </c>
      <c r="B100" s="6"/>
      <c r="C100" s="6" t="s">
        <v>29</v>
      </c>
      <c r="D100" s="6" t="s">
        <v>144</v>
      </c>
      <c r="E100" s="7" t="s">
        <v>148</v>
      </c>
      <c r="F100" s="6">
        <v>334.59</v>
      </c>
      <c r="G100" s="8">
        <v>0.1115</v>
      </c>
      <c r="H100" s="6">
        <v>5.7</v>
      </c>
      <c r="I100" s="8">
        <v>1.9E-3</v>
      </c>
      <c r="J100" s="9" t="d">
        <v>2015-12-30</v>
      </c>
      <c r="K100" s="11">
        <v>3000</v>
      </c>
      <c r="S100" s="14"/>
    </row>
  </sheetData>
  <autoFilter ref="A2:S100"/>
  <mergeCells count="1">
    <mergeCell ref="B1:H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relatorio_operacao_completo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2018-01-31T18:47:14Z</dcterms:created>
  <dcterms:modified xsi:type="dcterms:W3CDTF">2018-02-06T12:13:40Z</dcterms:modified>
</cp:coreProperties>
</file>