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b90EehMteG1RYBCweWTMUZCzLJiaq0/cANmE1mbiNIk="/>
    </ext>
  </extLst>
</workbook>
</file>

<file path=xl/sharedStrings.xml><?xml version="1.0" encoding="utf-8"?>
<sst xmlns="http://schemas.openxmlformats.org/spreadsheetml/2006/main" count="62" uniqueCount="32">
  <si>
    <t>SPRINT BACKLOG &amp; BURNDOWN CHART</t>
  </si>
  <si>
    <t>Backlog ID</t>
  </si>
  <si>
    <t>Alias de product backlog</t>
  </si>
  <si>
    <t>Tarea</t>
  </si>
  <si>
    <t>Responsable</t>
  </si>
  <si>
    <t>Estado</t>
  </si>
  <si>
    <t>Estimado Inicial (Horas)</t>
  </si>
  <si>
    <t>Dia 1</t>
  </si>
  <si>
    <t>Dia 2</t>
  </si>
  <si>
    <t>Dia 3</t>
  </si>
  <si>
    <t>Dia 4</t>
  </si>
  <si>
    <t>Dia 5</t>
  </si>
  <si>
    <t>Dia 6</t>
  </si>
  <si>
    <t>Dia 7</t>
  </si>
  <si>
    <t>-</t>
  </si>
  <si>
    <t>Obtencion de licencias</t>
  </si>
  <si>
    <t>Nicolás Cañas</t>
  </si>
  <si>
    <t>Pendiente</t>
  </si>
  <si>
    <t>Reunion con interesados</t>
  </si>
  <si>
    <t>Felipe Fernández</t>
  </si>
  <si>
    <t>Hecho</t>
  </si>
  <si>
    <t>Creación de entorno de trabajo</t>
  </si>
  <si>
    <t>Marcelo Contreras</t>
  </si>
  <si>
    <t>Completar Sprint Backlog</t>
  </si>
  <si>
    <t>Seleccion y definicion de plantillas</t>
  </si>
  <si>
    <t>Completar Impediment Log</t>
  </si>
  <si>
    <t>Completar Sprint Review</t>
  </si>
  <si>
    <t>Completar Acta de Sprint Retrospective</t>
  </si>
  <si>
    <t xml:space="preserve"> </t>
  </si>
  <si>
    <t>Generación de Trello</t>
  </si>
  <si>
    <t>Esfuerzo Restante</t>
  </si>
  <si>
    <t>Esfuerzo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</si>
</sst>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1"/>
      <name val="Aptos Narrow"/>
    </font>
    <font>
      <b/>
      <sz val="20.0"/>
      <color theme="1"/>
      <name val="Arial"/>
    </font>
    <font/>
    <font>
      <sz val="11.0"/>
      <color theme="1"/>
      <name val="Arial"/>
    </font>
    <font>
      <u/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rgb="FFFFFF99"/>
        <bgColor rgb="FFFFFF99"/>
      </patternFill>
    </fill>
    <fill>
      <patternFill patternType="solid">
        <fgColor rgb="FFD9F2D0"/>
        <bgColor rgb="FFD9F2D0"/>
      </patternFill>
    </fill>
  </fills>
  <borders count="4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horizontal="center" shrinkToFit="0" wrapText="1"/>
    </xf>
    <xf borderId="8" fillId="2" fontId="4" numFmtId="0" xfId="0" applyAlignment="1" applyBorder="1" applyFont="1">
      <alignment horizontal="center" shrinkToFit="0" wrapText="1"/>
    </xf>
    <xf borderId="9" fillId="2" fontId="4" numFmtId="0" xfId="0" applyAlignment="1" applyBorder="1" applyFont="1">
      <alignment horizontal="center" shrinkToFit="0" wrapText="1"/>
    </xf>
    <xf borderId="10" fillId="2" fontId="4" numFmtId="0" xfId="0" applyAlignment="1" applyBorder="1" applyFont="1">
      <alignment horizontal="center" shrinkToFit="0" wrapText="1"/>
    </xf>
    <xf borderId="11" fillId="2" fontId="4" numFmtId="0" xfId="0" applyAlignment="1" applyBorder="1" applyFont="1">
      <alignment horizontal="center" shrinkToFit="0" wrapText="1"/>
    </xf>
    <xf borderId="12" fillId="2" fontId="1" numFmtId="0" xfId="0" applyAlignment="1" applyBorder="1" applyFont="1">
      <alignment horizontal="center" shrinkToFit="0" wrapText="1"/>
    </xf>
    <xf borderId="13" fillId="2" fontId="1" numFmtId="0" xfId="0" applyAlignment="1" applyBorder="1" applyFont="1">
      <alignment horizontal="center" shrinkToFit="0" wrapText="1"/>
    </xf>
    <xf borderId="14" fillId="0" fontId="4" numFmtId="0" xfId="0" applyAlignment="1" applyBorder="1" applyFont="1">
      <alignment horizontal="center" shrinkToFit="0" wrapText="1"/>
    </xf>
    <xf borderId="15" fillId="0" fontId="4" numFmtId="0" xfId="0" applyAlignment="1" applyBorder="1" applyFont="1">
      <alignment horizontal="center" shrinkToFit="0" wrapText="1"/>
    </xf>
    <xf borderId="16" fillId="0" fontId="4" numFmtId="0" xfId="0" applyAlignment="1" applyBorder="1" applyFont="1">
      <alignment horizontal="center" shrinkToFit="0" wrapText="1"/>
    </xf>
    <xf borderId="17" fillId="0" fontId="4" numFmtId="0" xfId="0" applyAlignment="1" applyBorder="1" applyFont="1">
      <alignment horizontal="center" shrinkToFit="0" wrapText="1"/>
    </xf>
    <xf borderId="18" fillId="0" fontId="4" numFmtId="0" xfId="0" applyAlignment="1" applyBorder="1" applyFont="1">
      <alignment horizontal="center" readingOrder="0" shrinkToFit="0" wrapText="1"/>
    </xf>
    <xf borderId="19" fillId="0" fontId="4" numFmtId="0" xfId="0" applyAlignment="1" applyBorder="1" applyFont="1">
      <alignment horizontal="center" readingOrder="0" shrinkToFit="0" wrapText="1"/>
    </xf>
    <xf borderId="20" fillId="0" fontId="4" numFmtId="0" xfId="0" applyAlignment="1" applyBorder="1" applyFont="1">
      <alignment horizontal="center" readingOrder="0" shrinkToFit="0" wrapText="1"/>
    </xf>
    <xf borderId="21" fillId="0" fontId="1" numFmtId="0" xfId="0" applyAlignment="1" applyBorder="1" applyFont="1">
      <alignment horizontal="center" shrinkToFit="0" wrapText="1"/>
    </xf>
    <xf borderId="22" fillId="0" fontId="4" numFmtId="0" xfId="0" applyAlignment="1" applyBorder="1" applyFont="1">
      <alignment horizontal="center" readingOrder="0" shrinkToFit="0" wrapText="1"/>
    </xf>
    <xf borderId="23" fillId="0" fontId="4" numFmtId="0" xfId="0" applyAlignment="1" applyBorder="1" applyFont="1">
      <alignment horizontal="center" readingOrder="0" shrinkToFit="0" wrapText="1"/>
    </xf>
    <xf borderId="16" fillId="0" fontId="4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center" shrinkToFit="0" wrapText="1"/>
    </xf>
    <xf borderId="24" fillId="0" fontId="1" numFmtId="0" xfId="0" applyAlignment="1" applyBorder="1" applyFont="1">
      <alignment horizontal="center" shrinkToFit="0" wrapText="1"/>
    </xf>
    <xf borderId="22" fillId="0" fontId="4" numFmtId="0" xfId="0" applyAlignment="1" applyBorder="1" applyFont="1">
      <alignment horizontal="center" shrinkToFit="0" wrapText="1"/>
    </xf>
    <xf borderId="24" fillId="0" fontId="4" numFmtId="0" xfId="0" applyAlignment="1" applyBorder="1" applyFont="1">
      <alignment horizontal="center" readingOrder="0" shrinkToFit="0" wrapText="1"/>
    </xf>
    <xf borderId="25" fillId="0" fontId="4" numFmtId="0" xfId="0" applyAlignment="1" applyBorder="1" applyFont="1">
      <alignment horizontal="center" shrinkToFit="0" wrapText="1"/>
    </xf>
    <xf borderId="26" fillId="0" fontId="4" numFmtId="0" xfId="0" applyAlignment="1" applyBorder="1" applyFont="1">
      <alignment horizontal="center" shrinkToFit="0" wrapText="1"/>
    </xf>
    <xf borderId="27" fillId="0" fontId="4" numFmtId="0" xfId="0" applyAlignment="1" applyBorder="1" applyFont="1">
      <alignment horizontal="center" readingOrder="0" shrinkToFit="0" wrapText="1"/>
    </xf>
    <xf borderId="25" fillId="0" fontId="4" numFmtId="0" xfId="0" applyAlignment="1" applyBorder="1" applyFont="1">
      <alignment horizontal="center" readingOrder="0" shrinkToFit="0" wrapText="1"/>
    </xf>
    <xf borderId="25" fillId="0" fontId="1" numFmtId="0" xfId="0" applyAlignment="1" applyBorder="1" applyFont="1">
      <alignment horizontal="center" shrinkToFit="0" wrapText="1"/>
    </xf>
    <xf borderId="28" fillId="0" fontId="1" numFmtId="0" xfId="0" applyAlignment="1" applyBorder="1" applyFont="1">
      <alignment horizontal="center" shrinkToFit="0" wrapText="1"/>
    </xf>
    <xf borderId="29" fillId="3" fontId="1" numFmtId="0" xfId="0" applyAlignment="1" applyBorder="1" applyFill="1" applyFont="1">
      <alignment horizontal="center" shrinkToFit="0" wrapText="1"/>
    </xf>
    <xf borderId="30" fillId="0" fontId="3" numFmtId="0" xfId="0" applyBorder="1" applyFont="1"/>
    <xf borderId="31" fillId="0" fontId="3" numFmtId="0" xfId="0" applyBorder="1" applyFont="1"/>
    <xf borderId="32" fillId="3" fontId="1" numFmtId="0" xfId="0" applyAlignment="1" applyBorder="1" applyFont="1">
      <alignment horizontal="center" shrinkToFit="0" wrapText="1"/>
    </xf>
    <xf borderId="33" fillId="3" fontId="1" numFmtId="0" xfId="0" applyAlignment="1" applyBorder="1" applyFont="1">
      <alignment horizontal="center" shrinkToFit="0" wrapText="1"/>
    </xf>
    <xf borderId="19" fillId="3" fontId="1" numFmtId="0" xfId="0" applyAlignment="1" applyBorder="1" applyFont="1">
      <alignment horizontal="center" shrinkToFit="0" wrapText="1"/>
    </xf>
    <xf borderId="20" fillId="3" fontId="1" numFmtId="0" xfId="0" applyAlignment="1" applyBorder="1" applyFont="1">
      <alignment horizontal="center" shrinkToFit="0" wrapText="1"/>
    </xf>
    <xf borderId="21" fillId="3" fontId="1" numFmtId="0" xfId="0" applyAlignment="1" applyBorder="1" applyFont="1">
      <alignment horizontal="center" shrinkToFit="0" wrapText="1"/>
    </xf>
    <xf borderId="4" fillId="4" fontId="1" numFmtId="0" xfId="0" applyAlignment="1" applyBorder="1" applyFill="1" applyFont="1">
      <alignment horizontal="center" shrinkToFit="0" wrapText="1"/>
    </xf>
    <xf borderId="34" fillId="0" fontId="3" numFmtId="0" xfId="0" applyBorder="1" applyFont="1"/>
    <xf borderId="35" fillId="4" fontId="1" numFmtId="0" xfId="0" applyAlignment="1" applyBorder="1" applyFont="1">
      <alignment horizontal="center" shrinkToFit="0" wrapText="1"/>
    </xf>
    <xf borderId="36" fillId="4" fontId="1" numFmtId="0" xfId="0" applyAlignment="1" applyBorder="1" applyFont="1">
      <alignment horizontal="center" shrinkToFit="0" wrapText="1"/>
    </xf>
    <xf borderId="37" fillId="4" fontId="1" numFmtId="0" xfId="0" applyAlignment="1" applyBorder="1" applyFont="1">
      <alignment horizontal="center" shrinkToFit="0" wrapText="1"/>
    </xf>
    <xf borderId="38" fillId="4" fontId="1" numFmtId="1" xfId="0" applyAlignment="1" applyBorder="1" applyFont="1" applyNumberFormat="1">
      <alignment horizontal="center" shrinkToFit="0" wrapText="1"/>
    </xf>
    <xf borderId="39" fillId="4" fontId="1" numFmtId="1" xfId="0" applyAlignment="1" applyBorder="1" applyFont="1" applyNumberFormat="1">
      <alignment horizontal="center" shrinkToFit="0" wrapText="1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Esfuerzo Restante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Hoja1!$G$5:$N$5</c:f>
            </c:strRef>
          </c:cat>
          <c:val>
            <c:numRef>
              <c:f>Hoja1!$G$15:$N$15</c:f>
              <c:numCache/>
            </c:numRef>
          </c:val>
          <c:smooth val="0"/>
        </c:ser>
        <c:ser>
          <c:idx val="1"/>
          <c:order val="1"/>
          <c:tx>
            <c:v>Esfuerzo Ideal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Hoja1!$G$5:$N$5</c:f>
            </c:strRef>
          </c:cat>
          <c:val>
            <c:numRef>
              <c:f>Hoja1!$G$16:$N$16</c:f>
              <c:numCache/>
            </c:numRef>
          </c:val>
          <c:smooth val="0"/>
        </c:ser>
        <c:axId val="1742508071"/>
        <c:axId val="2043468220"/>
      </c:lineChart>
      <c:catAx>
        <c:axId val="1742508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3468220"/>
      </c:catAx>
      <c:valAx>
        <c:axId val="2043468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25080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581025</xdr:colOff>
      <xdr:row>3</xdr:row>
      <xdr:rowOff>171450</xdr:rowOff>
    </xdr:from>
    <xdr:ext cx="7543800" cy="3971925"/>
    <xdr:graphicFrame>
      <xdr:nvGraphicFramePr>
        <xdr:cNvPr id="71731899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7.75"/>
    <col customWidth="1" min="3" max="4" width="21.0"/>
    <col customWidth="1" min="5" max="5" width="13.88"/>
    <col customWidth="1" min="6" max="7" width="19.38"/>
    <col customWidth="1" min="8" max="15" width="11.38"/>
    <col customWidth="1" min="16" max="29" width="10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8" t="s">
        <v>1</v>
      </c>
      <c r="C5" s="9" t="s">
        <v>2</v>
      </c>
      <c r="D5" s="10" t="s">
        <v>3</v>
      </c>
      <c r="E5" s="10" t="s">
        <v>4</v>
      </c>
      <c r="F5" s="11" t="s">
        <v>5</v>
      </c>
      <c r="G5" s="12" t="s">
        <v>6</v>
      </c>
      <c r="H5" s="13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3" t="s">
        <v>12</v>
      </c>
      <c r="N5" s="14" t="s">
        <v>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25.5" customHeight="1">
      <c r="A6" s="1"/>
      <c r="B6" s="15" t="s">
        <v>14</v>
      </c>
      <c r="C6" s="16" t="s">
        <v>14</v>
      </c>
      <c r="D6" s="17" t="s">
        <v>15</v>
      </c>
      <c r="E6" s="18" t="s">
        <v>16</v>
      </c>
      <c r="F6" s="19" t="s">
        <v>17</v>
      </c>
      <c r="G6" s="20">
        <v>8.0</v>
      </c>
      <c r="H6" s="21"/>
      <c r="I6" s="21"/>
      <c r="J6" s="21"/>
      <c r="K6" s="21"/>
      <c r="L6" s="21">
        <v>1.5</v>
      </c>
      <c r="M6" s="21">
        <v>1.0</v>
      </c>
      <c r="N6" s="22">
        <v>2.0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5" t="s">
        <v>14</v>
      </c>
      <c r="C7" s="16" t="s">
        <v>14</v>
      </c>
      <c r="D7" s="17" t="s">
        <v>18</v>
      </c>
      <c r="E7" s="17" t="s">
        <v>19</v>
      </c>
      <c r="F7" s="23" t="s">
        <v>20</v>
      </c>
      <c r="G7" s="24">
        <v>3.0</v>
      </c>
      <c r="H7" s="25">
        <v>2.0</v>
      </c>
      <c r="I7" s="17"/>
      <c r="J7" s="25"/>
      <c r="K7" s="25"/>
      <c r="L7" s="25"/>
      <c r="M7" s="26"/>
      <c r="N7" s="2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5" t="s">
        <v>14</v>
      </c>
      <c r="C8" s="16" t="s">
        <v>14</v>
      </c>
      <c r="D8" s="17" t="s">
        <v>21</v>
      </c>
      <c r="E8" s="17" t="s">
        <v>22</v>
      </c>
      <c r="F8" s="23" t="s">
        <v>20</v>
      </c>
      <c r="G8" s="24">
        <v>10.0</v>
      </c>
      <c r="H8" s="25">
        <v>2.0</v>
      </c>
      <c r="I8" s="25">
        <v>3.0</v>
      </c>
      <c r="J8" s="25">
        <v>2.0</v>
      </c>
      <c r="K8" s="25"/>
      <c r="L8" s="26"/>
      <c r="M8" s="26"/>
      <c r="N8" s="2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5" t="s">
        <v>14</v>
      </c>
      <c r="C9" s="16" t="s">
        <v>14</v>
      </c>
      <c r="D9" s="17" t="s">
        <v>23</v>
      </c>
      <c r="E9" s="17" t="s">
        <v>22</v>
      </c>
      <c r="F9" s="23" t="s">
        <v>20</v>
      </c>
      <c r="G9" s="24">
        <v>8.0</v>
      </c>
      <c r="H9" s="25"/>
      <c r="I9" s="26"/>
      <c r="J9" s="25">
        <v>4.0</v>
      </c>
      <c r="K9" s="25"/>
      <c r="L9" s="26"/>
      <c r="M9" s="26"/>
      <c r="N9" s="2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15" t="s">
        <v>14</v>
      </c>
      <c r="C10" s="16" t="s">
        <v>14</v>
      </c>
      <c r="D10" s="17" t="s">
        <v>24</v>
      </c>
      <c r="E10" s="17" t="s">
        <v>19</v>
      </c>
      <c r="F10" s="28" t="s">
        <v>20</v>
      </c>
      <c r="G10" s="24">
        <v>6.0</v>
      </c>
      <c r="H10" s="25">
        <v>3.0</v>
      </c>
      <c r="I10" s="25"/>
      <c r="J10" s="25">
        <v>3.0</v>
      </c>
      <c r="K10" s="26"/>
      <c r="L10" s="26"/>
      <c r="M10" s="26"/>
      <c r="N10" s="2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15" t="s">
        <v>14</v>
      </c>
      <c r="C11" s="16" t="s">
        <v>14</v>
      </c>
      <c r="D11" s="17" t="s">
        <v>25</v>
      </c>
      <c r="E11" s="17" t="s">
        <v>16</v>
      </c>
      <c r="F11" s="23" t="s">
        <v>20</v>
      </c>
      <c r="G11" s="24">
        <v>5.0</v>
      </c>
      <c r="H11" s="26"/>
      <c r="I11" s="26"/>
      <c r="J11" s="25">
        <v>1.0</v>
      </c>
      <c r="K11" s="25">
        <v>1.0</v>
      </c>
      <c r="L11" s="25"/>
      <c r="M11" s="25"/>
      <c r="N11" s="2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15" t="s">
        <v>14</v>
      </c>
      <c r="C12" s="16" t="s">
        <v>14</v>
      </c>
      <c r="D12" s="17" t="s">
        <v>26</v>
      </c>
      <c r="E12" s="17" t="s">
        <v>16</v>
      </c>
      <c r="F12" s="23" t="s">
        <v>20</v>
      </c>
      <c r="G12" s="24">
        <v>2.0</v>
      </c>
      <c r="H12" s="26"/>
      <c r="I12" s="26"/>
      <c r="J12" s="26"/>
      <c r="K12" s="25"/>
      <c r="L12" s="25">
        <v>1.5</v>
      </c>
      <c r="M12" s="25">
        <v>1.0</v>
      </c>
      <c r="N12" s="27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5" t="s">
        <v>14</v>
      </c>
      <c r="C13" s="16" t="s">
        <v>14</v>
      </c>
      <c r="D13" s="17" t="s">
        <v>27</v>
      </c>
      <c r="E13" s="17" t="s">
        <v>19</v>
      </c>
      <c r="F13" s="23" t="s">
        <v>20</v>
      </c>
      <c r="G13" s="24">
        <v>2.0</v>
      </c>
      <c r="H13" s="26"/>
      <c r="I13" s="26"/>
      <c r="J13" s="26"/>
      <c r="K13" s="26"/>
      <c r="L13" s="26"/>
      <c r="M13" s="25" t="s">
        <v>28</v>
      </c>
      <c r="N13" s="29">
        <v>1.0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15" t="s">
        <v>14</v>
      </c>
      <c r="C14" s="16" t="s">
        <v>14</v>
      </c>
      <c r="D14" s="30" t="s">
        <v>29</v>
      </c>
      <c r="E14" s="30" t="s">
        <v>22</v>
      </c>
      <c r="F14" s="31" t="s">
        <v>20</v>
      </c>
      <c r="G14" s="32">
        <v>2.0</v>
      </c>
      <c r="H14" s="33">
        <v>1.5</v>
      </c>
      <c r="I14" s="34"/>
      <c r="J14" s="34"/>
      <c r="K14" s="34"/>
      <c r="L14" s="34"/>
      <c r="M14" s="34"/>
      <c r="N14" s="35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36" t="s">
        <v>30</v>
      </c>
      <c r="C15" s="37"/>
      <c r="D15" s="38"/>
      <c r="E15" s="39"/>
      <c r="F15" s="40"/>
      <c r="G15" s="41">
        <f>SUM(G6:G14)</f>
        <v>46</v>
      </c>
      <c r="H15" s="42">
        <f t="shared" ref="H15:N15" si="1">G15-SUM(H6:H14)</f>
        <v>37.5</v>
      </c>
      <c r="I15" s="42">
        <f t="shared" si="1"/>
        <v>34.5</v>
      </c>
      <c r="J15" s="42">
        <f t="shared" si="1"/>
        <v>24.5</v>
      </c>
      <c r="K15" s="42">
        <f t="shared" si="1"/>
        <v>23.5</v>
      </c>
      <c r="L15" s="42">
        <f t="shared" si="1"/>
        <v>20.5</v>
      </c>
      <c r="M15" s="42">
        <f t="shared" si="1"/>
        <v>18.5</v>
      </c>
      <c r="N15" s="43">
        <f t="shared" si="1"/>
        <v>15.5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44" t="s">
        <v>31</v>
      </c>
      <c r="C16" s="6"/>
      <c r="D16" s="45"/>
      <c r="E16" s="46"/>
      <c r="F16" s="47"/>
      <c r="G16" s="48">
        <f>SUM(G6:G14)</f>
        <v>46</v>
      </c>
      <c r="H16" s="49">
        <f>$G$16-($G$16/7*1)</f>
        <v>39.42857143</v>
      </c>
      <c r="I16" s="49">
        <f>$G$16-($G$16/7*2)</f>
        <v>32.85714286</v>
      </c>
      <c r="J16" s="49">
        <f>$G$16-($G$16/7*3)</f>
        <v>26.28571429</v>
      </c>
      <c r="K16" s="49">
        <f>$G$16-($G$16/7*4)</f>
        <v>19.71428571</v>
      </c>
      <c r="L16" s="49">
        <f>$G$16-($G$16/7*5)</f>
        <v>13.14285714</v>
      </c>
      <c r="M16" s="49">
        <f>$G$16-($G$16/7*6)</f>
        <v>6.571428571</v>
      </c>
      <c r="N16" s="50">
        <f>$G$16-($G$16/7*7)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3">
    <mergeCell ref="B2:N3"/>
    <mergeCell ref="B15:D15"/>
    <mergeCell ref="B16:D1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2024-09-04T21:30:26Z</dcterms:created>
  <dc:creator>MARCELO . Contreras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0x01010086EC0FD975435A41AF7AC8D8236C43CA</vt:lpwstr>
  </property>
</Properties>
</file>