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D:\Usuarios\07228257146\Downloads\"/>
    </mc:Choice>
  </mc:AlternateContent>
  <xr:revisionPtr revIDLastSave="0" documentId="13_ncr:1_{CA3B43C8-50A1-4914-BA10-C79170FA901D}" xr6:coauthVersionLast="47" xr6:coauthVersionMax="47" xr10:uidLastSave="{00000000-0000-0000-0000-000000000000}"/>
  <bookViews>
    <workbookView xWindow="23880" yWindow="-120" windowWidth="24240" windowHeight="13140" activeTab="4" xr2:uid="{2D51BEBD-1644-487B-9D1A-77AE7AA34062}"/>
  </bookViews>
  <sheets>
    <sheet name="Ex1" sheetId="25" r:id="rId1"/>
    <sheet name="Ex2" sheetId="27" r:id="rId2"/>
    <sheet name="Ex3" sheetId="29" r:id="rId3"/>
    <sheet name="Ex4" sheetId="30" r:id="rId4"/>
    <sheet name="Ex5" sheetId="31" r:id="rId5"/>
  </sheets>
  <definedNames>
    <definedName name="anscount" hidden="1">7</definedName>
    <definedName name="_xlnm.Print_Area" localSheetId="0">'Ex1'!$1:$1048576</definedName>
    <definedName name="_xlnm.Print_Area" localSheetId="1">'Ex2'!$1:$1048576</definedName>
    <definedName name="limcount" hidden="1">7</definedName>
    <definedName name="sencount" hidden="1">7</definedName>
    <definedName name="solver_adj" localSheetId="0" hidden="1">'Ex1'!$B$20:$E$21</definedName>
    <definedName name="solver_adj" localSheetId="1" hidden="1">'Ex2'!$B$21:$D$25</definedName>
    <definedName name="solver_adj" localSheetId="2" hidden="1">'Ex3'!$B$20:$D$21</definedName>
    <definedName name="solver_adj" localSheetId="3" hidden="1">'Ex4'!$B$21:$C$23</definedName>
    <definedName name="solver_adj" localSheetId="4" hidden="1">'Ex5'!$B$21:$G$25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cvg" localSheetId="3" hidden="1">0.0001</definedName>
    <definedName name="solver_cvg" localSheetId="4" hidden="1">0.0001</definedName>
    <definedName name="solver_drv" localSheetId="0" hidden="1">1</definedName>
    <definedName name="solver_drv" localSheetId="1" hidden="1">1</definedName>
    <definedName name="solver_drv" localSheetId="2" hidden="1">1</definedName>
    <definedName name="solver_drv" localSheetId="3" hidden="1">1</definedName>
    <definedName name="solver_drv" localSheetId="4" hidden="1">1</definedName>
    <definedName name="solver_eng" localSheetId="0" hidden="1">2</definedName>
    <definedName name="solver_eng" localSheetId="1" hidden="1">2</definedName>
    <definedName name="solver_eng" localSheetId="2" hidden="1">2</definedName>
    <definedName name="solver_eng" localSheetId="3" hidden="1">2</definedName>
    <definedName name="solver_eng" localSheetId="4" hidden="1">2</definedName>
    <definedName name="solver_est" localSheetId="0" hidden="1">1</definedName>
    <definedName name="solver_est" localSheetId="1" hidden="1">1</definedName>
    <definedName name="solver_est" localSheetId="2" hidden="1">1</definedName>
    <definedName name="solver_est" localSheetId="3" hidden="1">1</definedName>
    <definedName name="solver_est" localSheetId="4" hidden="1">1</definedName>
    <definedName name="solver_itr" localSheetId="0" hidden="1">100</definedName>
    <definedName name="solver_itr" localSheetId="1" hidden="1">100</definedName>
    <definedName name="solver_itr" localSheetId="2" hidden="1">2147483647</definedName>
    <definedName name="solver_itr" localSheetId="3" hidden="1">2147483647</definedName>
    <definedName name="solver_itr" localSheetId="4" hidden="1">2147483647</definedName>
    <definedName name="solver_lhs1" localSheetId="0" hidden="1">'Ex1'!$B$22:$E$22</definedName>
    <definedName name="solver_lhs1" localSheetId="1" hidden="1">'Ex2'!$B$26:$D$26</definedName>
    <definedName name="solver_lhs1" localSheetId="2" hidden="1">'Ex3'!$B$22:$D$22</definedName>
    <definedName name="solver_lhs1" localSheetId="3" hidden="1">'Ex4'!$B$24:$C$24</definedName>
    <definedName name="solver_lhs1" localSheetId="4" hidden="1">'Ex5'!$B$26:$G$26</definedName>
    <definedName name="solver_lhs2" localSheetId="0" hidden="1">'Ex1'!$F$20:$F$21</definedName>
    <definedName name="solver_lhs2" localSheetId="1" hidden="1">'Ex2'!$F$21:$F$25</definedName>
    <definedName name="solver_lhs2" localSheetId="2" hidden="1">'Ex3'!$E$20:$E$21</definedName>
    <definedName name="solver_lhs2" localSheetId="3" hidden="1">'Ex4'!$D$21:$D$23</definedName>
    <definedName name="solver_lhs2" localSheetId="4" hidden="1">'Ex5'!$H$21:$H$25</definedName>
    <definedName name="solver_lin" localSheetId="0" hidden="1">1</definedName>
    <definedName name="solver_lin" localSheetId="1" hidden="1">1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ip" localSheetId="3" hidden="1">2147483647</definedName>
    <definedName name="solver_mip" localSheetId="4" hidden="1">2147483647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ni" localSheetId="3" hidden="1">30</definedName>
    <definedName name="solver_mni" localSheetId="4" hidden="1">30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rt" localSheetId="3" hidden="1">0.075</definedName>
    <definedName name="solver_mrt" localSheetId="4" hidden="1">0.075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msl" localSheetId="3" hidden="1">2</definedName>
    <definedName name="solver_msl" localSheetId="4" hidden="1">2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eg" localSheetId="3" hidden="1">1</definedName>
    <definedName name="solver_neg" localSheetId="4" hidden="1">1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od" localSheetId="3" hidden="1">2147483647</definedName>
    <definedName name="solver_nod" localSheetId="4" hidden="1">2147483647</definedName>
    <definedName name="solver_num" localSheetId="0" hidden="1">2</definedName>
    <definedName name="solver_num" localSheetId="1" hidden="1">2</definedName>
    <definedName name="solver_num" localSheetId="2" hidden="1">2</definedName>
    <definedName name="solver_num" localSheetId="3" hidden="1">2</definedName>
    <definedName name="solver_num" localSheetId="4" hidden="1">2</definedName>
    <definedName name="solver_nwt" localSheetId="0" hidden="1">1</definedName>
    <definedName name="solver_nwt" localSheetId="1" hidden="1">1</definedName>
    <definedName name="solver_nwt" localSheetId="2" hidden="1">1</definedName>
    <definedName name="solver_nwt" localSheetId="3" hidden="1">1</definedName>
    <definedName name="solver_nwt" localSheetId="4" hidden="1">1</definedName>
    <definedName name="solver_opt" localSheetId="0" hidden="1">'Ex1'!$A$19</definedName>
    <definedName name="solver_opt" localSheetId="1" hidden="1">'Ex2'!$A$20</definedName>
    <definedName name="solver_opt" localSheetId="2" hidden="1">'Ex3'!$A$19</definedName>
    <definedName name="solver_opt" localSheetId="3" hidden="1">'Ex4'!$A$20</definedName>
    <definedName name="solver_opt" localSheetId="4" hidden="1">'Ex5'!$A$20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pre" localSheetId="3" hidden="1">0.000001</definedName>
    <definedName name="solver_pre" localSheetId="4" hidden="1">0.000001</definedName>
    <definedName name="solver_rbv" localSheetId="0" hidden="1">1</definedName>
    <definedName name="solver_rbv" localSheetId="1" hidden="1">1</definedName>
    <definedName name="solver_rbv" localSheetId="2" hidden="1">1</definedName>
    <definedName name="solver_rbv" localSheetId="3" hidden="1">1</definedName>
    <definedName name="solver_rbv" localSheetId="4" hidden="1">1</definedName>
    <definedName name="solver_rel1" localSheetId="0" hidden="1">2</definedName>
    <definedName name="solver_rel1" localSheetId="1" hidden="1">2</definedName>
    <definedName name="solver_rel1" localSheetId="2" hidden="1">2</definedName>
    <definedName name="solver_rel1" localSheetId="3" hidden="1">2</definedName>
    <definedName name="solver_rel1" localSheetId="4" hidden="1">2</definedName>
    <definedName name="solver_rel2" localSheetId="0" hidden="1">2</definedName>
    <definedName name="solver_rel2" localSheetId="1" hidden="1">2</definedName>
    <definedName name="solver_rel2" localSheetId="2" hidden="1">2</definedName>
    <definedName name="solver_rel2" localSheetId="3" hidden="1">2</definedName>
    <definedName name="solver_rel2" localSheetId="4" hidden="1">2</definedName>
    <definedName name="solver_rhs1" localSheetId="0" hidden="1">'Ex1'!$B$24:$E$24</definedName>
    <definedName name="solver_rhs1" localSheetId="1" hidden="1">'Ex2'!$B$28:$D$28</definedName>
    <definedName name="solver_rhs1" localSheetId="2" hidden="1">'Ex3'!$B$24:$D$24</definedName>
    <definedName name="solver_rhs1" localSheetId="3" hidden="1">'Ex4'!$B$26:$C$26</definedName>
    <definedName name="solver_rhs1" localSheetId="4" hidden="1">'Ex5'!$B$28:$G$28</definedName>
    <definedName name="solver_rhs2" localSheetId="0" hidden="1">'Ex1'!$H$20:$H$21</definedName>
    <definedName name="solver_rhs2" localSheetId="1" hidden="1">'Ex2'!$H$21:$H$25</definedName>
    <definedName name="solver_rhs2" localSheetId="2" hidden="1">'Ex3'!$G$20:$G$21</definedName>
    <definedName name="solver_rhs2" localSheetId="3" hidden="1">'Ex4'!$F$21:$F$23</definedName>
    <definedName name="solver_rhs2" localSheetId="4" hidden="1">'Ex5'!$J$21:$J$25</definedName>
    <definedName name="solver_rlx" localSheetId="0" hidden="1">1</definedName>
    <definedName name="solver_rlx" localSheetId="1" hidden="1">1</definedName>
    <definedName name="solver_rlx" localSheetId="2" hidden="1">2</definedName>
    <definedName name="solver_rlx" localSheetId="3" hidden="1">2</definedName>
    <definedName name="solver_rlx" localSheetId="4" hidden="1">2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rsd" localSheetId="3" hidden="1">0</definedName>
    <definedName name="solver_rsd" localSheetId="4" hidden="1">0</definedName>
    <definedName name="solver_scl" localSheetId="0" hidden="1">2</definedName>
    <definedName name="solver_scl" localSheetId="1" hidden="1">2</definedName>
    <definedName name="solver_scl" localSheetId="2" hidden="1">1</definedName>
    <definedName name="solver_scl" localSheetId="3" hidden="1">1</definedName>
    <definedName name="solver_scl" localSheetId="4" hidden="1">1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ho" localSheetId="4" hidden="1">2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ssz" localSheetId="3" hidden="1">100</definedName>
    <definedName name="solver_ssz" localSheetId="4" hidden="1">100</definedName>
    <definedName name="solver_tim" localSheetId="0" hidden="1">100</definedName>
    <definedName name="solver_tim" localSheetId="1" hidden="1">100</definedName>
    <definedName name="solver_tim" localSheetId="2" hidden="1">2147483647</definedName>
    <definedName name="solver_tim" localSheetId="3" hidden="1">2147483647</definedName>
    <definedName name="solver_tim" localSheetId="4" hidden="1">2147483647</definedName>
    <definedName name="solver_tol" localSheetId="0" hidden="1">0.05</definedName>
    <definedName name="solver_tol" localSheetId="1" hidden="1">0.05</definedName>
    <definedName name="solver_tol" localSheetId="2" hidden="1">0.01</definedName>
    <definedName name="solver_tol" localSheetId="3" hidden="1">0.01</definedName>
    <definedName name="solver_tol" localSheetId="4" hidden="1">0.01</definedName>
    <definedName name="solver_typ" localSheetId="0" hidden="1">2</definedName>
    <definedName name="solver_typ" localSheetId="1" hidden="1">2</definedName>
    <definedName name="solver_typ" localSheetId="2" hidden="1">2</definedName>
    <definedName name="solver_typ" localSheetId="3" hidden="1">2</definedName>
    <definedName name="solver_typ" localSheetId="4" hidden="1">2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al" localSheetId="4" hidden="1">0</definedName>
    <definedName name="solver_ver" localSheetId="0" hidden="1">3</definedName>
    <definedName name="solver_ver" localSheetId="1" hidden="1">3</definedName>
    <definedName name="solver_ver" localSheetId="2" hidden="1">3</definedName>
    <definedName name="solver_ver" localSheetId="3" hidden="1">3</definedName>
    <definedName name="solver_ver" localSheetId="4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8" i="31" l="1"/>
  <c r="G28" i="31"/>
  <c r="E26" i="31"/>
  <c r="F26" i="31"/>
  <c r="G26" i="31"/>
  <c r="H21" i="31"/>
  <c r="H22" i="31"/>
  <c r="H23" i="31"/>
  <c r="H24" i="31"/>
  <c r="H25" i="31"/>
  <c r="G15" i="31"/>
  <c r="I14" i="31"/>
  <c r="F16" i="31"/>
  <c r="E28" i="31"/>
  <c r="D28" i="31"/>
  <c r="C28" i="31"/>
  <c r="B28" i="31"/>
  <c r="D26" i="31"/>
  <c r="C26" i="31"/>
  <c r="B26" i="31"/>
  <c r="J24" i="31"/>
  <c r="J23" i="31"/>
  <c r="J22" i="31"/>
  <c r="J21" i="31"/>
  <c r="A20" i="31"/>
  <c r="D31" i="30"/>
  <c r="B24" i="30"/>
  <c r="C24" i="30"/>
  <c r="D23" i="30"/>
  <c r="C16" i="30"/>
  <c r="D14" i="30" s="1"/>
  <c r="B36" i="30"/>
  <c r="B35" i="30"/>
  <c r="B34" i="30"/>
  <c r="B33" i="30"/>
  <c r="C26" i="30"/>
  <c r="B26" i="30"/>
  <c r="F22" i="30"/>
  <c r="D22" i="30"/>
  <c r="F21" i="30"/>
  <c r="D21" i="30"/>
  <c r="A20" i="30"/>
  <c r="E13" i="30"/>
  <c r="F41" i="29"/>
  <c r="D40" i="29"/>
  <c r="B34" i="29"/>
  <c r="D29" i="29"/>
  <c r="D22" i="29"/>
  <c r="E20" i="29"/>
  <c r="E21" i="29"/>
  <c r="D15" i="29"/>
  <c r="B33" i="29"/>
  <c r="B32" i="29"/>
  <c r="B31" i="29"/>
  <c r="C24" i="29"/>
  <c r="B24" i="29"/>
  <c r="C22" i="29"/>
  <c r="B22" i="29"/>
  <c r="G21" i="29"/>
  <c r="G20" i="29"/>
  <c r="A19" i="29"/>
  <c r="G13" i="29"/>
  <c r="D14" i="29" s="1"/>
  <c r="H48" i="27"/>
  <c r="H44" i="27"/>
  <c r="B40" i="27"/>
  <c r="B39" i="27"/>
  <c r="B38" i="27"/>
  <c r="B37" i="27"/>
  <c r="B36" i="27"/>
  <c r="B35" i="27"/>
  <c r="D33" i="27"/>
  <c r="A20" i="27"/>
  <c r="B26" i="27"/>
  <c r="C26" i="27"/>
  <c r="D26" i="27"/>
  <c r="F21" i="27"/>
  <c r="F22" i="27"/>
  <c r="F23" i="27"/>
  <c r="F24" i="27"/>
  <c r="F25" i="27"/>
  <c r="C28" i="27"/>
  <c r="D28" i="27"/>
  <c r="B28" i="27"/>
  <c r="H22" i="27"/>
  <c r="H23" i="27"/>
  <c r="H24" i="27"/>
  <c r="H25" i="27"/>
  <c r="H21" i="27"/>
  <c r="G14" i="27"/>
  <c r="H13" i="27"/>
  <c r="F16" i="27"/>
  <c r="G41" i="25"/>
  <c r="D40" i="25"/>
  <c r="D37" i="25"/>
  <c r="B34" i="25"/>
  <c r="B33" i="25"/>
  <c r="B32" i="25"/>
  <c r="B31" i="25"/>
  <c r="D29" i="25"/>
  <c r="A19" i="25"/>
  <c r="B22" i="25"/>
  <c r="C22" i="25"/>
  <c r="D22" i="25"/>
  <c r="E22" i="25"/>
  <c r="F20" i="25"/>
  <c r="F21" i="25"/>
  <c r="C24" i="25"/>
  <c r="D24" i="25"/>
  <c r="E24" i="25"/>
  <c r="B24" i="25"/>
  <c r="H21" i="25"/>
  <c r="H20" i="25"/>
  <c r="H13" i="25"/>
  <c r="E14" i="25" s="1"/>
  <c r="D15" i="25"/>
  <c r="J25" i="31" l="1"/>
  <c r="E28" i="27"/>
</calcChain>
</file>

<file path=xl/sharedStrings.xml><?xml version="1.0" encoding="utf-8"?>
<sst xmlns="http://schemas.openxmlformats.org/spreadsheetml/2006/main" count="271" uniqueCount="66">
  <si>
    <t>Exercício 01</t>
  </si>
  <si>
    <t>Fórmulas</t>
  </si>
  <si>
    <t>Limites</t>
  </si>
  <si>
    <t>Exercício 02</t>
  </si>
  <si>
    <t>=</t>
  </si>
  <si>
    <t>Solução de Problemas de Transporte com o uso do Aplicativo Solver</t>
  </si>
  <si>
    <t>Trata-se de um Problema de Transporte com Oferta Total maior que a Demanda Total.</t>
  </si>
  <si>
    <t xml:space="preserve">Neste caso, é preciso criar uma Demanda Fictícia com um consumo igual a diferença positiva </t>
  </si>
  <si>
    <t>entre a Oferta Total e a Demana Total.</t>
  </si>
  <si>
    <t xml:space="preserve">MATRIZ DOS CUSTOS UNITÁRIOS DE TRANSPORTE </t>
  </si>
  <si>
    <t>Centros de Consumo</t>
  </si>
  <si>
    <t>I</t>
  </si>
  <si>
    <t>II</t>
  </si>
  <si>
    <t>III</t>
  </si>
  <si>
    <t>IV*</t>
  </si>
  <si>
    <t>OFERTA</t>
  </si>
  <si>
    <t>A</t>
  </si>
  <si>
    <t>B</t>
  </si>
  <si>
    <t>DEMANDA</t>
  </si>
  <si>
    <r>
      <t>(</t>
    </r>
    <r>
      <rPr>
        <b/>
        <sz val="11"/>
        <rFont val="Calibri"/>
        <family val="2"/>
      </rPr>
      <t>*</t>
    </r>
    <r>
      <rPr>
        <sz val="11"/>
        <rFont val="Calibri"/>
        <family val="2"/>
      </rPr>
      <t>) Demanda Fictícia</t>
    </r>
  </si>
  <si>
    <t xml:space="preserve">MATRIZ DE SOLUÇÕES E RESTRIÇÕES DE OFERTA E DEMANDA </t>
  </si>
  <si>
    <t>Min  Z</t>
  </si>
  <si>
    <t>Oferta de Mercadoria</t>
  </si>
  <si>
    <t>Demanda de Mercadoria</t>
  </si>
  <si>
    <t xml:space="preserve">Custo total mínimo de transporte: </t>
  </si>
  <si>
    <t xml:space="preserve">Planejamento ótimo de transporte: </t>
  </si>
  <si>
    <t>de A para I</t>
  </si>
  <si>
    <t>de A para II</t>
  </si>
  <si>
    <t>de B para I</t>
  </si>
  <si>
    <t>de B para III</t>
  </si>
  <si>
    <t xml:space="preserve">Ficou algum produto estocado em alguma fábrica? </t>
  </si>
  <si>
    <t xml:space="preserve">Em qual fábrica? </t>
  </si>
  <si>
    <t xml:space="preserve">Quantas unidades ficaram estocadas? </t>
  </si>
  <si>
    <t xml:space="preserve">Supondo que o custo unitário de estoque da fábrica A é de R$ 1,50 </t>
  </si>
  <si>
    <t>e o da fábrica B de R$ 2,00, determine o custo de estoque desta</t>
  </si>
  <si>
    <t xml:space="preserve">planejamento de transporte: </t>
  </si>
  <si>
    <t>Qual o custo total final mínimo deste planejamento de transporte?</t>
  </si>
  <si>
    <r>
      <t>DE</t>
    </r>
    <r>
      <rPr>
        <vertAlign val="subscript"/>
        <sz val="11"/>
        <rFont val="Calibri"/>
        <family val="2"/>
      </rPr>
      <t>t</t>
    </r>
    <r>
      <rPr>
        <sz val="11"/>
        <rFont val="Calibri"/>
        <family val="2"/>
      </rPr>
      <t xml:space="preserve"> = OF</t>
    </r>
    <r>
      <rPr>
        <vertAlign val="subscript"/>
        <sz val="11"/>
        <rFont val="Calibri"/>
        <family val="2"/>
      </rPr>
      <t>t</t>
    </r>
  </si>
  <si>
    <t>Fábricas</t>
  </si>
  <si>
    <t>Respostas</t>
  </si>
  <si>
    <t>Trata-se de um Problema de Transporte com Oferta Total menor que a Demanda Total.</t>
  </si>
  <si>
    <t xml:space="preserve">Neste caso, é preciso criar uma Oferta Fictícia com produção igual a diferença positiva </t>
  </si>
  <si>
    <t>entre a Demana Total e a Oferta Total.</t>
  </si>
  <si>
    <t>OFERTAS</t>
  </si>
  <si>
    <t>C</t>
  </si>
  <si>
    <t>D</t>
  </si>
  <si>
    <t>DEMANDAS</t>
  </si>
  <si>
    <r>
      <t>(</t>
    </r>
    <r>
      <rPr>
        <b/>
        <sz val="11"/>
        <rFont val="Calibri"/>
        <family val="2"/>
      </rPr>
      <t>*</t>
    </r>
    <r>
      <rPr>
        <sz val="11"/>
        <rFont val="Calibri"/>
        <family val="2"/>
      </rPr>
      <t>) Oferta Fictícia</t>
    </r>
  </si>
  <si>
    <t xml:space="preserve">D </t>
  </si>
  <si>
    <t>de C para I</t>
  </si>
  <si>
    <t>de C para III</t>
  </si>
  <si>
    <t>de D para II</t>
  </si>
  <si>
    <t xml:space="preserve">Teve algum centro de consumo que não foi inteiramente abastecido? </t>
  </si>
  <si>
    <t xml:space="preserve">Qual foi o centro de consumo que não foi inteiramente abastecido? </t>
  </si>
  <si>
    <t xml:space="preserve">Quantas unidades do produto a ser entregue ficaram faltando? </t>
  </si>
  <si>
    <t>Supondo que a multa por cada unidade do produto não entregue no centro de consumo I seja de 2,50 reais, no centro de consumo II seja de 3,75 reais e no centro de consumo III seja de 3,00 reais. Determine o valor total da multa desta logística de transporte.</t>
  </si>
  <si>
    <t>Cidades</t>
  </si>
  <si>
    <r>
      <t xml:space="preserve">Utilize o Algoritmo de Transporte:  </t>
    </r>
    <r>
      <rPr>
        <sz val="11"/>
        <color indexed="60"/>
        <rFont val="Calibri"/>
        <family val="2"/>
      </rPr>
      <t xml:space="preserve">OFERTA Total </t>
    </r>
    <r>
      <rPr>
        <sz val="11"/>
        <rFont val="Calibri"/>
        <family val="2"/>
      </rPr>
      <t>=</t>
    </r>
    <r>
      <rPr>
        <sz val="11"/>
        <color indexed="10"/>
        <rFont val="Calibri"/>
        <family val="2"/>
      </rPr>
      <t xml:space="preserve"> </t>
    </r>
    <r>
      <rPr>
        <sz val="11"/>
        <color indexed="60"/>
        <rFont val="Calibri"/>
        <family val="2"/>
      </rPr>
      <t>DEMANDA Total</t>
    </r>
  </si>
  <si>
    <t>Sim</t>
  </si>
  <si>
    <t>E</t>
  </si>
  <si>
    <t>Exercício 03</t>
  </si>
  <si>
    <t>Exercício 04</t>
  </si>
  <si>
    <t>Exercício 05</t>
  </si>
  <si>
    <t>IV</t>
  </si>
  <si>
    <t>V</t>
  </si>
  <si>
    <t>VI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</si>
</sst>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name val="Calibri"/>
      <family val="2"/>
    </font>
    <font>
      <b/>
      <sz val="11"/>
      <name val="Calibri"/>
      <family val="2"/>
    </font>
    <font>
      <b/>
      <sz val="11"/>
      <color indexed="12"/>
      <name val="Calibri"/>
      <family val="2"/>
    </font>
    <font>
      <b/>
      <sz val="11"/>
      <color rgb="FFC00000"/>
      <name val="Calibri"/>
      <family val="2"/>
    </font>
    <font>
      <b/>
      <sz val="11"/>
      <color rgb="FF0000FF"/>
      <name val="Calibri"/>
      <family val="2"/>
    </font>
    <font>
      <sz val="11"/>
      <color rgb="FF0000FF"/>
      <name val="Calibri"/>
      <family val="2"/>
    </font>
    <font>
      <vertAlign val="subscript"/>
      <sz val="11"/>
      <name val="Calibri"/>
      <family val="2"/>
    </font>
    <font>
      <b/>
      <u val="double"/>
      <sz val="12"/>
      <name val="Calibri"/>
      <family val="2"/>
    </font>
    <font>
      <b/>
      <sz val="11"/>
      <color rgb="FFFF0000"/>
      <name val="Calibri"/>
      <family val="2"/>
    </font>
    <font>
      <sz val="11"/>
      <color rgb="FFFF0000"/>
      <name val="Calibri"/>
      <family val="2"/>
    </font>
    <font>
      <sz val="11"/>
      <color indexed="10"/>
      <name val="Calibri"/>
      <family val="2"/>
    </font>
    <font>
      <b/>
      <u val="double"/>
      <sz val="12"/>
      <color theme="1"/>
      <name val="Calibri"/>
      <family val="2"/>
    </font>
    <font>
      <sz val="12"/>
      <color theme="1"/>
      <name val="Calibri"/>
      <family val="2"/>
    </font>
    <font>
      <b/>
      <sz val="13"/>
      <name val="Calibri"/>
      <family val="2"/>
    </font>
    <font>
      <sz val="11"/>
      <color indexed="6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63">
    <xf numFmtId="0" fontId="0" fillId="0" borderId="0" xfId="0"/>
    <xf numFmtId="0" fontId="3" fillId="0" borderId="0" xfId="2" applyFont="1"/>
    <xf numFmtId="0" fontId="4" fillId="0" borderId="0" xfId="2" applyFont="1"/>
    <xf numFmtId="0" fontId="4" fillId="0" borderId="0" xfId="2" applyFont="1" applyAlignment="1">
      <alignment horizontal="center"/>
    </xf>
    <xf numFmtId="0" fontId="4" fillId="0" borderId="0" xfId="2" applyFont="1" applyAlignment="1">
      <alignment horizontal="right"/>
    </xf>
    <xf numFmtId="0" fontId="5" fillId="0" borderId="0" xfId="2" applyFont="1" applyAlignment="1">
      <alignment horizontal="left"/>
    </xf>
    <xf numFmtId="0" fontId="3" fillId="0" borderId="0" xfId="2" applyFont="1" applyAlignment="1">
      <alignment horizontal="right"/>
    </xf>
    <xf numFmtId="0" fontId="6" fillId="0" borderId="0" xfId="2" applyFont="1"/>
    <xf numFmtId="0" fontId="5" fillId="0" borderId="0" xfId="2" applyFont="1" applyAlignment="1">
      <alignment horizontal="right"/>
    </xf>
    <xf numFmtId="4" fontId="8" fillId="0" borderId="0" xfId="2" applyNumberFormat="1" applyFont="1"/>
    <xf numFmtId="0" fontId="5" fillId="0" borderId="0" xfId="2" applyFont="1"/>
    <xf numFmtId="2" fontId="8" fillId="0" borderId="0" xfId="2" applyNumberFormat="1" applyFont="1"/>
    <xf numFmtId="4" fontId="5" fillId="0" borderId="0" xfId="2" applyNumberFormat="1" applyFont="1"/>
    <xf numFmtId="0" fontId="6" fillId="0" borderId="0" xfId="2" applyFont="1" applyAlignment="1">
      <alignment horizontal="right"/>
    </xf>
    <xf numFmtId="0" fontId="3" fillId="5" borderId="0" xfId="0" applyFont="1" applyFill="1"/>
    <xf numFmtId="0" fontId="3" fillId="4" borderId="0" xfId="0" applyFont="1" applyFill="1" applyAlignment="1">
      <alignment horizontal="right"/>
    </xf>
    <xf numFmtId="0" fontId="3" fillId="5" borderId="0" xfId="0" applyFont="1" applyFill="1" applyAlignment="1">
      <alignment horizontal="right"/>
    </xf>
    <xf numFmtId="0" fontId="7" fillId="4" borderId="0" xfId="0" applyFont="1" applyFill="1"/>
    <xf numFmtId="4" fontId="7" fillId="0" borderId="1" xfId="2" applyNumberFormat="1" applyFont="1" applyBorder="1"/>
    <xf numFmtId="0" fontId="5" fillId="0" borderId="1" xfId="2" applyFont="1" applyBorder="1"/>
    <xf numFmtId="2" fontId="7" fillId="0" borderId="1" xfId="2" applyNumberFormat="1" applyFont="1" applyBorder="1"/>
    <xf numFmtId="0" fontId="10" fillId="0" borderId="0" xfId="2" applyFont="1"/>
    <xf numFmtId="0" fontId="3" fillId="0" borderId="0" xfId="1" applyFont="1"/>
    <xf numFmtId="0" fontId="4" fillId="0" borderId="0" xfId="1" applyFont="1"/>
    <xf numFmtId="0" fontId="4" fillId="0" borderId="0" xfId="1" applyFont="1" applyAlignment="1">
      <alignment horizontal="center"/>
    </xf>
    <xf numFmtId="0" fontId="4" fillId="0" borderId="0" xfId="1" applyFont="1" applyAlignment="1">
      <alignment horizontal="right"/>
    </xf>
    <xf numFmtId="0" fontId="4" fillId="3" borderId="0" xfId="1" applyFont="1" applyFill="1"/>
    <xf numFmtId="0" fontId="3" fillId="0" borderId="0" xfId="1" applyFont="1" applyAlignment="1">
      <alignment horizontal="right"/>
    </xf>
    <xf numFmtId="0" fontId="7" fillId="0" borderId="0" xfId="1" applyFont="1"/>
    <xf numFmtId="0" fontId="3" fillId="5" borderId="0" xfId="1" applyFont="1" applyFill="1"/>
    <xf numFmtId="0" fontId="5" fillId="0" borderId="0" xfId="1" applyFont="1"/>
    <xf numFmtId="0" fontId="11" fillId="3" borderId="0" xfId="1" applyFont="1" applyFill="1"/>
    <xf numFmtId="0" fontId="6" fillId="0" borderId="0" xfId="1" applyFont="1" applyAlignment="1">
      <alignment horizontal="left"/>
    </xf>
    <xf numFmtId="0" fontId="3" fillId="6" borderId="0" xfId="1" applyFont="1" applyFill="1"/>
    <xf numFmtId="0" fontId="3" fillId="4" borderId="0" xfId="1" applyFont="1" applyFill="1"/>
    <xf numFmtId="0" fontId="3" fillId="0" borderId="0" xfId="1" applyFont="1" applyAlignment="1">
      <alignment horizontal="center"/>
    </xf>
    <xf numFmtId="0" fontId="13" fillId="4" borderId="0" xfId="1" applyFont="1" applyFill="1"/>
    <xf numFmtId="3" fontId="7" fillId="0" borderId="1" xfId="1" applyNumberFormat="1" applyFont="1" applyBorder="1"/>
    <xf numFmtId="4" fontId="7" fillId="0" borderId="0" xfId="1" applyNumberFormat="1" applyFont="1"/>
    <xf numFmtId="0" fontId="5" fillId="0" borderId="1" xfId="1" applyFont="1" applyBorder="1"/>
    <xf numFmtId="0" fontId="7" fillId="0" borderId="1" xfId="1" applyFont="1" applyBorder="1" applyAlignment="1">
      <alignment horizontal="center"/>
    </xf>
    <xf numFmtId="4" fontId="7" fillId="0" borderId="1" xfId="1" applyNumberFormat="1" applyFont="1" applyBorder="1" applyAlignment="1">
      <alignment horizontal="center"/>
    </xf>
    <xf numFmtId="0" fontId="4" fillId="0" borderId="0" xfId="1" applyFont="1" applyAlignment="1">
      <alignment horizontal="left"/>
    </xf>
    <xf numFmtId="0" fontId="11" fillId="0" borderId="0" xfId="1" applyFont="1" applyAlignment="1">
      <alignment horizontal="right"/>
    </xf>
    <xf numFmtId="0" fontId="12" fillId="0" borderId="0" xfId="1" applyFont="1" applyAlignment="1">
      <alignment horizontal="right"/>
    </xf>
    <xf numFmtId="0" fontId="7" fillId="4" borderId="0" xfId="0" applyFont="1" applyFill="1" applyAlignment="1">
      <alignment horizontal="right"/>
    </xf>
    <xf numFmtId="0" fontId="3" fillId="5" borderId="0" xfId="1" applyFont="1" applyFill="1" applyAlignment="1">
      <alignment horizontal="right"/>
    </xf>
    <xf numFmtId="4" fontId="3" fillId="0" borderId="1" xfId="2" applyNumberFormat="1" applyFont="1" applyBorder="1"/>
    <xf numFmtId="0" fontId="14" fillId="0" borderId="0" xfId="0" applyFont="1"/>
    <xf numFmtId="0" fontId="15" fillId="2" borderId="0" xfId="0" applyFont="1" applyFill="1"/>
    <xf numFmtId="0" fontId="16" fillId="0" borderId="0" xfId="2" applyFont="1"/>
    <xf numFmtId="0" fontId="4" fillId="0" borderId="0" xfId="2" applyFont="1" applyAlignment="1">
      <alignment horizontal="center"/>
    </xf>
    <xf numFmtId="0" fontId="3" fillId="0" borderId="0" xfId="1" applyFont="1" applyAlignment="1">
      <alignment vertical="center" wrapText="1"/>
    </xf>
    <xf numFmtId="2" fontId="6" fillId="0" borderId="1" xfId="1" applyNumberFormat="1" applyFont="1" applyBorder="1" applyAlignment="1">
      <alignment horizontal="center" vertical="center"/>
    </xf>
    <xf numFmtId="0" fontId="5" fillId="0" borderId="0" xfId="2" applyFont="1" applyBorder="1"/>
    <xf numFmtId="2" fontId="8" fillId="0" borderId="1" xfId="2" applyNumberFormat="1" applyFont="1" applyBorder="1"/>
    <xf numFmtId="0" fontId="3" fillId="0" borderId="1" xfId="2" applyFont="1" applyBorder="1"/>
    <xf numFmtId="4" fontId="8" fillId="0" borderId="1" xfId="2" applyNumberFormat="1" applyFont="1" applyBorder="1"/>
    <xf numFmtId="0" fontId="3" fillId="0" borderId="0" xfId="2" applyFont="1" applyBorder="1"/>
    <xf numFmtId="2" fontId="8" fillId="0" borderId="0" xfId="2" applyNumberFormat="1" applyFont="1" applyBorder="1"/>
    <xf numFmtId="4" fontId="3" fillId="0" borderId="0" xfId="2" applyNumberFormat="1" applyFont="1" applyBorder="1"/>
    <xf numFmtId="0" fontId="3" fillId="2" borderId="0" xfId="1" applyFont="1" applyFill="1"/>
    <xf numFmtId="0" fontId="3" fillId="7" borderId="0" xfId="1" applyFont="1" applyFill="1"/>
  </cellXfs>
  <cellStyles count="3">
    <cellStyle name="Normal" xfId="0" builtinId="0"/>
    <cellStyle name="Normal 2" xfId="1" xr:uid="{27B181A8-F345-4557-8377-526F2DCEA845}"/>
    <cellStyle name="Normal 3" xfId="2" xr:uid="{A401E4B0-FDD4-4367-957D-4E98B0B8F1A9}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74" row="2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7834F5AA-EF5B-42DB-BE41-A373F605A16D}">
  <we:reference id="wa104100404" version="3.0.0.1" store="pt-BR" storeType="OMEX"/>
  <we:alternateReferences>
    <we:reference id="wa104100404" version="3.0.0.1" store="wa104100404" storeType="OMEX"/>
  </we:alternateReferences>
  <we:properties>
    <we:property name="KUI+VBJSLm41GDJDFDcHD1UjbwJfPQ==" value="&quot;SQ==&quot;"/>
    <we:property name="KUI+VBJSLm41GDJDFDcHD1UjbwlENw==" value="&quot;Sw==&quot;"/>
    <we:property name="KUI+VBJSLm41GDJDFDcHD1UjbwlUPQ==" value="&quot;SA==&quot;"/>
    <we:property name="KUI+VBJSLm41GDJDFDcHD1UjbwtZKX8=" value="&quot;XXN1AVYLfg1cQH8=&quot;"/>
    <we:property name="KUI+VBJSLm41GDJDFDcHD1UjbwtZKXw=" value="&quot;XXR1CV0VHGpB&quot;"/>
    <we:property name="KUI+VBJSLm41GDJDFDcHD1UjbxVUNn8=" value="&quot;WQxsEA==&quot;"/>
    <we:property name="KUI+VBJSLm41GDJDFDcHD1UjbxVUNnw=" value="&quot;WQ5sEA==&quot;"/>
    <we:property name="KUI+VBJSLm41GDJDFDcHD1UjbxVZKX8=" value="&quot;XXJ1AVYLfgxcQH8=&quot;"/>
    <we:property name="KUI+VBJSLm41GDJDFDcHD1UjbxVZKXw=" value="&quot;SQ==&quot;"/>
    <we:property name="KUI+VBJSLm41GDJDKDoB" value="&quot;XXR1AV8=&quot;"/>
    <we:property name="KUI+VBJSLm41GDJDKjkTNFk/" value="&quot;SA==&quot;"/>
    <we:property name="KUI+VBJSLm41GDJDMTkZEFEzXAJC" value="&quot;XXR1CV0VHGpB&quot;"/>
    <we:property name="KVwwXg5dMi9JUAUADQ==" value="&quot;XXp1AVM=&quot;"/>
    <we:property name="KVwwXg5dMi9JUDkNCy4OC28/VQA=" value="&quot;SA==&quot;"/>
    <we:property name="KVwwXg5dMi9JUDkNCy4OC280XgA=" value="&quot;PmIW&quot;"/>
    <we:property name="NlI7" value="&quot;&quot;"/>
    <we:property name="UniqueID" value="&quot;2024411714613713430&quot;"/>
    <we:property name="KVwwXg5dMi9JUAcDHxUCFw==" value="&quot;SA==&quot;"/>
    <we:property name="KVwwXg5dMi9JUBwDFTEKG1w0Qw==" value="&quot;&quot;"/>
    <we:property name="KVwwXg5dMi9JUBwDFTEKG1w0Q1c=" value="&quot;&quot;"/>
  </we:properties>
  <we:bindings>
    <we:binding id="Var0" type="matrix" appref="{434E9EE0-8DD1-4791-B6E1-67D66F43B0AD}"/>
    <we:binding id="refEdit" type="matrix" appref="{A7E6C8B6-CBAA-4583-AD1A-5E6F1CEC8FA9}"/>
    <we:binding id="Worker" type="matrix" appref="{70DFEBEA-3379-464E-B784-FFCD403FEC8F}"/>
    <we:binding id="Obj" type="matrix" appref="{0DD09182-A459-4C41-88C4-7FCC219EC266}"/>
  </we:bindings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AFAB0-F783-4B65-B34D-0140A3196BDA}">
  <dimension ref="A1:H42"/>
  <sheetViews>
    <sheetView topLeftCell="A22" zoomScaleNormal="100" workbookViewId="0">
      <selection sqref="A1:H41"/>
    </sheetView>
  </sheetViews>
  <sheetFormatPr defaultRowHeight="15" x14ac:dyDescent="0.25"/>
  <cols>
    <col min="1" max="1" width="12.140625" style="1" customWidth="1"/>
    <col min="2" max="2" width="8.42578125" style="1" customWidth="1"/>
    <col min="3" max="3" width="14.140625" style="1" customWidth="1"/>
    <col min="4" max="4" width="12.7109375" style="1" customWidth="1"/>
    <col min="5" max="6" width="14.140625" style="1" customWidth="1"/>
    <col min="7" max="7" width="11.7109375" style="1" customWidth="1"/>
    <col min="8" max="8" width="10.85546875" style="1" customWidth="1"/>
    <col min="9" max="255" width="8.7109375" style="1"/>
    <col min="256" max="256" width="3.42578125" style="1" customWidth="1"/>
    <col min="257" max="257" width="11" style="1" customWidth="1"/>
    <col min="258" max="258" width="8.42578125" style="1" customWidth="1"/>
    <col min="259" max="259" width="14.140625" style="1" customWidth="1"/>
    <col min="260" max="261" width="12.7109375" style="1" customWidth="1"/>
    <col min="262" max="262" width="10.85546875" style="1" customWidth="1"/>
    <col min="263" max="263" width="9.7109375" style="1" customWidth="1"/>
    <col min="264" max="264" width="10.42578125" style="1" customWidth="1"/>
    <col min="265" max="511" width="8.7109375" style="1"/>
    <col min="512" max="512" width="3.42578125" style="1" customWidth="1"/>
    <col min="513" max="513" width="11" style="1" customWidth="1"/>
    <col min="514" max="514" width="8.42578125" style="1" customWidth="1"/>
    <col min="515" max="515" width="14.140625" style="1" customWidth="1"/>
    <col min="516" max="517" width="12.7109375" style="1" customWidth="1"/>
    <col min="518" max="518" width="10.85546875" style="1" customWidth="1"/>
    <col min="519" max="519" width="9.7109375" style="1" customWidth="1"/>
    <col min="520" max="520" width="10.42578125" style="1" customWidth="1"/>
    <col min="521" max="767" width="8.7109375" style="1"/>
    <col min="768" max="768" width="3.42578125" style="1" customWidth="1"/>
    <col min="769" max="769" width="11" style="1" customWidth="1"/>
    <col min="770" max="770" width="8.42578125" style="1" customWidth="1"/>
    <col min="771" max="771" width="14.140625" style="1" customWidth="1"/>
    <col min="772" max="773" width="12.7109375" style="1" customWidth="1"/>
    <col min="774" max="774" width="10.85546875" style="1" customWidth="1"/>
    <col min="775" max="775" width="9.7109375" style="1" customWidth="1"/>
    <col min="776" max="776" width="10.42578125" style="1" customWidth="1"/>
    <col min="777" max="1023" width="8.7109375" style="1"/>
    <col min="1024" max="1024" width="3.42578125" style="1" customWidth="1"/>
    <col min="1025" max="1025" width="11" style="1" customWidth="1"/>
    <col min="1026" max="1026" width="8.42578125" style="1" customWidth="1"/>
    <col min="1027" max="1027" width="14.140625" style="1" customWidth="1"/>
    <col min="1028" max="1029" width="12.7109375" style="1" customWidth="1"/>
    <col min="1030" max="1030" width="10.85546875" style="1" customWidth="1"/>
    <col min="1031" max="1031" width="9.7109375" style="1" customWidth="1"/>
    <col min="1032" max="1032" width="10.42578125" style="1" customWidth="1"/>
    <col min="1033" max="1279" width="8.7109375" style="1"/>
    <col min="1280" max="1280" width="3.42578125" style="1" customWidth="1"/>
    <col min="1281" max="1281" width="11" style="1" customWidth="1"/>
    <col min="1282" max="1282" width="8.42578125" style="1" customWidth="1"/>
    <col min="1283" max="1283" width="14.140625" style="1" customWidth="1"/>
    <col min="1284" max="1285" width="12.7109375" style="1" customWidth="1"/>
    <col min="1286" max="1286" width="10.85546875" style="1" customWidth="1"/>
    <col min="1287" max="1287" width="9.7109375" style="1" customWidth="1"/>
    <col min="1288" max="1288" width="10.42578125" style="1" customWidth="1"/>
    <col min="1289" max="1535" width="8.7109375" style="1"/>
    <col min="1536" max="1536" width="3.42578125" style="1" customWidth="1"/>
    <col min="1537" max="1537" width="11" style="1" customWidth="1"/>
    <col min="1538" max="1538" width="8.42578125" style="1" customWidth="1"/>
    <col min="1539" max="1539" width="14.140625" style="1" customWidth="1"/>
    <col min="1540" max="1541" width="12.7109375" style="1" customWidth="1"/>
    <col min="1542" max="1542" width="10.85546875" style="1" customWidth="1"/>
    <col min="1543" max="1543" width="9.7109375" style="1" customWidth="1"/>
    <col min="1544" max="1544" width="10.42578125" style="1" customWidth="1"/>
    <col min="1545" max="1791" width="8.7109375" style="1"/>
    <col min="1792" max="1792" width="3.42578125" style="1" customWidth="1"/>
    <col min="1793" max="1793" width="11" style="1" customWidth="1"/>
    <col min="1794" max="1794" width="8.42578125" style="1" customWidth="1"/>
    <col min="1795" max="1795" width="14.140625" style="1" customWidth="1"/>
    <col min="1796" max="1797" width="12.7109375" style="1" customWidth="1"/>
    <col min="1798" max="1798" width="10.85546875" style="1" customWidth="1"/>
    <col min="1799" max="1799" width="9.7109375" style="1" customWidth="1"/>
    <col min="1800" max="1800" width="10.42578125" style="1" customWidth="1"/>
    <col min="1801" max="2047" width="8.7109375" style="1"/>
    <col min="2048" max="2048" width="3.42578125" style="1" customWidth="1"/>
    <col min="2049" max="2049" width="11" style="1" customWidth="1"/>
    <col min="2050" max="2050" width="8.42578125" style="1" customWidth="1"/>
    <col min="2051" max="2051" width="14.140625" style="1" customWidth="1"/>
    <col min="2052" max="2053" width="12.7109375" style="1" customWidth="1"/>
    <col min="2054" max="2054" width="10.85546875" style="1" customWidth="1"/>
    <col min="2055" max="2055" width="9.7109375" style="1" customWidth="1"/>
    <col min="2056" max="2056" width="10.42578125" style="1" customWidth="1"/>
    <col min="2057" max="2303" width="8.7109375" style="1"/>
    <col min="2304" max="2304" width="3.42578125" style="1" customWidth="1"/>
    <col min="2305" max="2305" width="11" style="1" customWidth="1"/>
    <col min="2306" max="2306" width="8.42578125" style="1" customWidth="1"/>
    <col min="2307" max="2307" width="14.140625" style="1" customWidth="1"/>
    <col min="2308" max="2309" width="12.7109375" style="1" customWidth="1"/>
    <col min="2310" max="2310" width="10.85546875" style="1" customWidth="1"/>
    <col min="2311" max="2311" width="9.7109375" style="1" customWidth="1"/>
    <col min="2312" max="2312" width="10.42578125" style="1" customWidth="1"/>
    <col min="2313" max="2559" width="8.7109375" style="1"/>
    <col min="2560" max="2560" width="3.42578125" style="1" customWidth="1"/>
    <col min="2561" max="2561" width="11" style="1" customWidth="1"/>
    <col min="2562" max="2562" width="8.42578125" style="1" customWidth="1"/>
    <col min="2563" max="2563" width="14.140625" style="1" customWidth="1"/>
    <col min="2564" max="2565" width="12.7109375" style="1" customWidth="1"/>
    <col min="2566" max="2566" width="10.85546875" style="1" customWidth="1"/>
    <col min="2567" max="2567" width="9.7109375" style="1" customWidth="1"/>
    <col min="2568" max="2568" width="10.42578125" style="1" customWidth="1"/>
    <col min="2569" max="2815" width="8.7109375" style="1"/>
    <col min="2816" max="2816" width="3.42578125" style="1" customWidth="1"/>
    <col min="2817" max="2817" width="11" style="1" customWidth="1"/>
    <col min="2818" max="2818" width="8.42578125" style="1" customWidth="1"/>
    <col min="2819" max="2819" width="14.140625" style="1" customWidth="1"/>
    <col min="2820" max="2821" width="12.7109375" style="1" customWidth="1"/>
    <col min="2822" max="2822" width="10.85546875" style="1" customWidth="1"/>
    <col min="2823" max="2823" width="9.7109375" style="1" customWidth="1"/>
    <col min="2824" max="2824" width="10.42578125" style="1" customWidth="1"/>
    <col min="2825" max="3071" width="8.7109375" style="1"/>
    <col min="3072" max="3072" width="3.42578125" style="1" customWidth="1"/>
    <col min="3073" max="3073" width="11" style="1" customWidth="1"/>
    <col min="3074" max="3074" width="8.42578125" style="1" customWidth="1"/>
    <col min="3075" max="3075" width="14.140625" style="1" customWidth="1"/>
    <col min="3076" max="3077" width="12.7109375" style="1" customWidth="1"/>
    <col min="3078" max="3078" width="10.85546875" style="1" customWidth="1"/>
    <col min="3079" max="3079" width="9.7109375" style="1" customWidth="1"/>
    <col min="3080" max="3080" width="10.42578125" style="1" customWidth="1"/>
    <col min="3081" max="3327" width="8.7109375" style="1"/>
    <col min="3328" max="3328" width="3.42578125" style="1" customWidth="1"/>
    <col min="3329" max="3329" width="11" style="1" customWidth="1"/>
    <col min="3330" max="3330" width="8.42578125" style="1" customWidth="1"/>
    <col min="3331" max="3331" width="14.140625" style="1" customWidth="1"/>
    <col min="3332" max="3333" width="12.7109375" style="1" customWidth="1"/>
    <col min="3334" max="3334" width="10.85546875" style="1" customWidth="1"/>
    <col min="3335" max="3335" width="9.7109375" style="1" customWidth="1"/>
    <col min="3336" max="3336" width="10.42578125" style="1" customWidth="1"/>
    <col min="3337" max="3583" width="8.7109375" style="1"/>
    <col min="3584" max="3584" width="3.42578125" style="1" customWidth="1"/>
    <col min="3585" max="3585" width="11" style="1" customWidth="1"/>
    <col min="3586" max="3586" width="8.42578125" style="1" customWidth="1"/>
    <col min="3587" max="3587" width="14.140625" style="1" customWidth="1"/>
    <col min="3588" max="3589" width="12.7109375" style="1" customWidth="1"/>
    <col min="3590" max="3590" width="10.85546875" style="1" customWidth="1"/>
    <col min="3591" max="3591" width="9.7109375" style="1" customWidth="1"/>
    <col min="3592" max="3592" width="10.42578125" style="1" customWidth="1"/>
    <col min="3593" max="3839" width="8.7109375" style="1"/>
    <col min="3840" max="3840" width="3.42578125" style="1" customWidth="1"/>
    <col min="3841" max="3841" width="11" style="1" customWidth="1"/>
    <col min="3842" max="3842" width="8.42578125" style="1" customWidth="1"/>
    <col min="3843" max="3843" width="14.140625" style="1" customWidth="1"/>
    <col min="3844" max="3845" width="12.7109375" style="1" customWidth="1"/>
    <col min="3846" max="3846" width="10.85546875" style="1" customWidth="1"/>
    <col min="3847" max="3847" width="9.7109375" style="1" customWidth="1"/>
    <col min="3848" max="3848" width="10.42578125" style="1" customWidth="1"/>
    <col min="3849" max="4095" width="8.7109375" style="1"/>
    <col min="4096" max="4096" width="3.42578125" style="1" customWidth="1"/>
    <col min="4097" max="4097" width="11" style="1" customWidth="1"/>
    <col min="4098" max="4098" width="8.42578125" style="1" customWidth="1"/>
    <col min="4099" max="4099" width="14.140625" style="1" customWidth="1"/>
    <col min="4100" max="4101" width="12.7109375" style="1" customWidth="1"/>
    <col min="4102" max="4102" width="10.85546875" style="1" customWidth="1"/>
    <col min="4103" max="4103" width="9.7109375" style="1" customWidth="1"/>
    <col min="4104" max="4104" width="10.42578125" style="1" customWidth="1"/>
    <col min="4105" max="4351" width="8.7109375" style="1"/>
    <col min="4352" max="4352" width="3.42578125" style="1" customWidth="1"/>
    <col min="4353" max="4353" width="11" style="1" customWidth="1"/>
    <col min="4354" max="4354" width="8.42578125" style="1" customWidth="1"/>
    <col min="4355" max="4355" width="14.140625" style="1" customWidth="1"/>
    <col min="4356" max="4357" width="12.7109375" style="1" customWidth="1"/>
    <col min="4358" max="4358" width="10.85546875" style="1" customWidth="1"/>
    <col min="4359" max="4359" width="9.7109375" style="1" customWidth="1"/>
    <col min="4360" max="4360" width="10.42578125" style="1" customWidth="1"/>
    <col min="4361" max="4607" width="8.7109375" style="1"/>
    <col min="4608" max="4608" width="3.42578125" style="1" customWidth="1"/>
    <col min="4609" max="4609" width="11" style="1" customWidth="1"/>
    <col min="4610" max="4610" width="8.42578125" style="1" customWidth="1"/>
    <col min="4611" max="4611" width="14.140625" style="1" customWidth="1"/>
    <col min="4612" max="4613" width="12.7109375" style="1" customWidth="1"/>
    <col min="4614" max="4614" width="10.85546875" style="1" customWidth="1"/>
    <col min="4615" max="4615" width="9.7109375" style="1" customWidth="1"/>
    <col min="4616" max="4616" width="10.42578125" style="1" customWidth="1"/>
    <col min="4617" max="4863" width="8.7109375" style="1"/>
    <col min="4864" max="4864" width="3.42578125" style="1" customWidth="1"/>
    <col min="4865" max="4865" width="11" style="1" customWidth="1"/>
    <col min="4866" max="4866" width="8.42578125" style="1" customWidth="1"/>
    <col min="4867" max="4867" width="14.140625" style="1" customWidth="1"/>
    <col min="4868" max="4869" width="12.7109375" style="1" customWidth="1"/>
    <col min="4870" max="4870" width="10.85546875" style="1" customWidth="1"/>
    <col min="4871" max="4871" width="9.7109375" style="1" customWidth="1"/>
    <col min="4872" max="4872" width="10.42578125" style="1" customWidth="1"/>
    <col min="4873" max="5119" width="8.7109375" style="1"/>
    <col min="5120" max="5120" width="3.42578125" style="1" customWidth="1"/>
    <col min="5121" max="5121" width="11" style="1" customWidth="1"/>
    <col min="5122" max="5122" width="8.42578125" style="1" customWidth="1"/>
    <col min="5123" max="5123" width="14.140625" style="1" customWidth="1"/>
    <col min="5124" max="5125" width="12.7109375" style="1" customWidth="1"/>
    <col min="5126" max="5126" width="10.85546875" style="1" customWidth="1"/>
    <col min="5127" max="5127" width="9.7109375" style="1" customWidth="1"/>
    <col min="5128" max="5128" width="10.42578125" style="1" customWidth="1"/>
    <col min="5129" max="5375" width="8.7109375" style="1"/>
    <col min="5376" max="5376" width="3.42578125" style="1" customWidth="1"/>
    <col min="5377" max="5377" width="11" style="1" customWidth="1"/>
    <col min="5378" max="5378" width="8.42578125" style="1" customWidth="1"/>
    <col min="5379" max="5379" width="14.140625" style="1" customWidth="1"/>
    <col min="5380" max="5381" width="12.7109375" style="1" customWidth="1"/>
    <col min="5382" max="5382" width="10.85546875" style="1" customWidth="1"/>
    <col min="5383" max="5383" width="9.7109375" style="1" customWidth="1"/>
    <col min="5384" max="5384" width="10.42578125" style="1" customWidth="1"/>
    <col min="5385" max="5631" width="8.7109375" style="1"/>
    <col min="5632" max="5632" width="3.42578125" style="1" customWidth="1"/>
    <col min="5633" max="5633" width="11" style="1" customWidth="1"/>
    <col min="5634" max="5634" width="8.42578125" style="1" customWidth="1"/>
    <col min="5635" max="5635" width="14.140625" style="1" customWidth="1"/>
    <col min="5636" max="5637" width="12.7109375" style="1" customWidth="1"/>
    <col min="5638" max="5638" width="10.85546875" style="1" customWidth="1"/>
    <col min="5639" max="5639" width="9.7109375" style="1" customWidth="1"/>
    <col min="5640" max="5640" width="10.42578125" style="1" customWidth="1"/>
    <col min="5641" max="5887" width="8.7109375" style="1"/>
    <col min="5888" max="5888" width="3.42578125" style="1" customWidth="1"/>
    <col min="5889" max="5889" width="11" style="1" customWidth="1"/>
    <col min="5890" max="5890" width="8.42578125" style="1" customWidth="1"/>
    <col min="5891" max="5891" width="14.140625" style="1" customWidth="1"/>
    <col min="5892" max="5893" width="12.7109375" style="1" customWidth="1"/>
    <col min="5894" max="5894" width="10.85546875" style="1" customWidth="1"/>
    <col min="5895" max="5895" width="9.7109375" style="1" customWidth="1"/>
    <col min="5896" max="5896" width="10.42578125" style="1" customWidth="1"/>
    <col min="5897" max="6143" width="8.7109375" style="1"/>
    <col min="6144" max="6144" width="3.42578125" style="1" customWidth="1"/>
    <col min="6145" max="6145" width="11" style="1" customWidth="1"/>
    <col min="6146" max="6146" width="8.42578125" style="1" customWidth="1"/>
    <col min="6147" max="6147" width="14.140625" style="1" customWidth="1"/>
    <col min="6148" max="6149" width="12.7109375" style="1" customWidth="1"/>
    <col min="6150" max="6150" width="10.85546875" style="1" customWidth="1"/>
    <col min="6151" max="6151" width="9.7109375" style="1" customWidth="1"/>
    <col min="6152" max="6152" width="10.42578125" style="1" customWidth="1"/>
    <col min="6153" max="6399" width="8.7109375" style="1"/>
    <col min="6400" max="6400" width="3.42578125" style="1" customWidth="1"/>
    <col min="6401" max="6401" width="11" style="1" customWidth="1"/>
    <col min="6402" max="6402" width="8.42578125" style="1" customWidth="1"/>
    <col min="6403" max="6403" width="14.140625" style="1" customWidth="1"/>
    <col min="6404" max="6405" width="12.7109375" style="1" customWidth="1"/>
    <col min="6406" max="6406" width="10.85546875" style="1" customWidth="1"/>
    <col min="6407" max="6407" width="9.7109375" style="1" customWidth="1"/>
    <col min="6408" max="6408" width="10.42578125" style="1" customWidth="1"/>
    <col min="6409" max="6655" width="8.7109375" style="1"/>
    <col min="6656" max="6656" width="3.42578125" style="1" customWidth="1"/>
    <col min="6657" max="6657" width="11" style="1" customWidth="1"/>
    <col min="6658" max="6658" width="8.42578125" style="1" customWidth="1"/>
    <col min="6659" max="6659" width="14.140625" style="1" customWidth="1"/>
    <col min="6660" max="6661" width="12.7109375" style="1" customWidth="1"/>
    <col min="6662" max="6662" width="10.85546875" style="1" customWidth="1"/>
    <col min="6663" max="6663" width="9.7109375" style="1" customWidth="1"/>
    <col min="6664" max="6664" width="10.42578125" style="1" customWidth="1"/>
    <col min="6665" max="6911" width="8.7109375" style="1"/>
    <col min="6912" max="6912" width="3.42578125" style="1" customWidth="1"/>
    <col min="6913" max="6913" width="11" style="1" customWidth="1"/>
    <col min="6914" max="6914" width="8.42578125" style="1" customWidth="1"/>
    <col min="6915" max="6915" width="14.140625" style="1" customWidth="1"/>
    <col min="6916" max="6917" width="12.7109375" style="1" customWidth="1"/>
    <col min="6918" max="6918" width="10.85546875" style="1" customWidth="1"/>
    <col min="6919" max="6919" width="9.7109375" style="1" customWidth="1"/>
    <col min="6920" max="6920" width="10.42578125" style="1" customWidth="1"/>
    <col min="6921" max="7167" width="8.7109375" style="1"/>
    <col min="7168" max="7168" width="3.42578125" style="1" customWidth="1"/>
    <col min="7169" max="7169" width="11" style="1" customWidth="1"/>
    <col min="7170" max="7170" width="8.42578125" style="1" customWidth="1"/>
    <col min="7171" max="7171" width="14.140625" style="1" customWidth="1"/>
    <col min="7172" max="7173" width="12.7109375" style="1" customWidth="1"/>
    <col min="7174" max="7174" width="10.85546875" style="1" customWidth="1"/>
    <col min="7175" max="7175" width="9.7109375" style="1" customWidth="1"/>
    <col min="7176" max="7176" width="10.42578125" style="1" customWidth="1"/>
    <col min="7177" max="7423" width="8.7109375" style="1"/>
    <col min="7424" max="7424" width="3.42578125" style="1" customWidth="1"/>
    <col min="7425" max="7425" width="11" style="1" customWidth="1"/>
    <col min="7426" max="7426" width="8.42578125" style="1" customWidth="1"/>
    <col min="7427" max="7427" width="14.140625" style="1" customWidth="1"/>
    <col min="7428" max="7429" width="12.7109375" style="1" customWidth="1"/>
    <col min="7430" max="7430" width="10.85546875" style="1" customWidth="1"/>
    <col min="7431" max="7431" width="9.7109375" style="1" customWidth="1"/>
    <col min="7432" max="7432" width="10.42578125" style="1" customWidth="1"/>
    <col min="7433" max="7679" width="8.7109375" style="1"/>
    <col min="7680" max="7680" width="3.42578125" style="1" customWidth="1"/>
    <col min="7681" max="7681" width="11" style="1" customWidth="1"/>
    <col min="7682" max="7682" width="8.42578125" style="1" customWidth="1"/>
    <col min="7683" max="7683" width="14.140625" style="1" customWidth="1"/>
    <col min="7684" max="7685" width="12.7109375" style="1" customWidth="1"/>
    <col min="7686" max="7686" width="10.85546875" style="1" customWidth="1"/>
    <col min="7687" max="7687" width="9.7109375" style="1" customWidth="1"/>
    <col min="7688" max="7688" width="10.42578125" style="1" customWidth="1"/>
    <col min="7689" max="7935" width="8.7109375" style="1"/>
    <col min="7936" max="7936" width="3.42578125" style="1" customWidth="1"/>
    <col min="7937" max="7937" width="11" style="1" customWidth="1"/>
    <col min="7938" max="7938" width="8.42578125" style="1" customWidth="1"/>
    <col min="7939" max="7939" width="14.140625" style="1" customWidth="1"/>
    <col min="7940" max="7941" width="12.7109375" style="1" customWidth="1"/>
    <col min="7942" max="7942" width="10.85546875" style="1" customWidth="1"/>
    <col min="7943" max="7943" width="9.7109375" style="1" customWidth="1"/>
    <col min="7944" max="7944" width="10.42578125" style="1" customWidth="1"/>
    <col min="7945" max="8191" width="8.7109375" style="1"/>
    <col min="8192" max="8192" width="3.42578125" style="1" customWidth="1"/>
    <col min="8193" max="8193" width="11" style="1" customWidth="1"/>
    <col min="8194" max="8194" width="8.42578125" style="1" customWidth="1"/>
    <col min="8195" max="8195" width="14.140625" style="1" customWidth="1"/>
    <col min="8196" max="8197" width="12.7109375" style="1" customWidth="1"/>
    <col min="8198" max="8198" width="10.85546875" style="1" customWidth="1"/>
    <col min="8199" max="8199" width="9.7109375" style="1" customWidth="1"/>
    <col min="8200" max="8200" width="10.42578125" style="1" customWidth="1"/>
    <col min="8201" max="8447" width="8.7109375" style="1"/>
    <col min="8448" max="8448" width="3.42578125" style="1" customWidth="1"/>
    <col min="8449" max="8449" width="11" style="1" customWidth="1"/>
    <col min="8450" max="8450" width="8.42578125" style="1" customWidth="1"/>
    <col min="8451" max="8451" width="14.140625" style="1" customWidth="1"/>
    <col min="8452" max="8453" width="12.7109375" style="1" customWidth="1"/>
    <col min="8454" max="8454" width="10.85546875" style="1" customWidth="1"/>
    <col min="8455" max="8455" width="9.7109375" style="1" customWidth="1"/>
    <col min="8456" max="8456" width="10.42578125" style="1" customWidth="1"/>
    <col min="8457" max="8703" width="8.7109375" style="1"/>
    <col min="8704" max="8704" width="3.42578125" style="1" customWidth="1"/>
    <col min="8705" max="8705" width="11" style="1" customWidth="1"/>
    <col min="8706" max="8706" width="8.42578125" style="1" customWidth="1"/>
    <col min="8707" max="8707" width="14.140625" style="1" customWidth="1"/>
    <col min="8708" max="8709" width="12.7109375" style="1" customWidth="1"/>
    <col min="8710" max="8710" width="10.85546875" style="1" customWidth="1"/>
    <col min="8711" max="8711" width="9.7109375" style="1" customWidth="1"/>
    <col min="8712" max="8712" width="10.42578125" style="1" customWidth="1"/>
    <col min="8713" max="8959" width="8.7109375" style="1"/>
    <col min="8960" max="8960" width="3.42578125" style="1" customWidth="1"/>
    <col min="8961" max="8961" width="11" style="1" customWidth="1"/>
    <col min="8962" max="8962" width="8.42578125" style="1" customWidth="1"/>
    <col min="8963" max="8963" width="14.140625" style="1" customWidth="1"/>
    <col min="8964" max="8965" width="12.7109375" style="1" customWidth="1"/>
    <col min="8966" max="8966" width="10.85546875" style="1" customWidth="1"/>
    <col min="8967" max="8967" width="9.7109375" style="1" customWidth="1"/>
    <col min="8968" max="8968" width="10.42578125" style="1" customWidth="1"/>
    <col min="8969" max="9215" width="8.7109375" style="1"/>
    <col min="9216" max="9216" width="3.42578125" style="1" customWidth="1"/>
    <col min="9217" max="9217" width="11" style="1" customWidth="1"/>
    <col min="9218" max="9218" width="8.42578125" style="1" customWidth="1"/>
    <col min="9219" max="9219" width="14.140625" style="1" customWidth="1"/>
    <col min="9220" max="9221" width="12.7109375" style="1" customWidth="1"/>
    <col min="9222" max="9222" width="10.85546875" style="1" customWidth="1"/>
    <col min="9223" max="9223" width="9.7109375" style="1" customWidth="1"/>
    <col min="9224" max="9224" width="10.42578125" style="1" customWidth="1"/>
    <col min="9225" max="9471" width="8.7109375" style="1"/>
    <col min="9472" max="9472" width="3.42578125" style="1" customWidth="1"/>
    <col min="9473" max="9473" width="11" style="1" customWidth="1"/>
    <col min="9474" max="9474" width="8.42578125" style="1" customWidth="1"/>
    <col min="9475" max="9475" width="14.140625" style="1" customWidth="1"/>
    <col min="9476" max="9477" width="12.7109375" style="1" customWidth="1"/>
    <col min="9478" max="9478" width="10.85546875" style="1" customWidth="1"/>
    <col min="9479" max="9479" width="9.7109375" style="1" customWidth="1"/>
    <col min="9480" max="9480" width="10.42578125" style="1" customWidth="1"/>
    <col min="9481" max="9727" width="8.7109375" style="1"/>
    <col min="9728" max="9728" width="3.42578125" style="1" customWidth="1"/>
    <col min="9729" max="9729" width="11" style="1" customWidth="1"/>
    <col min="9730" max="9730" width="8.42578125" style="1" customWidth="1"/>
    <col min="9731" max="9731" width="14.140625" style="1" customWidth="1"/>
    <col min="9732" max="9733" width="12.7109375" style="1" customWidth="1"/>
    <col min="9734" max="9734" width="10.85546875" style="1" customWidth="1"/>
    <col min="9735" max="9735" width="9.7109375" style="1" customWidth="1"/>
    <col min="9736" max="9736" width="10.42578125" style="1" customWidth="1"/>
    <col min="9737" max="9983" width="8.7109375" style="1"/>
    <col min="9984" max="9984" width="3.42578125" style="1" customWidth="1"/>
    <col min="9985" max="9985" width="11" style="1" customWidth="1"/>
    <col min="9986" max="9986" width="8.42578125" style="1" customWidth="1"/>
    <col min="9987" max="9987" width="14.140625" style="1" customWidth="1"/>
    <col min="9988" max="9989" width="12.7109375" style="1" customWidth="1"/>
    <col min="9990" max="9990" width="10.85546875" style="1" customWidth="1"/>
    <col min="9991" max="9991" width="9.7109375" style="1" customWidth="1"/>
    <col min="9992" max="9992" width="10.42578125" style="1" customWidth="1"/>
    <col min="9993" max="10239" width="8.7109375" style="1"/>
    <col min="10240" max="10240" width="3.42578125" style="1" customWidth="1"/>
    <col min="10241" max="10241" width="11" style="1" customWidth="1"/>
    <col min="10242" max="10242" width="8.42578125" style="1" customWidth="1"/>
    <col min="10243" max="10243" width="14.140625" style="1" customWidth="1"/>
    <col min="10244" max="10245" width="12.7109375" style="1" customWidth="1"/>
    <col min="10246" max="10246" width="10.85546875" style="1" customWidth="1"/>
    <col min="10247" max="10247" width="9.7109375" style="1" customWidth="1"/>
    <col min="10248" max="10248" width="10.42578125" style="1" customWidth="1"/>
    <col min="10249" max="10495" width="8.7109375" style="1"/>
    <col min="10496" max="10496" width="3.42578125" style="1" customWidth="1"/>
    <col min="10497" max="10497" width="11" style="1" customWidth="1"/>
    <col min="10498" max="10498" width="8.42578125" style="1" customWidth="1"/>
    <col min="10499" max="10499" width="14.140625" style="1" customWidth="1"/>
    <col min="10500" max="10501" width="12.7109375" style="1" customWidth="1"/>
    <col min="10502" max="10502" width="10.85546875" style="1" customWidth="1"/>
    <col min="10503" max="10503" width="9.7109375" style="1" customWidth="1"/>
    <col min="10504" max="10504" width="10.42578125" style="1" customWidth="1"/>
    <col min="10505" max="10751" width="8.7109375" style="1"/>
    <col min="10752" max="10752" width="3.42578125" style="1" customWidth="1"/>
    <col min="10753" max="10753" width="11" style="1" customWidth="1"/>
    <col min="10754" max="10754" width="8.42578125" style="1" customWidth="1"/>
    <col min="10755" max="10755" width="14.140625" style="1" customWidth="1"/>
    <col min="10756" max="10757" width="12.7109375" style="1" customWidth="1"/>
    <col min="10758" max="10758" width="10.85546875" style="1" customWidth="1"/>
    <col min="10759" max="10759" width="9.7109375" style="1" customWidth="1"/>
    <col min="10760" max="10760" width="10.42578125" style="1" customWidth="1"/>
    <col min="10761" max="11007" width="8.7109375" style="1"/>
    <col min="11008" max="11008" width="3.42578125" style="1" customWidth="1"/>
    <col min="11009" max="11009" width="11" style="1" customWidth="1"/>
    <col min="11010" max="11010" width="8.42578125" style="1" customWidth="1"/>
    <col min="11011" max="11011" width="14.140625" style="1" customWidth="1"/>
    <col min="11012" max="11013" width="12.7109375" style="1" customWidth="1"/>
    <col min="11014" max="11014" width="10.85546875" style="1" customWidth="1"/>
    <col min="11015" max="11015" width="9.7109375" style="1" customWidth="1"/>
    <col min="11016" max="11016" width="10.42578125" style="1" customWidth="1"/>
    <col min="11017" max="11263" width="8.7109375" style="1"/>
    <col min="11264" max="11264" width="3.42578125" style="1" customWidth="1"/>
    <col min="11265" max="11265" width="11" style="1" customWidth="1"/>
    <col min="11266" max="11266" width="8.42578125" style="1" customWidth="1"/>
    <col min="11267" max="11267" width="14.140625" style="1" customWidth="1"/>
    <col min="11268" max="11269" width="12.7109375" style="1" customWidth="1"/>
    <col min="11270" max="11270" width="10.85546875" style="1" customWidth="1"/>
    <col min="11271" max="11271" width="9.7109375" style="1" customWidth="1"/>
    <col min="11272" max="11272" width="10.42578125" style="1" customWidth="1"/>
    <col min="11273" max="11519" width="8.7109375" style="1"/>
    <col min="11520" max="11520" width="3.42578125" style="1" customWidth="1"/>
    <col min="11521" max="11521" width="11" style="1" customWidth="1"/>
    <col min="11522" max="11522" width="8.42578125" style="1" customWidth="1"/>
    <col min="11523" max="11523" width="14.140625" style="1" customWidth="1"/>
    <col min="11524" max="11525" width="12.7109375" style="1" customWidth="1"/>
    <col min="11526" max="11526" width="10.85546875" style="1" customWidth="1"/>
    <col min="11527" max="11527" width="9.7109375" style="1" customWidth="1"/>
    <col min="11528" max="11528" width="10.42578125" style="1" customWidth="1"/>
    <col min="11529" max="11775" width="8.7109375" style="1"/>
    <col min="11776" max="11776" width="3.42578125" style="1" customWidth="1"/>
    <col min="11777" max="11777" width="11" style="1" customWidth="1"/>
    <col min="11778" max="11778" width="8.42578125" style="1" customWidth="1"/>
    <col min="11779" max="11779" width="14.140625" style="1" customWidth="1"/>
    <col min="11780" max="11781" width="12.7109375" style="1" customWidth="1"/>
    <col min="11782" max="11782" width="10.85546875" style="1" customWidth="1"/>
    <col min="11783" max="11783" width="9.7109375" style="1" customWidth="1"/>
    <col min="11784" max="11784" width="10.42578125" style="1" customWidth="1"/>
    <col min="11785" max="12031" width="8.7109375" style="1"/>
    <col min="12032" max="12032" width="3.42578125" style="1" customWidth="1"/>
    <col min="12033" max="12033" width="11" style="1" customWidth="1"/>
    <col min="12034" max="12034" width="8.42578125" style="1" customWidth="1"/>
    <col min="12035" max="12035" width="14.140625" style="1" customWidth="1"/>
    <col min="12036" max="12037" width="12.7109375" style="1" customWidth="1"/>
    <col min="12038" max="12038" width="10.85546875" style="1" customWidth="1"/>
    <col min="12039" max="12039" width="9.7109375" style="1" customWidth="1"/>
    <col min="12040" max="12040" width="10.42578125" style="1" customWidth="1"/>
    <col min="12041" max="12287" width="8.7109375" style="1"/>
    <col min="12288" max="12288" width="3.42578125" style="1" customWidth="1"/>
    <col min="12289" max="12289" width="11" style="1" customWidth="1"/>
    <col min="12290" max="12290" width="8.42578125" style="1" customWidth="1"/>
    <col min="12291" max="12291" width="14.140625" style="1" customWidth="1"/>
    <col min="12292" max="12293" width="12.7109375" style="1" customWidth="1"/>
    <col min="12294" max="12294" width="10.85546875" style="1" customWidth="1"/>
    <col min="12295" max="12295" width="9.7109375" style="1" customWidth="1"/>
    <col min="12296" max="12296" width="10.42578125" style="1" customWidth="1"/>
    <col min="12297" max="12543" width="8.7109375" style="1"/>
    <col min="12544" max="12544" width="3.42578125" style="1" customWidth="1"/>
    <col min="12545" max="12545" width="11" style="1" customWidth="1"/>
    <col min="12546" max="12546" width="8.42578125" style="1" customWidth="1"/>
    <col min="12547" max="12547" width="14.140625" style="1" customWidth="1"/>
    <col min="12548" max="12549" width="12.7109375" style="1" customWidth="1"/>
    <col min="12550" max="12550" width="10.85546875" style="1" customWidth="1"/>
    <col min="12551" max="12551" width="9.7109375" style="1" customWidth="1"/>
    <col min="12552" max="12552" width="10.42578125" style="1" customWidth="1"/>
    <col min="12553" max="12799" width="8.7109375" style="1"/>
    <col min="12800" max="12800" width="3.42578125" style="1" customWidth="1"/>
    <col min="12801" max="12801" width="11" style="1" customWidth="1"/>
    <col min="12802" max="12802" width="8.42578125" style="1" customWidth="1"/>
    <col min="12803" max="12803" width="14.140625" style="1" customWidth="1"/>
    <col min="12804" max="12805" width="12.7109375" style="1" customWidth="1"/>
    <col min="12806" max="12806" width="10.85546875" style="1" customWidth="1"/>
    <col min="12807" max="12807" width="9.7109375" style="1" customWidth="1"/>
    <col min="12808" max="12808" width="10.42578125" style="1" customWidth="1"/>
    <col min="12809" max="13055" width="8.7109375" style="1"/>
    <col min="13056" max="13056" width="3.42578125" style="1" customWidth="1"/>
    <col min="13057" max="13057" width="11" style="1" customWidth="1"/>
    <col min="13058" max="13058" width="8.42578125" style="1" customWidth="1"/>
    <col min="13059" max="13059" width="14.140625" style="1" customWidth="1"/>
    <col min="13060" max="13061" width="12.7109375" style="1" customWidth="1"/>
    <col min="13062" max="13062" width="10.85546875" style="1" customWidth="1"/>
    <col min="13063" max="13063" width="9.7109375" style="1" customWidth="1"/>
    <col min="13064" max="13064" width="10.42578125" style="1" customWidth="1"/>
    <col min="13065" max="13311" width="8.7109375" style="1"/>
    <col min="13312" max="13312" width="3.42578125" style="1" customWidth="1"/>
    <col min="13313" max="13313" width="11" style="1" customWidth="1"/>
    <col min="13314" max="13314" width="8.42578125" style="1" customWidth="1"/>
    <col min="13315" max="13315" width="14.140625" style="1" customWidth="1"/>
    <col min="13316" max="13317" width="12.7109375" style="1" customWidth="1"/>
    <col min="13318" max="13318" width="10.85546875" style="1" customWidth="1"/>
    <col min="13319" max="13319" width="9.7109375" style="1" customWidth="1"/>
    <col min="13320" max="13320" width="10.42578125" style="1" customWidth="1"/>
    <col min="13321" max="13567" width="8.7109375" style="1"/>
    <col min="13568" max="13568" width="3.42578125" style="1" customWidth="1"/>
    <col min="13569" max="13569" width="11" style="1" customWidth="1"/>
    <col min="13570" max="13570" width="8.42578125" style="1" customWidth="1"/>
    <col min="13571" max="13571" width="14.140625" style="1" customWidth="1"/>
    <col min="13572" max="13573" width="12.7109375" style="1" customWidth="1"/>
    <col min="13574" max="13574" width="10.85546875" style="1" customWidth="1"/>
    <col min="13575" max="13575" width="9.7109375" style="1" customWidth="1"/>
    <col min="13576" max="13576" width="10.42578125" style="1" customWidth="1"/>
    <col min="13577" max="13823" width="8.7109375" style="1"/>
    <col min="13824" max="13824" width="3.42578125" style="1" customWidth="1"/>
    <col min="13825" max="13825" width="11" style="1" customWidth="1"/>
    <col min="13826" max="13826" width="8.42578125" style="1" customWidth="1"/>
    <col min="13827" max="13827" width="14.140625" style="1" customWidth="1"/>
    <col min="13828" max="13829" width="12.7109375" style="1" customWidth="1"/>
    <col min="13830" max="13830" width="10.85546875" style="1" customWidth="1"/>
    <col min="13831" max="13831" width="9.7109375" style="1" customWidth="1"/>
    <col min="13832" max="13832" width="10.42578125" style="1" customWidth="1"/>
    <col min="13833" max="14079" width="8.7109375" style="1"/>
    <col min="14080" max="14080" width="3.42578125" style="1" customWidth="1"/>
    <col min="14081" max="14081" width="11" style="1" customWidth="1"/>
    <col min="14082" max="14082" width="8.42578125" style="1" customWidth="1"/>
    <col min="14083" max="14083" width="14.140625" style="1" customWidth="1"/>
    <col min="14084" max="14085" width="12.7109375" style="1" customWidth="1"/>
    <col min="14086" max="14086" width="10.85546875" style="1" customWidth="1"/>
    <col min="14087" max="14087" width="9.7109375" style="1" customWidth="1"/>
    <col min="14088" max="14088" width="10.42578125" style="1" customWidth="1"/>
    <col min="14089" max="14335" width="8.7109375" style="1"/>
    <col min="14336" max="14336" width="3.42578125" style="1" customWidth="1"/>
    <col min="14337" max="14337" width="11" style="1" customWidth="1"/>
    <col min="14338" max="14338" width="8.42578125" style="1" customWidth="1"/>
    <col min="14339" max="14339" width="14.140625" style="1" customWidth="1"/>
    <col min="14340" max="14341" width="12.7109375" style="1" customWidth="1"/>
    <col min="14342" max="14342" width="10.85546875" style="1" customWidth="1"/>
    <col min="14343" max="14343" width="9.7109375" style="1" customWidth="1"/>
    <col min="14344" max="14344" width="10.42578125" style="1" customWidth="1"/>
    <col min="14345" max="14591" width="8.7109375" style="1"/>
    <col min="14592" max="14592" width="3.42578125" style="1" customWidth="1"/>
    <col min="14593" max="14593" width="11" style="1" customWidth="1"/>
    <col min="14594" max="14594" width="8.42578125" style="1" customWidth="1"/>
    <col min="14595" max="14595" width="14.140625" style="1" customWidth="1"/>
    <col min="14596" max="14597" width="12.7109375" style="1" customWidth="1"/>
    <col min="14598" max="14598" width="10.85546875" style="1" customWidth="1"/>
    <col min="14599" max="14599" width="9.7109375" style="1" customWidth="1"/>
    <col min="14600" max="14600" width="10.42578125" style="1" customWidth="1"/>
    <col min="14601" max="14847" width="8.7109375" style="1"/>
    <col min="14848" max="14848" width="3.42578125" style="1" customWidth="1"/>
    <col min="14849" max="14849" width="11" style="1" customWidth="1"/>
    <col min="14850" max="14850" width="8.42578125" style="1" customWidth="1"/>
    <col min="14851" max="14851" width="14.140625" style="1" customWidth="1"/>
    <col min="14852" max="14853" width="12.7109375" style="1" customWidth="1"/>
    <col min="14854" max="14854" width="10.85546875" style="1" customWidth="1"/>
    <col min="14855" max="14855" width="9.7109375" style="1" customWidth="1"/>
    <col min="14856" max="14856" width="10.42578125" style="1" customWidth="1"/>
    <col min="14857" max="15103" width="8.7109375" style="1"/>
    <col min="15104" max="15104" width="3.42578125" style="1" customWidth="1"/>
    <col min="15105" max="15105" width="11" style="1" customWidth="1"/>
    <col min="15106" max="15106" width="8.42578125" style="1" customWidth="1"/>
    <col min="15107" max="15107" width="14.140625" style="1" customWidth="1"/>
    <col min="15108" max="15109" width="12.7109375" style="1" customWidth="1"/>
    <col min="15110" max="15110" width="10.85546875" style="1" customWidth="1"/>
    <col min="15111" max="15111" width="9.7109375" style="1" customWidth="1"/>
    <col min="15112" max="15112" width="10.42578125" style="1" customWidth="1"/>
    <col min="15113" max="15359" width="8.7109375" style="1"/>
    <col min="15360" max="15360" width="3.42578125" style="1" customWidth="1"/>
    <col min="15361" max="15361" width="11" style="1" customWidth="1"/>
    <col min="15362" max="15362" width="8.42578125" style="1" customWidth="1"/>
    <col min="15363" max="15363" width="14.140625" style="1" customWidth="1"/>
    <col min="15364" max="15365" width="12.7109375" style="1" customWidth="1"/>
    <col min="15366" max="15366" width="10.85546875" style="1" customWidth="1"/>
    <col min="15367" max="15367" width="9.7109375" style="1" customWidth="1"/>
    <col min="15368" max="15368" width="10.42578125" style="1" customWidth="1"/>
    <col min="15369" max="15615" width="8.7109375" style="1"/>
    <col min="15616" max="15616" width="3.42578125" style="1" customWidth="1"/>
    <col min="15617" max="15617" width="11" style="1" customWidth="1"/>
    <col min="15618" max="15618" width="8.42578125" style="1" customWidth="1"/>
    <col min="15619" max="15619" width="14.140625" style="1" customWidth="1"/>
    <col min="15620" max="15621" width="12.7109375" style="1" customWidth="1"/>
    <col min="15622" max="15622" width="10.85546875" style="1" customWidth="1"/>
    <col min="15623" max="15623" width="9.7109375" style="1" customWidth="1"/>
    <col min="15624" max="15624" width="10.42578125" style="1" customWidth="1"/>
    <col min="15625" max="15871" width="8.7109375" style="1"/>
    <col min="15872" max="15872" width="3.42578125" style="1" customWidth="1"/>
    <col min="15873" max="15873" width="11" style="1" customWidth="1"/>
    <col min="15874" max="15874" width="8.42578125" style="1" customWidth="1"/>
    <col min="15875" max="15875" width="14.140625" style="1" customWidth="1"/>
    <col min="15876" max="15877" width="12.7109375" style="1" customWidth="1"/>
    <col min="15878" max="15878" width="10.85546875" style="1" customWidth="1"/>
    <col min="15879" max="15879" width="9.7109375" style="1" customWidth="1"/>
    <col min="15880" max="15880" width="10.42578125" style="1" customWidth="1"/>
    <col min="15881" max="16127" width="8.7109375" style="1"/>
    <col min="16128" max="16128" width="3.42578125" style="1" customWidth="1"/>
    <col min="16129" max="16129" width="11" style="1" customWidth="1"/>
    <col min="16130" max="16130" width="8.42578125" style="1" customWidth="1"/>
    <col min="16131" max="16131" width="14.140625" style="1" customWidth="1"/>
    <col min="16132" max="16133" width="12.7109375" style="1" customWidth="1"/>
    <col min="16134" max="16134" width="10.85546875" style="1" customWidth="1"/>
    <col min="16135" max="16135" width="9.7109375" style="1" customWidth="1"/>
    <col min="16136" max="16136" width="10.42578125" style="1" customWidth="1"/>
    <col min="16137" max="16384" width="8.7109375" style="1"/>
  </cols>
  <sheetData>
    <row r="1" spans="1:8" ht="19.899999999999999" customHeight="1" x14ac:dyDescent="0.3">
      <c r="A1" s="50" t="s">
        <v>5</v>
      </c>
    </row>
    <row r="2" spans="1:8" ht="14.45" customHeight="1" x14ac:dyDescent="0.25">
      <c r="A2" s="7"/>
    </row>
    <row r="3" spans="1:8" ht="19.899999999999999" customHeight="1" x14ac:dyDescent="0.25">
      <c r="A3" s="48" t="s">
        <v>0</v>
      </c>
    </row>
    <row r="4" spans="1:8" ht="19.899999999999999" customHeight="1" x14ac:dyDescent="0.25">
      <c r="A4" s="1" t="s">
        <v>57</v>
      </c>
      <c r="B4" s="2"/>
    </row>
    <row r="5" spans="1:8" ht="19.899999999999999" customHeight="1" x14ac:dyDescent="0.25">
      <c r="A5" s="1" t="s">
        <v>6</v>
      </c>
    </row>
    <row r="6" spans="1:8" ht="19.899999999999999" customHeight="1" x14ac:dyDescent="0.25">
      <c r="A6" s="1" t="s">
        <v>7</v>
      </c>
    </row>
    <row r="7" spans="1:8" ht="19.899999999999999" customHeight="1" x14ac:dyDescent="0.25">
      <c r="A7" s="1" t="s">
        <v>8</v>
      </c>
    </row>
    <row r="8" spans="1:8" ht="14.25" customHeight="1" x14ac:dyDescent="0.25"/>
    <row r="9" spans="1:8" x14ac:dyDescent="0.25">
      <c r="A9" s="1" t="s">
        <v>9</v>
      </c>
    </row>
    <row r="10" spans="1:8" ht="19.899999999999999" customHeight="1" x14ac:dyDescent="0.25">
      <c r="B10" s="51" t="s">
        <v>10</v>
      </c>
      <c r="C10" s="51"/>
      <c r="D10" s="51"/>
      <c r="E10" s="3"/>
      <c r="F10" s="3"/>
      <c r="G10" s="4"/>
    </row>
    <row r="11" spans="1:8" ht="19.899999999999999" customHeight="1" x14ac:dyDescent="0.25">
      <c r="A11" s="3" t="s">
        <v>38</v>
      </c>
      <c r="B11" s="4" t="s">
        <v>11</v>
      </c>
      <c r="C11" s="4" t="s">
        <v>12</v>
      </c>
      <c r="D11" s="4" t="s">
        <v>13</v>
      </c>
      <c r="E11" s="13" t="s">
        <v>14</v>
      </c>
      <c r="F11" s="13"/>
      <c r="G11" s="4" t="s">
        <v>15</v>
      </c>
      <c r="H11" s="2"/>
    </row>
    <row r="12" spans="1:8" ht="19.899999999999999" customHeight="1" x14ac:dyDescent="0.25">
      <c r="A12" s="3" t="s">
        <v>16</v>
      </c>
      <c r="B12" s="49">
        <v>2</v>
      </c>
      <c r="C12" s="49">
        <v>1</v>
      </c>
      <c r="D12" s="49">
        <v>3</v>
      </c>
      <c r="E12" s="49">
        <v>0</v>
      </c>
      <c r="F12" s="49"/>
      <c r="G12" s="14">
        <v>350</v>
      </c>
    </row>
    <row r="13" spans="1:8" ht="19.899999999999999" customHeight="1" x14ac:dyDescent="0.25">
      <c r="A13" s="3" t="s">
        <v>17</v>
      </c>
      <c r="B13" s="49">
        <v>3</v>
      </c>
      <c r="C13" s="49">
        <v>4</v>
      </c>
      <c r="D13" s="49">
        <v>2</v>
      </c>
      <c r="E13" s="49">
        <v>0</v>
      </c>
      <c r="F13" s="49"/>
      <c r="G13" s="14">
        <v>650</v>
      </c>
      <c r="H13" s="5">
        <f>SUM(G12:G13)</f>
        <v>1000</v>
      </c>
    </row>
    <row r="14" spans="1:8" ht="19.899999999999999" customHeight="1" x14ac:dyDescent="0.35">
      <c r="A14" s="4" t="s">
        <v>18</v>
      </c>
      <c r="B14" s="14">
        <v>300</v>
      </c>
      <c r="C14" s="14">
        <v>250</v>
      </c>
      <c r="D14" s="14">
        <v>300</v>
      </c>
      <c r="E14" s="14">
        <f>H13-D15</f>
        <v>150</v>
      </c>
      <c r="F14" s="14"/>
      <c r="G14" s="16" t="s">
        <v>37</v>
      </c>
      <c r="H14" s="6"/>
    </row>
    <row r="15" spans="1:8" ht="19.899999999999999" customHeight="1" x14ac:dyDescent="0.25">
      <c r="A15" s="1" t="s">
        <v>19</v>
      </c>
      <c r="D15" s="7">
        <f>SUM(B14:D14)</f>
        <v>850</v>
      </c>
      <c r="E15" s="8"/>
      <c r="F15" s="8"/>
    </row>
    <row r="16" spans="1:8" x14ac:dyDescent="0.25">
      <c r="D16" s="6"/>
      <c r="E16" s="6"/>
      <c r="F16" s="6"/>
    </row>
    <row r="17" spans="1:8" ht="19.899999999999999" customHeight="1" x14ac:dyDescent="0.25">
      <c r="A17" s="1" t="s">
        <v>20</v>
      </c>
    </row>
    <row r="18" spans="1:8" ht="19.899999999999999" customHeight="1" x14ac:dyDescent="0.25">
      <c r="A18" s="3" t="s">
        <v>21</v>
      </c>
      <c r="B18" s="51" t="s">
        <v>10</v>
      </c>
      <c r="C18" s="51"/>
      <c r="D18" s="51"/>
      <c r="E18" s="51"/>
      <c r="F18" s="3"/>
      <c r="G18" s="2"/>
      <c r="H18" s="4" t="s">
        <v>22</v>
      </c>
    </row>
    <row r="19" spans="1:8" ht="19.899999999999999" customHeight="1" x14ac:dyDescent="0.25">
      <c r="A19" s="17">
        <f>SUMPRODUCT(B12:E13,B20:E21)</f>
        <v>1650</v>
      </c>
      <c r="B19" s="4" t="s">
        <v>11</v>
      </c>
      <c r="C19" s="4" t="s">
        <v>12</v>
      </c>
      <c r="D19" s="4" t="s">
        <v>13</v>
      </c>
      <c r="E19" s="13" t="s">
        <v>14</v>
      </c>
      <c r="F19" s="13"/>
      <c r="G19" s="6"/>
      <c r="H19" s="4" t="s">
        <v>2</v>
      </c>
    </row>
    <row r="20" spans="1:8" ht="19.899999999999999" customHeight="1" x14ac:dyDescent="0.25">
      <c r="A20" s="3" t="s">
        <v>16</v>
      </c>
      <c r="B20" s="15">
        <v>100</v>
      </c>
      <c r="C20" s="15">
        <v>250</v>
      </c>
      <c r="D20" s="15">
        <v>0</v>
      </c>
      <c r="E20" s="15">
        <v>0</v>
      </c>
      <c r="F20" s="14">
        <f>SUM(B20:E20)</f>
        <v>350</v>
      </c>
      <c r="G20" s="3" t="s">
        <v>4</v>
      </c>
      <c r="H20" s="14">
        <f>G12</f>
        <v>350</v>
      </c>
    </row>
    <row r="21" spans="1:8" ht="19.899999999999999" customHeight="1" x14ac:dyDescent="0.25">
      <c r="A21" s="3" t="s">
        <v>17</v>
      </c>
      <c r="B21" s="15">
        <v>200</v>
      </c>
      <c r="C21" s="15">
        <v>0</v>
      </c>
      <c r="D21" s="15">
        <v>300</v>
      </c>
      <c r="E21" s="15">
        <v>150</v>
      </c>
      <c r="F21" s="14">
        <f>SUM(B21:E21)</f>
        <v>650</v>
      </c>
      <c r="G21" s="3" t="s">
        <v>4</v>
      </c>
      <c r="H21" s="14">
        <f>G13</f>
        <v>650</v>
      </c>
    </row>
    <row r="22" spans="1:8" ht="19.899999999999999" customHeight="1" x14ac:dyDescent="0.25">
      <c r="A22" s="3" t="s">
        <v>1</v>
      </c>
      <c r="B22" s="14">
        <f>SUM(B20:B21)</f>
        <v>300</v>
      </c>
      <c r="C22" s="14">
        <f>SUM(C20:C21)</f>
        <v>250</v>
      </c>
      <c r="D22" s="14">
        <f>SUM(D20:D21)</f>
        <v>300</v>
      </c>
      <c r="E22" s="14">
        <f>SUM(E20:E21)</f>
        <v>150</v>
      </c>
      <c r="F22" s="14"/>
    </row>
    <row r="23" spans="1:8" ht="19.899999999999999" customHeight="1" x14ac:dyDescent="0.25">
      <c r="A23" s="6"/>
      <c r="B23" s="6" t="s">
        <v>4</v>
      </c>
      <c r="C23" s="6" t="s">
        <v>4</v>
      </c>
      <c r="D23" s="6" t="s">
        <v>4</v>
      </c>
      <c r="E23" s="6" t="s">
        <v>4</v>
      </c>
      <c r="F23" s="6"/>
    </row>
    <row r="24" spans="1:8" ht="19.899999999999999" customHeight="1" x14ac:dyDescent="0.25">
      <c r="A24" s="3" t="s">
        <v>2</v>
      </c>
      <c r="B24" s="14">
        <f>B14</f>
        <v>300</v>
      </c>
      <c r="C24" s="14">
        <f t="shared" ref="C24:E24" si="0">C14</f>
        <v>250</v>
      </c>
      <c r="D24" s="14">
        <f t="shared" si="0"/>
        <v>300</v>
      </c>
      <c r="E24" s="14">
        <f t="shared" si="0"/>
        <v>150</v>
      </c>
      <c r="F24" s="14"/>
      <c r="H24" s="10"/>
    </row>
    <row r="25" spans="1:8" ht="19.899999999999999" customHeight="1" x14ac:dyDescent="0.25">
      <c r="A25" s="2" t="s">
        <v>23</v>
      </c>
      <c r="B25" s="2"/>
    </row>
    <row r="26" spans="1:8" ht="19.899999999999999" customHeight="1" x14ac:dyDescent="0.25">
      <c r="A26" s="1" t="s">
        <v>19</v>
      </c>
    </row>
    <row r="27" spans="1:8" ht="19.899999999999999" customHeight="1" x14ac:dyDescent="0.25"/>
    <row r="28" spans="1:8" ht="19.899999999999999" customHeight="1" x14ac:dyDescent="0.25">
      <c r="A28" s="21" t="s">
        <v>39</v>
      </c>
    </row>
    <row r="29" spans="1:8" ht="19.899999999999999" customHeight="1" x14ac:dyDescent="0.25">
      <c r="A29" s="1" t="s">
        <v>24</v>
      </c>
      <c r="D29" s="18">
        <f>A19</f>
        <v>1650</v>
      </c>
      <c r="E29" s="9"/>
      <c r="F29" s="9"/>
    </row>
    <row r="30" spans="1:8" ht="19.899999999999999" customHeight="1" x14ac:dyDescent="0.25">
      <c r="A30" s="1" t="s">
        <v>25</v>
      </c>
    </row>
    <row r="31" spans="1:8" ht="19.899999999999999" customHeight="1" x14ac:dyDescent="0.25">
      <c r="A31" s="1" t="s">
        <v>26</v>
      </c>
      <c r="B31" s="19">
        <f>B20</f>
        <v>100</v>
      </c>
      <c r="C31" s="10"/>
    </row>
    <row r="32" spans="1:8" ht="19.899999999999999" customHeight="1" x14ac:dyDescent="0.25">
      <c r="A32" s="1" t="s">
        <v>27</v>
      </c>
      <c r="B32" s="19">
        <f>C20</f>
        <v>250</v>
      </c>
      <c r="C32" s="10"/>
    </row>
    <row r="33" spans="1:7" ht="19.899999999999999" customHeight="1" x14ac:dyDescent="0.25">
      <c r="A33" s="1" t="s">
        <v>28</v>
      </c>
      <c r="B33" s="19">
        <f>B21</f>
        <v>200</v>
      </c>
      <c r="C33" s="10"/>
    </row>
    <row r="34" spans="1:7" ht="19.899999999999999" customHeight="1" x14ac:dyDescent="0.25">
      <c r="A34" s="1" t="s">
        <v>29</v>
      </c>
      <c r="B34" s="19">
        <f>D21</f>
        <v>300</v>
      </c>
      <c r="C34" s="10"/>
    </row>
    <row r="35" spans="1:7" ht="19.899999999999999" customHeight="1" x14ac:dyDescent="0.25">
      <c r="A35" s="1" t="s">
        <v>30</v>
      </c>
      <c r="E35" s="19" t="s">
        <v>58</v>
      </c>
      <c r="F35" s="54"/>
    </row>
    <row r="36" spans="1:7" ht="19.899999999999999" customHeight="1" x14ac:dyDescent="0.25">
      <c r="A36" s="1" t="s">
        <v>31</v>
      </c>
      <c r="C36" s="19" t="s">
        <v>17</v>
      </c>
    </row>
    <row r="37" spans="1:7" ht="19.899999999999999" customHeight="1" x14ac:dyDescent="0.25">
      <c r="A37" s="1" t="s">
        <v>32</v>
      </c>
      <c r="D37" s="19">
        <f>E21</f>
        <v>150</v>
      </c>
    </row>
    <row r="38" spans="1:7" ht="19.899999999999999" customHeight="1" x14ac:dyDescent="0.25">
      <c r="A38" s="1" t="s">
        <v>33</v>
      </c>
    </row>
    <row r="39" spans="1:7" ht="19.899999999999999" customHeight="1" x14ac:dyDescent="0.25">
      <c r="A39" s="1" t="s">
        <v>34</v>
      </c>
    </row>
    <row r="40" spans="1:7" ht="19.899999999999999" customHeight="1" x14ac:dyDescent="0.25">
      <c r="A40" s="1" t="s">
        <v>35</v>
      </c>
      <c r="D40" s="20">
        <f>1.5*E20+2*E21</f>
        <v>300</v>
      </c>
      <c r="E40" s="11"/>
      <c r="F40" s="11"/>
    </row>
    <row r="41" spans="1:7" ht="19.899999999999999" customHeight="1" x14ac:dyDescent="0.25">
      <c r="A41" s="1" t="s">
        <v>36</v>
      </c>
      <c r="G41" s="47">
        <f>D29+D40</f>
        <v>1950</v>
      </c>
    </row>
    <row r="42" spans="1:7" x14ac:dyDescent="0.25">
      <c r="B42" s="12"/>
    </row>
  </sheetData>
  <mergeCells count="2">
    <mergeCell ref="B10:D10"/>
    <mergeCell ref="B18:E18"/>
  </mergeCells>
  <pageMargins left="0.78740157499999996" right="0.78740157499999996" top="0.984251969" bottom="0.984251969" header="0.49212598499999999" footer="0.49212598499999999"/>
  <pageSetup paperSize="273" orientation="portrait" horizontalDpi="4294967293" r:id="rId1"/>
  <headerFooter alignWithMargins="0"/>
  <extLst>
    <ext xmlns:x15="http://schemas.microsoft.com/office/spreadsheetml/2010/11/main" uri="{F7C9EE02-42E1-4005-9D12-6889AFFD525C}">
      <x15:webExtensions xmlns:xm="http://schemas.microsoft.com/office/excel/2006/main">
        <x15:webExtension appRef="{A7E6C8B6-CBAA-4583-AD1A-5E6F1CEC8FA9}">
          <xm:f>#REF!</xm:f>
        </x15:webExtension>
        <x15:webExtension appRef="{70DFEBEA-3379-464E-B784-FFCD403FEC8F}">
          <xm:f>#REF!</xm:f>
        </x15:webExtension>
        <x15:webExtension appRef="{0DD09182-A459-4C41-88C4-7FCC219EC266}">
          <xm:f>#REF!</xm:f>
        </x15:webExtension>
        <x15:webExtension appRef="{434E9EE0-8DD1-4791-B6E1-67D66F43B0AD}">
          <xm:f>#REF!</xm:f>
        </x15:webExtension>
      </x15:webExtens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43E0C-64ED-4B82-BB58-18EFDA4FDC1C}">
  <dimension ref="A1:H48"/>
  <sheetViews>
    <sheetView topLeftCell="A26" zoomScaleNormal="100" workbookViewId="0">
      <selection sqref="A1:I30"/>
    </sheetView>
  </sheetViews>
  <sheetFormatPr defaultRowHeight="15" x14ac:dyDescent="0.25"/>
  <cols>
    <col min="1" max="1" width="12.5703125" style="22" customWidth="1"/>
    <col min="2" max="2" width="10" style="22" customWidth="1"/>
    <col min="3" max="3" width="9.28515625" style="22" customWidth="1"/>
    <col min="4" max="4" width="10.85546875" style="22" customWidth="1"/>
    <col min="5" max="5" width="13.7109375" style="22" hidden="1" customWidth="1"/>
    <col min="6" max="6" width="10.7109375" style="22" customWidth="1"/>
    <col min="7" max="7" width="12.42578125" style="22" customWidth="1"/>
    <col min="8" max="8" width="10.42578125" style="22" customWidth="1"/>
    <col min="9" max="255" width="8.7109375" style="22"/>
    <col min="256" max="256" width="4" style="22" customWidth="1"/>
    <col min="257" max="257" width="12.5703125" style="22" customWidth="1"/>
    <col min="258" max="258" width="10" style="22" customWidth="1"/>
    <col min="259" max="259" width="9.28515625" style="22" customWidth="1"/>
    <col min="260" max="260" width="9.7109375" style="22" customWidth="1"/>
    <col min="261" max="261" width="0" style="22" hidden="1" customWidth="1"/>
    <col min="262" max="262" width="10.7109375" style="22" customWidth="1"/>
    <col min="263" max="263" width="12.42578125" style="22" customWidth="1"/>
    <col min="264" max="264" width="10.42578125" style="22" customWidth="1"/>
    <col min="265" max="511" width="8.7109375" style="22"/>
    <col min="512" max="512" width="4" style="22" customWidth="1"/>
    <col min="513" max="513" width="12.5703125" style="22" customWidth="1"/>
    <col min="514" max="514" width="10" style="22" customWidth="1"/>
    <col min="515" max="515" width="9.28515625" style="22" customWidth="1"/>
    <col min="516" max="516" width="9.7109375" style="22" customWidth="1"/>
    <col min="517" max="517" width="0" style="22" hidden="1" customWidth="1"/>
    <col min="518" max="518" width="10.7109375" style="22" customWidth="1"/>
    <col min="519" max="519" width="12.42578125" style="22" customWidth="1"/>
    <col min="520" max="520" width="10.42578125" style="22" customWidth="1"/>
    <col min="521" max="767" width="8.7109375" style="22"/>
    <col min="768" max="768" width="4" style="22" customWidth="1"/>
    <col min="769" max="769" width="12.5703125" style="22" customWidth="1"/>
    <col min="770" max="770" width="10" style="22" customWidth="1"/>
    <col min="771" max="771" width="9.28515625" style="22" customWidth="1"/>
    <col min="772" max="772" width="9.7109375" style="22" customWidth="1"/>
    <col min="773" max="773" width="0" style="22" hidden="1" customWidth="1"/>
    <col min="774" max="774" width="10.7109375" style="22" customWidth="1"/>
    <col min="775" max="775" width="12.42578125" style="22" customWidth="1"/>
    <col min="776" max="776" width="10.42578125" style="22" customWidth="1"/>
    <col min="777" max="1023" width="8.7109375" style="22"/>
    <col min="1024" max="1024" width="4" style="22" customWidth="1"/>
    <col min="1025" max="1025" width="12.5703125" style="22" customWidth="1"/>
    <col min="1026" max="1026" width="10" style="22" customWidth="1"/>
    <col min="1027" max="1027" width="9.28515625" style="22" customWidth="1"/>
    <col min="1028" max="1028" width="9.7109375" style="22" customWidth="1"/>
    <col min="1029" max="1029" width="0" style="22" hidden="1" customWidth="1"/>
    <col min="1030" max="1030" width="10.7109375" style="22" customWidth="1"/>
    <col min="1031" max="1031" width="12.42578125" style="22" customWidth="1"/>
    <col min="1032" max="1032" width="10.42578125" style="22" customWidth="1"/>
    <col min="1033" max="1279" width="8.7109375" style="22"/>
    <col min="1280" max="1280" width="4" style="22" customWidth="1"/>
    <col min="1281" max="1281" width="12.5703125" style="22" customWidth="1"/>
    <col min="1282" max="1282" width="10" style="22" customWidth="1"/>
    <col min="1283" max="1283" width="9.28515625" style="22" customWidth="1"/>
    <col min="1284" max="1284" width="9.7109375" style="22" customWidth="1"/>
    <col min="1285" max="1285" width="0" style="22" hidden="1" customWidth="1"/>
    <col min="1286" max="1286" width="10.7109375" style="22" customWidth="1"/>
    <col min="1287" max="1287" width="12.42578125" style="22" customWidth="1"/>
    <col min="1288" max="1288" width="10.42578125" style="22" customWidth="1"/>
    <col min="1289" max="1535" width="8.7109375" style="22"/>
    <col min="1536" max="1536" width="4" style="22" customWidth="1"/>
    <col min="1537" max="1537" width="12.5703125" style="22" customWidth="1"/>
    <col min="1538" max="1538" width="10" style="22" customWidth="1"/>
    <col min="1539" max="1539" width="9.28515625" style="22" customWidth="1"/>
    <col min="1540" max="1540" width="9.7109375" style="22" customWidth="1"/>
    <col min="1541" max="1541" width="0" style="22" hidden="1" customWidth="1"/>
    <col min="1542" max="1542" width="10.7109375" style="22" customWidth="1"/>
    <col min="1543" max="1543" width="12.42578125" style="22" customWidth="1"/>
    <col min="1544" max="1544" width="10.42578125" style="22" customWidth="1"/>
    <col min="1545" max="1791" width="8.7109375" style="22"/>
    <col min="1792" max="1792" width="4" style="22" customWidth="1"/>
    <col min="1793" max="1793" width="12.5703125" style="22" customWidth="1"/>
    <col min="1794" max="1794" width="10" style="22" customWidth="1"/>
    <col min="1795" max="1795" width="9.28515625" style="22" customWidth="1"/>
    <col min="1796" max="1796" width="9.7109375" style="22" customWidth="1"/>
    <col min="1797" max="1797" width="0" style="22" hidden="1" customWidth="1"/>
    <col min="1798" max="1798" width="10.7109375" style="22" customWidth="1"/>
    <col min="1799" max="1799" width="12.42578125" style="22" customWidth="1"/>
    <col min="1800" max="1800" width="10.42578125" style="22" customWidth="1"/>
    <col min="1801" max="2047" width="8.7109375" style="22"/>
    <col min="2048" max="2048" width="4" style="22" customWidth="1"/>
    <col min="2049" max="2049" width="12.5703125" style="22" customWidth="1"/>
    <col min="2050" max="2050" width="10" style="22" customWidth="1"/>
    <col min="2051" max="2051" width="9.28515625" style="22" customWidth="1"/>
    <col min="2052" max="2052" width="9.7109375" style="22" customWidth="1"/>
    <col min="2053" max="2053" width="0" style="22" hidden="1" customWidth="1"/>
    <col min="2054" max="2054" width="10.7109375" style="22" customWidth="1"/>
    <col min="2055" max="2055" width="12.42578125" style="22" customWidth="1"/>
    <col min="2056" max="2056" width="10.42578125" style="22" customWidth="1"/>
    <col min="2057" max="2303" width="8.7109375" style="22"/>
    <col min="2304" max="2304" width="4" style="22" customWidth="1"/>
    <col min="2305" max="2305" width="12.5703125" style="22" customWidth="1"/>
    <col min="2306" max="2306" width="10" style="22" customWidth="1"/>
    <col min="2307" max="2307" width="9.28515625" style="22" customWidth="1"/>
    <col min="2308" max="2308" width="9.7109375" style="22" customWidth="1"/>
    <col min="2309" max="2309" width="0" style="22" hidden="1" customWidth="1"/>
    <col min="2310" max="2310" width="10.7109375" style="22" customWidth="1"/>
    <col min="2311" max="2311" width="12.42578125" style="22" customWidth="1"/>
    <col min="2312" max="2312" width="10.42578125" style="22" customWidth="1"/>
    <col min="2313" max="2559" width="8.7109375" style="22"/>
    <col min="2560" max="2560" width="4" style="22" customWidth="1"/>
    <col min="2561" max="2561" width="12.5703125" style="22" customWidth="1"/>
    <col min="2562" max="2562" width="10" style="22" customWidth="1"/>
    <col min="2563" max="2563" width="9.28515625" style="22" customWidth="1"/>
    <col min="2564" max="2564" width="9.7109375" style="22" customWidth="1"/>
    <col min="2565" max="2565" width="0" style="22" hidden="1" customWidth="1"/>
    <col min="2566" max="2566" width="10.7109375" style="22" customWidth="1"/>
    <col min="2567" max="2567" width="12.42578125" style="22" customWidth="1"/>
    <col min="2568" max="2568" width="10.42578125" style="22" customWidth="1"/>
    <col min="2569" max="2815" width="8.7109375" style="22"/>
    <col min="2816" max="2816" width="4" style="22" customWidth="1"/>
    <col min="2817" max="2817" width="12.5703125" style="22" customWidth="1"/>
    <col min="2818" max="2818" width="10" style="22" customWidth="1"/>
    <col min="2819" max="2819" width="9.28515625" style="22" customWidth="1"/>
    <col min="2820" max="2820" width="9.7109375" style="22" customWidth="1"/>
    <col min="2821" max="2821" width="0" style="22" hidden="1" customWidth="1"/>
    <col min="2822" max="2822" width="10.7109375" style="22" customWidth="1"/>
    <col min="2823" max="2823" width="12.42578125" style="22" customWidth="1"/>
    <col min="2824" max="2824" width="10.42578125" style="22" customWidth="1"/>
    <col min="2825" max="3071" width="8.7109375" style="22"/>
    <col min="3072" max="3072" width="4" style="22" customWidth="1"/>
    <col min="3073" max="3073" width="12.5703125" style="22" customWidth="1"/>
    <col min="3074" max="3074" width="10" style="22" customWidth="1"/>
    <col min="3075" max="3075" width="9.28515625" style="22" customWidth="1"/>
    <col min="3076" max="3076" width="9.7109375" style="22" customWidth="1"/>
    <col min="3077" max="3077" width="0" style="22" hidden="1" customWidth="1"/>
    <col min="3078" max="3078" width="10.7109375" style="22" customWidth="1"/>
    <col min="3079" max="3079" width="12.42578125" style="22" customWidth="1"/>
    <col min="3080" max="3080" width="10.42578125" style="22" customWidth="1"/>
    <col min="3081" max="3327" width="8.7109375" style="22"/>
    <col min="3328" max="3328" width="4" style="22" customWidth="1"/>
    <col min="3329" max="3329" width="12.5703125" style="22" customWidth="1"/>
    <col min="3330" max="3330" width="10" style="22" customWidth="1"/>
    <col min="3331" max="3331" width="9.28515625" style="22" customWidth="1"/>
    <col min="3332" max="3332" width="9.7109375" style="22" customWidth="1"/>
    <col min="3333" max="3333" width="0" style="22" hidden="1" customWidth="1"/>
    <col min="3334" max="3334" width="10.7109375" style="22" customWidth="1"/>
    <col min="3335" max="3335" width="12.42578125" style="22" customWidth="1"/>
    <col min="3336" max="3336" width="10.42578125" style="22" customWidth="1"/>
    <col min="3337" max="3583" width="8.7109375" style="22"/>
    <col min="3584" max="3584" width="4" style="22" customWidth="1"/>
    <col min="3585" max="3585" width="12.5703125" style="22" customWidth="1"/>
    <col min="3586" max="3586" width="10" style="22" customWidth="1"/>
    <col min="3587" max="3587" width="9.28515625" style="22" customWidth="1"/>
    <col min="3588" max="3588" width="9.7109375" style="22" customWidth="1"/>
    <col min="3589" max="3589" width="0" style="22" hidden="1" customWidth="1"/>
    <col min="3590" max="3590" width="10.7109375" style="22" customWidth="1"/>
    <col min="3591" max="3591" width="12.42578125" style="22" customWidth="1"/>
    <col min="3592" max="3592" width="10.42578125" style="22" customWidth="1"/>
    <col min="3593" max="3839" width="8.7109375" style="22"/>
    <col min="3840" max="3840" width="4" style="22" customWidth="1"/>
    <col min="3841" max="3841" width="12.5703125" style="22" customWidth="1"/>
    <col min="3842" max="3842" width="10" style="22" customWidth="1"/>
    <col min="3843" max="3843" width="9.28515625" style="22" customWidth="1"/>
    <col min="3844" max="3844" width="9.7109375" style="22" customWidth="1"/>
    <col min="3845" max="3845" width="0" style="22" hidden="1" customWidth="1"/>
    <col min="3846" max="3846" width="10.7109375" style="22" customWidth="1"/>
    <col min="3847" max="3847" width="12.42578125" style="22" customWidth="1"/>
    <col min="3848" max="3848" width="10.42578125" style="22" customWidth="1"/>
    <col min="3849" max="4095" width="8.7109375" style="22"/>
    <col min="4096" max="4096" width="4" style="22" customWidth="1"/>
    <col min="4097" max="4097" width="12.5703125" style="22" customWidth="1"/>
    <col min="4098" max="4098" width="10" style="22" customWidth="1"/>
    <col min="4099" max="4099" width="9.28515625" style="22" customWidth="1"/>
    <col min="4100" max="4100" width="9.7109375" style="22" customWidth="1"/>
    <col min="4101" max="4101" width="0" style="22" hidden="1" customWidth="1"/>
    <col min="4102" max="4102" width="10.7109375" style="22" customWidth="1"/>
    <col min="4103" max="4103" width="12.42578125" style="22" customWidth="1"/>
    <col min="4104" max="4104" width="10.42578125" style="22" customWidth="1"/>
    <col min="4105" max="4351" width="8.7109375" style="22"/>
    <col min="4352" max="4352" width="4" style="22" customWidth="1"/>
    <col min="4353" max="4353" width="12.5703125" style="22" customWidth="1"/>
    <col min="4354" max="4354" width="10" style="22" customWidth="1"/>
    <col min="4355" max="4355" width="9.28515625" style="22" customWidth="1"/>
    <col min="4356" max="4356" width="9.7109375" style="22" customWidth="1"/>
    <col min="4357" max="4357" width="0" style="22" hidden="1" customWidth="1"/>
    <col min="4358" max="4358" width="10.7109375" style="22" customWidth="1"/>
    <col min="4359" max="4359" width="12.42578125" style="22" customWidth="1"/>
    <col min="4360" max="4360" width="10.42578125" style="22" customWidth="1"/>
    <col min="4361" max="4607" width="8.7109375" style="22"/>
    <col min="4608" max="4608" width="4" style="22" customWidth="1"/>
    <col min="4609" max="4609" width="12.5703125" style="22" customWidth="1"/>
    <col min="4610" max="4610" width="10" style="22" customWidth="1"/>
    <col min="4611" max="4611" width="9.28515625" style="22" customWidth="1"/>
    <col min="4612" max="4612" width="9.7109375" style="22" customWidth="1"/>
    <col min="4613" max="4613" width="0" style="22" hidden="1" customWidth="1"/>
    <col min="4614" max="4614" width="10.7109375" style="22" customWidth="1"/>
    <col min="4615" max="4615" width="12.42578125" style="22" customWidth="1"/>
    <col min="4616" max="4616" width="10.42578125" style="22" customWidth="1"/>
    <col min="4617" max="4863" width="8.7109375" style="22"/>
    <col min="4864" max="4864" width="4" style="22" customWidth="1"/>
    <col min="4865" max="4865" width="12.5703125" style="22" customWidth="1"/>
    <col min="4866" max="4866" width="10" style="22" customWidth="1"/>
    <col min="4867" max="4867" width="9.28515625" style="22" customWidth="1"/>
    <col min="4868" max="4868" width="9.7109375" style="22" customWidth="1"/>
    <col min="4869" max="4869" width="0" style="22" hidden="1" customWidth="1"/>
    <col min="4870" max="4870" width="10.7109375" style="22" customWidth="1"/>
    <col min="4871" max="4871" width="12.42578125" style="22" customWidth="1"/>
    <col min="4872" max="4872" width="10.42578125" style="22" customWidth="1"/>
    <col min="4873" max="5119" width="8.7109375" style="22"/>
    <col min="5120" max="5120" width="4" style="22" customWidth="1"/>
    <col min="5121" max="5121" width="12.5703125" style="22" customWidth="1"/>
    <col min="5122" max="5122" width="10" style="22" customWidth="1"/>
    <col min="5123" max="5123" width="9.28515625" style="22" customWidth="1"/>
    <col min="5124" max="5124" width="9.7109375" style="22" customWidth="1"/>
    <col min="5125" max="5125" width="0" style="22" hidden="1" customWidth="1"/>
    <col min="5126" max="5126" width="10.7109375" style="22" customWidth="1"/>
    <col min="5127" max="5127" width="12.42578125" style="22" customWidth="1"/>
    <col min="5128" max="5128" width="10.42578125" style="22" customWidth="1"/>
    <col min="5129" max="5375" width="8.7109375" style="22"/>
    <col min="5376" max="5376" width="4" style="22" customWidth="1"/>
    <col min="5377" max="5377" width="12.5703125" style="22" customWidth="1"/>
    <col min="5378" max="5378" width="10" style="22" customWidth="1"/>
    <col min="5379" max="5379" width="9.28515625" style="22" customWidth="1"/>
    <col min="5380" max="5380" width="9.7109375" style="22" customWidth="1"/>
    <col min="5381" max="5381" width="0" style="22" hidden="1" customWidth="1"/>
    <col min="5382" max="5382" width="10.7109375" style="22" customWidth="1"/>
    <col min="5383" max="5383" width="12.42578125" style="22" customWidth="1"/>
    <col min="5384" max="5384" width="10.42578125" style="22" customWidth="1"/>
    <col min="5385" max="5631" width="8.7109375" style="22"/>
    <col min="5632" max="5632" width="4" style="22" customWidth="1"/>
    <col min="5633" max="5633" width="12.5703125" style="22" customWidth="1"/>
    <col min="5634" max="5634" width="10" style="22" customWidth="1"/>
    <col min="5635" max="5635" width="9.28515625" style="22" customWidth="1"/>
    <col min="5636" max="5636" width="9.7109375" style="22" customWidth="1"/>
    <col min="5637" max="5637" width="0" style="22" hidden="1" customWidth="1"/>
    <col min="5638" max="5638" width="10.7109375" style="22" customWidth="1"/>
    <col min="5639" max="5639" width="12.42578125" style="22" customWidth="1"/>
    <col min="5640" max="5640" width="10.42578125" style="22" customWidth="1"/>
    <col min="5641" max="5887" width="8.7109375" style="22"/>
    <col min="5888" max="5888" width="4" style="22" customWidth="1"/>
    <col min="5889" max="5889" width="12.5703125" style="22" customWidth="1"/>
    <col min="5890" max="5890" width="10" style="22" customWidth="1"/>
    <col min="5891" max="5891" width="9.28515625" style="22" customWidth="1"/>
    <col min="5892" max="5892" width="9.7109375" style="22" customWidth="1"/>
    <col min="5893" max="5893" width="0" style="22" hidden="1" customWidth="1"/>
    <col min="5894" max="5894" width="10.7109375" style="22" customWidth="1"/>
    <col min="5895" max="5895" width="12.42578125" style="22" customWidth="1"/>
    <col min="5896" max="5896" width="10.42578125" style="22" customWidth="1"/>
    <col min="5897" max="6143" width="8.7109375" style="22"/>
    <col min="6144" max="6144" width="4" style="22" customWidth="1"/>
    <col min="6145" max="6145" width="12.5703125" style="22" customWidth="1"/>
    <col min="6146" max="6146" width="10" style="22" customWidth="1"/>
    <col min="6147" max="6147" width="9.28515625" style="22" customWidth="1"/>
    <col min="6148" max="6148" width="9.7109375" style="22" customWidth="1"/>
    <col min="6149" max="6149" width="0" style="22" hidden="1" customWidth="1"/>
    <col min="6150" max="6150" width="10.7109375" style="22" customWidth="1"/>
    <col min="6151" max="6151" width="12.42578125" style="22" customWidth="1"/>
    <col min="6152" max="6152" width="10.42578125" style="22" customWidth="1"/>
    <col min="6153" max="6399" width="8.7109375" style="22"/>
    <col min="6400" max="6400" width="4" style="22" customWidth="1"/>
    <col min="6401" max="6401" width="12.5703125" style="22" customWidth="1"/>
    <col min="6402" max="6402" width="10" style="22" customWidth="1"/>
    <col min="6403" max="6403" width="9.28515625" style="22" customWidth="1"/>
    <col min="6404" max="6404" width="9.7109375" style="22" customWidth="1"/>
    <col min="6405" max="6405" width="0" style="22" hidden="1" customWidth="1"/>
    <col min="6406" max="6406" width="10.7109375" style="22" customWidth="1"/>
    <col min="6407" max="6407" width="12.42578125" style="22" customWidth="1"/>
    <col min="6408" max="6408" width="10.42578125" style="22" customWidth="1"/>
    <col min="6409" max="6655" width="8.7109375" style="22"/>
    <col min="6656" max="6656" width="4" style="22" customWidth="1"/>
    <col min="6657" max="6657" width="12.5703125" style="22" customWidth="1"/>
    <col min="6658" max="6658" width="10" style="22" customWidth="1"/>
    <col min="6659" max="6659" width="9.28515625" style="22" customWidth="1"/>
    <col min="6660" max="6660" width="9.7109375" style="22" customWidth="1"/>
    <col min="6661" max="6661" width="0" style="22" hidden="1" customWidth="1"/>
    <col min="6662" max="6662" width="10.7109375" style="22" customWidth="1"/>
    <col min="6663" max="6663" width="12.42578125" style="22" customWidth="1"/>
    <col min="6664" max="6664" width="10.42578125" style="22" customWidth="1"/>
    <col min="6665" max="6911" width="8.7109375" style="22"/>
    <col min="6912" max="6912" width="4" style="22" customWidth="1"/>
    <col min="6913" max="6913" width="12.5703125" style="22" customWidth="1"/>
    <col min="6914" max="6914" width="10" style="22" customWidth="1"/>
    <col min="6915" max="6915" width="9.28515625" style="22" customWidth="1"/>
    <col min="6916" max="6916" width="9.7109375" style="22" customWidth="1"/>
    <col min="6917" max="6917" width="0" style="22" hidden="1" customWidth="1"/>
    <col min="6918" max="6918" width="10.7109375" style="22" customWidth="1"/>
    <col min="6919" max="6919" width="12.42578125" style="22" customWidth="1"/>
    <col min="6920" max="6920" width="10.42578125" style="22" customWidth="1"/>
    <col min="6921" max="7167" width="8.7109375" style="22"/>
    <col min="7168" max="7168" width="4" style="22" customWidth="1"/>
    <col min="7169" max="7169" width="12.5703125" style="22" customWidth="1"/>
    <col min="7170" max="7170" width="10" style="22" customWidth="1"/>
    <col min="7171" max="7171" width="9.28515625" style="22" customWidth="1"/>
    <col min="7172" max="7172" width="9.7109375" style="22" customWidth="1"/>
    <col min="7173" max="7173" width="0" style="22" hidden="1" customWidth="1"/>
    <col min="7174" max="7174" width="10.7109375" style="22" customWidth="1"/>
    <col min="7175" max="7175" width="12.42578125" style="22" customWidth="1"/>
    <col min="7176" max="7176" width="10.42578125" style="22" customWidth="1"/>
    <col min="7177" max="7423" width="8.7109375" style="22"/>
    <col min="7424" max="7424" width="4" style="22" customWidth="1"/>
    <col min="7425" max="7425" width="12.5703125" style="22" customWidth="1"/>
    <col min="7426" max="7426" width="10" style="22" customWidth="1"/>
    <col min="7427" max="7427" width="9.28515625" style="22" customWidth="1"/>
    <col min="7428" max="7428" width="9.7109375" style="22" customWidth="1"/>
    <col min="7429" max="7429" width="0" style="22" hidden="1" customWidth="1"/>
    <col min="7430" max="7430" width="10.7109375" style="22" customWidth="1"/>
    <col min="7431" max="7431" width="12.42578125" style="22" customWidth="1"/>
    <col min="7432" max="7432" width="10.42578125" style="22" customWidth="1"/>
    <col min="7433" max="7679" width="8.7109375" style="22"/>
    <col min="7680" max="7680" width="4" style="22" customWidth="1"/>
    <col min="7681" max="7681" width="12.5703125" style="22" customWidth="1"/>
    <col min="7682" max="7682" width="10" style="22" customWidth="1"/>
    <col min="7683" max="7683" width="9.28515625" style="22" customWidth="1"/>
    <col min="7684" max="7684" width="9.7109375" style="22" customWidth="1"/>
    <col min="7685" max="7685" width="0" style="22" hidden="1" customWidth="1"/>
    <col min="7686" max="7686" width="10.7109375" style="22" customWidth="1"/>
    <col min="7687" max="7687" width="12.42578125" style="22" customWidth="1"/>
    <col min="7688" max="7688" width="10.42578125" style="22" customWidth="1"/>
    <col min="7689" max="7935" width="8.7109375" style="22"/>
    <col min="7936" max="7936" width="4" style="22" customWidth="1"/>
    <col min="7937" max="7937" width="12.5703125" style="22" customWidth="1"/>
    <col min="7938" max="7938" width="10" style="22" customWidth="1"/>
    <col min="7939" max="7939" width="9.28515625" style="22" customWidth="1"/>
    <col min="7940" max="7940" width="9.7109375" style="22" customWidth="1"/>
    <col min="7941" max="7941" width="0" style="22" hidden="1" customWidth="1"/>
    <col min="7942" max="7942" width="10.7109375" style="22" customWidth="1"/>
    <col min="7943" max="7943" width="12.42578125" style="22" customWidth="1"/>
    <col min="7944" max="7944" width="10.42578125" style="22" customWidth="1"/>
    <col min="7945" max="8191" width="8.7109375" style="22"/>
    <col min="8192" max="8192" width="4" style="22" customWidth="1"/>
    <col min="8193" max="8193" width="12.5703125" style="22" customWidth="1"/>
    <col min="8194" max="8194" width="10" style="22" customWidth="1"/>
    <col min="8195" max="8195" width="9.28515625" style="22" customWidth="1"/>
    <col min="8196" max="8196" width="9.7109375" style="22" customWidth="1"/>
    <col min="8197" max="8197" width="0" style="22" hidden="1" customWidth="1"/>
    <col min="8198" max="8198" width="10.7109375" style="22" customWidth="1"/>
    <col min="8199" max="8199" width="12.42578125" style="22" customWidth="1"/>
    <col min="8200" max="8200" width="10.42578125" style="22" customWidth="1"/>
    <col min="8201" max="8447" width="8.7109375" style="22"/>
    <col min="8448" max="8448" width="4" style="22" customWidth="1"/>
    <col min="8449" max="8449" width="12.5703125" style="22" customWidth="1"/>
    <col min="8450" max="8450" width="10" style="22" customWidth="1"/>
    <col min="8451" max="8451" width="9.28515625" style="22" customWidth="1"/>
    <col min="8452" max="8452" width="9.7109375" style="22" customWidth="1"/>
    <col min="8453" max="8453" width="0" style="22" hidden="1" customWidth="1"/>
    <col min="8454" max="8454" width="10.7109375" style="22" customWidth="1"/>
    <col min="8455" max="8455" width="12.42578125" style="22" customWidth="1"/>
    <col min="8456" max="8456" width="10.42578125" style="22" customWidth="1"/>
    <col min="8457" max="8703" width="8.7109375" style="22"/>
    <col min="8704" max="8704" width="4" style="22" customWidth="1"/>
    <col min="8705" max="8705" width="12.5703125" style="22" customWidth="1"/>
    <col min="8706" max="8706" width="10" style="22" customWidth="1"/>
    <col min="8707" max="8707" width="9.28515625" style="22" customWidth="1"/>
    <col min="8708" max="8708" width="9.7109375" style="22" customWidth="1"/>
    <col min="8709" max="8709" width="0" style="22" hidden="1" customWidth="1"/>
    <col min="8710" max="8710" width="10.7109375" style="22" customWidth="1"/>
    <col min="8711" max="8711" width="12.42578125" style="22" customWidth="1"/>
    <col min="8712" max="8712" width="10.42578125" style="22" customWidth="1"/>
    <col min="8713" max="8959" width="8.7109375" style="22"/>
    <col min="8960" max="8960" width="4" style="22" customWidth="1"/>
    <col min="8961" max="8961" width="12.5703125" style="22" customWidth="1"/>
    <col min="8962" max="8962" width="10" style="22" customWidth="1"/>
    <col min="8963" max="8963" width="9.28515625" style="22" customWidth="1"/>
    <col min="8964" max="8964" width="9.7109375" style="22" customWidth="1"/>
    <col min="8965" max="8965" width="0" style="22" hidden="1" customWidth="1"/>
    <col min="8966" max="8966" width="10.7109375" style="22" customWidth="1"/>
    <col min="8967" max="8967" width="12.42578125" style="22" customWidth="1"/>
    <col min="8968" max="8968" width="10.42578125" style="22" customWidth="1"/>
    <col min="8969" max="9215" width="8.7109375" style="22"/>
    <col min="9216" max="9216" width="4" style="22" customWidth="1"/>
    <col min="9217" max="9217" width="12.5703125" style="22" customWidth="1"/>
    <col min="9218" max="9218" width="10" style="22" customWidth="1"/>
    <col min="9219" max="9219" width="9.28515625" style="22" customWidth="1"/>
    <col min="9220" max="9220" width="9.7109375" style="22" customWidth="1"/>
    <col min="9221" max="9221" width="0" style="22" hidden="1" customWidth="1"/>
    <col min="9222" max="9222" width="10.7109375" style="22" customWidth="1"/>
    <col min="9223" max="9223" width="12.42578125" style="22" customWidth="1"/>
    <col min="9224" max="9224" width="10.42578125" style="22" customWidth="1"/>
    <col min="9225" max="9471" width="8.7109375" style="22"/>
    <col min="9472" max="9472" width="4" style="22" customWidth="1"/>
    <col min="9473" max="9473" width="12.5703125" style="22" customWidth="1"/>
    <col min="9474" max="9474" width="10" style="22" customWidth="1"/>
    <col min="9475" max="9475" width="9.28515625" style="22" customWidth="1"/>
    <col min="9476" max="9476" width="9.7109375" style="22" customWidth="1"/>
    <col min="9477" max="9477" width="0" style="22" hidden="1" customWidth="1"/>
    <col min="9478" max="9478" width="10.7109375" style="22" customWidth="1"/>
    <col min="9479" max="9479" width="12.42578125" style="22" customWidth="1"/>
    <col min="9480" max="9480" width="10.42578125" style="22" customWidth="1"/>
    <col min="9481" max="9727" width="8.7109375" style="22"/>
    <col min="9728" max="9728" width="4" style="22" customWidth="1"/>
    <col min="9729" max="9729" width="12.5703125" style="22" customWidth="1"/>
    <col min="9730" max="9730" width="10" style="22" customWidth="1"/>
    <col min="9731" max="9731" width="9.28515625" style="22" customWidth="1"/>
    <col min="9732" max="9732" width="9.7109375" style="22" customWidth="1"/>
    <col min="9733" max="9733" width="0" style="22" hidden="1" customWidth="1"/>
    <col min="9734" max="9734" width="10.7109375" style="22" customWidth="1"/>
    <col min="9735" max="9735" width="12.42578125" style="22" customWidth="1"/>
    <col min="9736" max="9736" width="10.42578125" style="22" customWidth="1"/>
    <col min="9737" max="9983" width="8.7109375" style="22"/>
    <col min="9984" max="9984" width="4" style="22" customWidth="1"/>
    <col min="9985" max="9985" width="12.5703125" style="22" customWidth="1"/>
    <col min="9986" max="9986" width="10" style="22" customWidth="1"/>
    <col min="9987" max="9987" width="9.28515625" style="22" customWidth="1"/>
    <col min="9988" max="9988" width="9.7109375" style="22" customWidth="1"/>
    <col min="9989" max="9989" width="0" style="22" hidden="1" customWidth="1"/>
    <col min="9990" max="9990" width="10.7109375" style="22" customWidth="1"/>
    <col min="9991" max="9991" width="12.42578125" style="22" customWidth="1"/>
    <col min="9992" max="9992" width="10.42578125" style="22" customWidth="1"/>
    <col min="9993" max="10239" width="8.7109375" style="22"/>
    <col min="10240" max="10240" width="4" style="22" customWidth="1"/>
    <col min="10241" max="10241" width="12.5703125" style="22" customWidth="1"/>
    <col min="10242" max="10242" width="10" style="22" customWidth="1"/>
    <col min="10243" max="10243" width="9.28515625" style="22" customWidth="1"/>
    <col min="10244" max="10244" width="9.7109375" style="22" customWidth="1"/>
    <col min="10245" max="10245" width="0" style="22" hidden="1" customWidth="1"/>
    <col min="10246" max="10246" width="10.7109375" style="22" customWidth="1"/>
    <col min="10247" max="10247" width="12.42578125" style="22" customWidth="1"/>
    <col min="10248" max="10248" width="10.42578125" style="22" customWidth="1"/>
    <col min="10249" max="10495" width="8.7109375" style="22"/>
    <col min="10496" max="10496" width="4" style="22" customWidth="1"/>
    <col min="10497" max="10497" width="12.5703125" style="22" customWidth="1"/>
    <col min="10498" max="10498" width="10" style="22" customWidth="1"/>
    <col min="10499" max="10499" width="9.28515625" style="22" customWidth="1"/>
    <col min="10500" max="10500" width="9.7109375" style="22" customWidth="1"/>
    <col min="10501" max="10501" width="0" style="22" hidden="1" customWidth="1"/>
    <col min="10502" max="10502" width="10.7109375" style="22" customWidth="1"/>
    <col min="10503" max="10503" width="12.42578125" style="22" customWidth="1"/>
    <col min="10504" max="10504" width="10.42578125" style="22" customWidth="1"/>
    <col min="10505" max="10751" width="8.7109375" style="22"/>
    <col min="10752" max="10752" width="4" style="22" customWidth="1"/>
    <col min="10753" max="10753" width="12.5703125" style="22" customWidth="1"/>
    <col min="10754" max="10754" width="10" style="22" customWidth="1"/>
    <col min="10755" max="10755" width="9.28515625" style="22" customWidth="1"/>
    <col min="10756" max="10756" width="9.7109375" style="22" customWidth="1"/>
    <col min="10757" max="10757" width="0" style="22" hidden="1" customWidth="1"/>
    <col min="10758" max="10758" width="10.7109375" style="22" customWidth="1"/>
    <col min="10759" max="10759" width="12.42578125" style="22" customWidth="1"/>
    <col min="10760" max="10760" width="10.42578125" style="22" customWidth="1"/>
    <col min="10761" max="11007" width="8.7109375" style="22"/>
    <col min="11008" max="11008" width="4" style="22" customWidth="1"/>
    <col min="11009" max="11009" width="12.5703125" style="22" customWidth="1"/>
    <col min="11010" max="11010" width="10" style="22" customWidth="1"/>
    <col min="11011" max="11011" width="9.28515625" style="22" customWidth="1"/>
    <col min="11012" max="11012" width="9.7109375" style="22" customWidth="1"/>
    <col min="11013" max="11013" width="0" style="22" hidden="1" customWidth="1"/>
    <col min="11014" max="11014" width="10.7109375" style="22" customWidth="1"/>
    <col min="11015" max="11015" width="12.42578125" style="22" customWidth="1"/>
    <col min="11016" max="11016" width="10.42578125" style="22" customWidth="1"/>
    <col min="11017" max="11263" width="8.7109375" style="22"/>
    <col min="11264" max="11264" width="4" style="22" customWidth="1"/>
    <col min="11265" max="11265" width="12.5703125" style="22" customWidth="1"/>
    <col min="11266" max="11266" width="10" style="22" customWidth="1"/>
    <col min="11267" max="11267" width="9.28515625" style="22" customWidth="1"/>
    <col min="11268" max="11268" width="9.7109375" style="22" customWidth="1"/>
    <col min="11269" max="11269" width="0" style="22" hidden="1" customWidth="1"/>
    <col min="11270" max="11270" width="10.7109375" style="22" customWidth="1"/>
    <col min="11271" max="11271" width="12.42578125" style="22" customWidth="1"/>
    <col min="11272" max="11272" width="10.42578125" style="22" customWidth="1"/>
    <col min="11273" max="11519" width="8.7109375" style="22"/>
    <col min="11520" max="11520" width="4" style="22" customWidth="1"/>
    <col min="11521" max="11521" width="12.5703125" style="22" customWidth="1"/>
    <col min="11522" max="11522" width="10" style="22" customWidth="1"/>
    <col min="11523" max="11523" width="9.28515625" style="22" customWidth="1"/>
    <col min="11524" max="11524" width="9.7109375" style="22" customWidth="1"/>
    <col min="11525" max="11525" width="0" style="22" hidden="1" customWidth="1"/>
    <col min="11526" max="11526" width="10.7109375" style="22" customWidth="1"/>
    <col min="11527" max="11527" width="12.42578125" style="22" customWidth="1"/>
    <col min="11528" max="11528" width="10.42578125" style="22" customWidth="1"/>
    <col min="11529" max="11775" width="8.7109375" style="22"/>
    <col min="11776" max="11776" width="4" style="22" customWidth="1"/>
    <col min="11777" max="11777" width="12.5703125" style="22" customWidth="1"/>
    <col min="11778" max="11778" width="10" style="22" customWidth="1"/>
    <col min="11779" max="11779" width="9.28515625" style="22" customWidth="1"/>
    <col min="11780" max="11780" width="9.7109375" style="22" customWidth="1"/>
    <col min="11781" max="11781" width="0" style="22" hidden="1" customWidth="1"/>
    <col min="11782" max="11782" width="10.7109375" style="22" customWidth="1"/>
    <col min="11783" max="11783" width="12.42578125" style="22" customWidth="1"/>
    <col min="11784" max="11784" width="10.42578125" style="22" customWidth="1"/>
    <col min="11785" max="12031" width="8.7109375" style="22"/>
    <col min="12032" max="12032" width="4" style="22" customWidth="1"/>
    <col min="12033" max="12033" width="12.5703125" style="22" customWidth="1"/>
    <col min="12034" max="12034" width="10" style="22" customWidth="1"/>
    <col min="12035" max="12035" width="9.28515625" style="22" customWidth="1"/>
    <col min="12036" max="12036" width="9.7109375" style="22" customWidth="1"/>
    <col min="12037" max="12037" width="0" style="22" hidden="1" customWidth="1"/>
    <col min="12038" max="12038" width="10.7109375" style="22" customWidth="1"/>
    <col min="12039" max="12039" width="12.42578125" style="22" customWidth="1"/>
    <col min="12040" max="12040" width="10.42578125" style="22" customWidth="1"/>
    <col min="12041" max="12287" width="8.7109375" style="22"/>
    <col min="12288" max="12288" width="4" style="22" customWidth="1"/>
    <col min="12289" max="12289" width="12.5703125" style="22" customWidth="1"/>
    <col min="12290" max="12290" width="10" style="22" customWidth="1"/>
    <col min="12291" max="12291" width="9.28515625" style="22" customWidth="1"/>
    <col min="12292" max="12292" width="9.7109375" style="22" customWidth="1"/>
    <col min="12293" max="12293" width="0" style="22" hidden="1" customWidth="1"/>
    <col min="12294" max="12294" width="10.7109375" style="22" customWidth="1"/>
    <col min="12295" max="12295" width="12.42578125" style="22" customWidth="1"/>
    <col min="12296" max="12296" width="10.42578125" style="22" customWidth="1"/>
    <col min="12297" max="12543" width="8.7109375" style="22"/>
    <col min="12544" max="12544" width="4" style="22" customWidth="1"/>
    <col min="12545" max="12545" width="12.5703125" style="22" customWidth="1"/>
    <col min="12546" max="12546" width="10" style="22" customWidth="1"/>
    <col min="12547" max="12547" width="9.28515625" style="22" customWidth="1"/>
    <col min="12548" max="12548" width="9.7109375" style="22" customWidth="1"/>
    <col min="12549" max="12549" width="0" style="22" hidden="1" customWidth="1"/>
    <col min="12550" max="12550" width="10.7109375" style="22" customWidth="1"/>
    <col min="12551" max="12551" width="12.42578125" style="22" customWidth="1"/>
    <col min="12552" max="12552" width="10.42578125" style="22" customWidth="1"/>
    <col min="12553" max="12799" width="8.7109375" style="22"/>
    <col min="12800" max="12800" width="4" style="22" customWidth="1"/>
    <col min="12801" max="12801" width="12.5703125" style="22" customWidth="1"/>
    <col min="12802" max="12802" width="10" style="22" customWidth="1"/>
    <col min="12803" max="12803" width="9.28515625" style="22" customWidth="1"/>
    <col min="12804" max="12804" width="9.7109375" style="22" customWidth="1"/>
    <col min="12805" max="12805" width="0" style="22" hidden="1" customWidth="1"/>
    <col min="12806" max="12806" width="10.7109375" style="22" customWidth="1"/>
    <col min="12807" max="12807" width="12.42578125" style="22" customWidth="1"/>
    <col min="12808" max="12808" width="10.42578125" style="22" customWidth="1"/>
    <col min="12809" max="13055" width="8.7109375" style="22"/>
    <col min="13056" max="13056" width="4" style="22" customWidth="1"/>
    <col min="13057" max="13057" width="12.5703125" style="22" customWidth="1"/>
    <col min="13058" max="13058" width="10" style="22" customWidth="1"/>
    <col min="13059" max="13059" width="9.28515625" style="22" customWidth="1"/>
    <col min="13060" max="13060" width="9.7109375" style="22" customWidth="1"/>
    <col min="13061" max="13061" width="0" style="22" hidden="1" customWidth="1"/>
    <col min="13062" max="13062" width="10.7109375" style="22" customWidth="1"/>
    <col min="13063" max="13063" width="12.42578125" style="22" customWidth="1"/>
    <col min="13064" max="13064" width="10.42578125" style="22" customWidth="1"/>
    <col min="13065" max="13311" width="8.7109375" style="22"/>
    <col min="13312" max="13312" width="4" style="22" customWidth="1"/>
    <col min="13313" max="13313" width="12.5703125" style="22" customWidth="1"/>
    <col min="13314" max="13314" width="10" style="22" customWidth="1"/>
    <col min="13315" max="13315" width="9.28515625" style="22" customWidth="1"/>
    <col min="13316" max="13316" width="9.7109375" style="22" customWidth="1"/>
    <col min="13317" max="13317" width="0" style="22" hidden="1" customWidth="1"/>
    <col min="13318" max="13318" width="10.7109375" style="22" customWidth="1"/>
    <col min="13319" max="13319" width="12.42578125" style="22" customWidth="1"/>
    <col min="13320" max="13320" width="10.42578125" style="22" customWidth="1"/>
    <col min="13321" max="13567" width="8.7109375" style="22"/>
    <col min="13568" max="13568" width="4" style="22" customWidth="1"/>
    <col min="13569" max="13569" width="12.5703125" style="22" customWidth="1"/>
    <col min="13570" max="13570" width="10" style="22" customWidth="1"/>
    <col min="13571" max="13571" width="9.28515625" style="22" customWidth="1"/>
    <col min="13572" max="13572" width="9.7109375" style="22" customWidth="1"/>
    <col min="13573" max="13573" width="0" style="22" hidden="1" customWidth="1"/>
    <col min="13574" max="13574" width="10.7109375" style="22" customWidth="1"/>
    <col min="13575" max="13575" width="12.42578125" style="22" customWidth="1"/>
    <col min="13576" max="13576" width="10.42578125" style="22" customWidth="1"/>
    <col min="13577" max="13823" width="8.7109375" style="22"/>
    <col min="13824" max="13824" width="4" style="22" customWidth="1"/>
    <col min="13825" max="13825" width="12.5703125" style="22" customWidth="1"/>
    <col min="13826" max="13826" width="10" style="22" customWidth="1"/>
    <col min="13827" max="13827" width="9.28515625" style="22" customWidth="1"/>
    <col min="13828" max="13828" width="9.7109375" style="22" customWidth="1"/>
    <col min="13829" max="13829" width="0" style="22" hidden="1" customWidth="1"/>
    <col min="13830" max="13830" width="10.7109375" style="22" customWidth="1"/>
    <col min="13831" max="13831" width="12.42578125" style="22" customWidth="1"/>
    <col min="13832" max="13832" width="10.42578125" style="22" customWidth="1"/>
    <col min="13833" max="14079" width="8.7109375" style="22"/>
    <col min="14080" max="14080" width="4" style="22" customWidth="1"/>
    <col min="14081" max="14081" width="12.5703125" style="22" customWidth="1"/>
    <col min="14082" max="14082" width="10" style="22" customWidth="1"/>
    <col min="14083" max="14083" width="9.28515625" style="22" customWidth="1"/>
    <col min="14084" max="14084" width="9.7109375" style="22" customWidth="1"/>
    <col min="14085" max="14085" width="0" style="22" hidden="1" customWidth="1"/>
    <col min="14086" max="14086" width="10.7109375" style="22" customWidth="1"/>
    <col min="14087" max="14087" width="12.42578125" style="22" customWidth="1"/>
    <col min="14088" max="14088" width="10.42578125" style="22" customWidth="1"/>
    <col min="14089" max="14335" width="8.7109375" style="22"/>
    <col min="14336" max="14336" width="4" style="22" customWidth="1"/>
    <col min="14337" max="14337" width="12.5703125" style="22" customWidth="1"/>
    <col min="14338" max="14338" width="10" style="22" customWidth="1"/>
    <col min="14339" max="14339" width="9.28515625" style="22" customWidth="1"/>
    <col min="14340" max="14340" width="9.7109375" style="22" customWidth="1"/>
    <col min="14341" max="14341" width="0" style="22" hidden="1" customWidth="1"/>
    <col min="14342" max="14342" width="10.7109375" style="22" customWidth="1"/>
    <col min="14343" max="14343" width="12.42578125" style="22" customWidth="1"/>
    <col min="14344" max="14344" width="10.42578125" style="22" customWidth="1"/>
    <col min="14345" max="14591" width="8.7109375" style="22"/>
    <col min="14592" max="14592" width="4" style="22" customWidth="1"/>
    <col min="14593" max="14593" width="12.5703125" style="22" customWidth="1"/>
    <col min="14594" max="14594" width="10" style="22" customWidth="1"/>
    <col min="14595" max="14595" width="9.28515625" style="22" customWidth="1"/>
    <col min="14596" max="14596" width="9.7109375" style="22" customWidth="1"/>
    <col min="14597" max="14597" width="0" style="22" hidden="1" customWidth="1"/>
    <col min="14598" max="14598" width="10.7109375" style="22" customWidth="1"/>
    <col min="14599" max="14599" width="12.42578125" style="22" customWidth="1"/>
    <col min="14600" max="14600" width="10.42578125" style="22" customWidth="1"/>
    <col min="14601" max="14847" width="8.7109375" style="22"/>
    <col min="14848" max="14848" width="4" style="22" customWidth="1"/>
    <col min="14849" max="14849" width="12.5703125" style="22" customWidth="1"/>
    <col min="14850" max="14850" width="10" style="22" customWidth="1"/>
    <col min="14851" max="14851" width="9.28515625" style="22" customWidth="1"/>
    <col min="14852" max="14852" width="9.7109375" style="22" customWidth="1"/>
    <col min="14853" max="14853" width="0" style="22" hidden="1" customWidth="1"/>
    <col min="14854" max="14854" width="10.7109375" style="22" customWidth="1"/>
    <col min="14855" max="14855" width="12.42578125" style="22" customWidth="1"/>
    <col min="14856" max="14856" width="10.42578125" style="22" customWidth="1"/>
    <col min="14857" max="15103" width="8.7109375" style="22"/>
    <col min="15104" max="15104" width="4" style="22" customWidth="1"/>
    <col min="15105" max="15105" width="12.5703125" style="22" customWidth="1"/>
    <col min="15106" max="15106" width="10" style="22" customWidth="1"/>
    <col min="15107" max="15107" width="9.28515625" style="22" customWidth="1"/>
    <col min="15108" max="15108" width="9.7109375" style="22" customWidth="1"/>
    <col min="15109" max="15109" width="0" style="22" hidden="1" customWidth="1"/>
    <col min="15110" max="15110" width="10.7109375" style="22" customWidth="1"/>
    <col min="15111" max="15111" width="12.42578125" style="22" customWidth="1"/>
    <col min="15112" max="15112" width="10.42578125" style="22" customWidth="1"/>
    <col min="15113" max="15359" width="8.7109375" style="22"/>
    <col min="15360" max="15360" width="4" style="22" customWidth="1"/>
    <col min="15361" max="15361" width="12.5703125" style="22" customWidth="1"/>
    <col min="15362" max="15362" width="10" style="22" customWidth="1"/>
    <col min="15363" max="15363" width="9.28515625" style="22" customWidth="1"/>
    <col min="15364" max="15364" width="9.7109375" style="22" customWidth="1"/>
    <col min="15365" max="15365" width="0" style="22" hidden="1" customWidth="1"/>
    <col min="15366" max="15366" width="10.7109375" style="22" customWidth="1"/>
    <col min="15367" max="15367" width="12.42578125" style="22" customWidth="1"/>
    <col min="15368" max="15368" width="10.42578125" style="22" customWidth="1"/>
    <col min="15369" max="15615" width="8.7109375" style="22"/>
    <col min="15616" max="15616" width="4" style="22" customWidth="1"/>
    <col min="15617" max="15617" width="12.5703125" style="22" customWidth="1"/>
    <col min="15618" max="15618" width="10" style="22" customWidth="1"/>
    <col min="15619" max="15619" width="9.28515625" style="22" customWidth="1"/>
    <col min="15620" max="15620" width="9.7109375" style="22" customWidth="1"/>
    <col min="15621" max="15621" width="0" style="22" hidden="1" customWidth="1"/>
    <col min="15622" max="15622" width="10.7109375" style="22" customWidth="1"/>
    <col min="15623" max="15623" width="12.42578125" style="22" customWidth="1"/>
    <col min="15624" max="15624" width="10.42578125" style="22" customWidth="1"/>
    <col min="15625" max="15871" width="8.7109375" style="22"/>
    <col min="15872" max="15872" width="4" style="22" customWidth="1"/>
    <col min="15873" max="15873" width="12.5703125" style="22" customWidth="1"/>
    <col min="15874" max="15874" width="10" style="22" customWidth="1"/>
    <col min="15875" max="15875" width="9.28515625" style="22" customWidth="1"/>
    <col min="15876" max="15876" width="9.7109375" style="22" customWidth="1"/>
    <col min="15877" max="15877" width="0" style="22" hidden="1" customWidth="1"/>
    <col min="15878" max="15878" width="10.7109375" style="22" customWidth="1"/>
    <col min="15879" max="15879" width="12.42578125" style="22" customWidth="1"/>
    <col min="15880" max="15880" width="10.42578125" style="22" customWidth="1"/>
    <col min="15881" max="16127" width="8.7109375" style="22"/>
    <col min="16128" max="16128" width="4" style="22" customWidth="1"/>
    <col min="16129" max="16129" width="12.5703125" style="22" customWidth="1"/>
    <col min="16130" max="16130" width="10" style="22" customWidth="1"/>
    <col min="16131" max="16131" width="9.28515625" style="22" customWidth="1"/>
    <col min="16132" max="16132" width="9.7109375" style="22" customWidth="1"/>
    <col min="16133" max="16133" width="0" style="22" hidden="1" customWidth="1"/>
    <col min="16134" max="16134" width="10.7109375" style="22" customWidth="1"/>
    <col min="16135" max="16135" width="12.42578125" style="22" customWidth="1"/>
    <col min="16136" max="16136" width="10.42578125" style="22" customWidth="1"/>
    <col min="16137" max="16384" width="8.7109375" style="22"/>
  </cols>
  <sheetData>
    <row r="1" spans="1:8" ht="19.899999999999999" customHeight="1" x14ac:dyDescent="0.25">
      <c r="A1" s="48" t="s">
        <v>3</v>
      </c>
    </row>
    <row r="2" spans="1:8" ht="19.899999999999999" customHeight="1" x14ac:dyDescent="0.25">
      <c r="A2" s="1" t="s">
        <v>57</v>
      </c>
    </row>
    <row r="3" spans="1:8" ht="19.899999999999999" customHeight="1" x14ac:dyDescent="0.25">
      <c r="A3" s="22" t="s">
        <v>40</v>
      </c>
    </row>
    <row r="4" spans="1:8" ht="19.899999999999999" customHeight="1" x14ac:dyDescent="0.25">
      <c r="A4" s="22" t="s">
        <v>41</v>
      </c>
    </row>
    <row r="5" spans="1:8" ht="19.899999999999999" customHeight="1" x14ac:dyDescent="0.25">
      <c r="A5" s="22" t="s">
        <v>42</v>
      </c>
    </row>
    <row r="6" spans="1:8" ht="14.45" customHeight="1" x14ac:dyDescent="0.25"/>
    <row r="7" spans="1:8" ht="19.899999999999999" customHeight="1" x14ac:dyDescent="0.25">
      <c r="A7" s="22" t="s">
        <v>9</v>
      </c>
    </row>
    <row r="8" spans="1:8" ht="19.899999999999999" customHeight="1" x14ac:dyDescent="0.25">
      <c r="B8" s="42" t="s">
        <v>10</v>
      </c>
      <c r="F8" s="25"/>
      <c r="G8" s="25"/>
    </row>
    <row r="9" spans="1:8" ht="19.899999999999999" customHeight="1" x14ac:dyDescent="0.25">
      <c r="A9" s="24" t="s">
        <v>56</v>
      </c>
      <c r="B9" s="25" t="s">
        <v>11</v>
      </c>
      <c r="C9" s="25" t="s">
        <v>12</v>
      </c>
      <c r="D9" s="25" t="s">
        <v>13</v>
      </c>
      <c r="E9" s="43" t="s">
        <v>14</v>
      </c>
      <c r="F9" s="23"/>
      <c r="G9" s="27" t="s">
        <v>43</v>
      </c>
      <c r="H9" s="23"/>
    </row>
    <row r="10" spans="1:8" ht="19.899999999999999" customHeight="1" x14ac:dyDescent="0.25">
      <c r="A10" s="24" t="s">
        <v>16</v>
      </c>
      <c r="B10" s="49">
        <v>1</v>
      </c>
      <c r="C10" s="49">
        <v>2</v>
      </c>
      <c r="D10" s="49">
        <v>3</v>
      </c>
      <c r="E10" s="31"/>
      <c r="F10" s="29"/>
      <c r="G10" s="29">
        <v>30</v>
      </c>
    </row>
    <row r="11" spans="1:8" ht="19.899999999999999" customHeight="1" x14ac:dyDescent="0.25">
      <c r="A11" s="24" t="s">
        <v>17</v>
      </c>
      <c r="B11" s="49">
        <v>10</v>
      </c>
      <c r="C11" s="49">
        <v>0</v>
      </c>
      <c r="D11" s="49">
        <v>8</v>
      </c>
      <c r="E11" s="31"/>
      <c r="F11" s="29"/>
      <c r="G11" s="29">
        <v>20</v>
      </c>
      <c r="H11" s="30"/>
    </row>
    <row r="12" spans="1:8" ht="19.899999999999999" customHeight="1" x14ac:dyDescent="0.25">
      <c r="A12" s="24" t="s">
        <v>44</v>
      </c>
      <c r="B12" s="49">
        <v>3</v>
      </c>
      <c r="C12" s="49">
        <v>4</v>
      </c>
      <c r="D12" s="49">
        <v>2</v>
      </c>
      <c r="E12" s="31"/>
      <c r="F12" s="29"/>
      <c r="G12" s="29">
        <v>40</v>
      </c>
      <c r="H12" s="27"/>
    </row>
    <row r="13" spans="1:8" ht="19.899999999999999" customHeight="1" x14ac:dyDescent="0.25">
      <c r="A13" s="24" t="s">
        <v>45</v>
      </c>
      <c r="B13" s="49">
        <v>5</v>
      </c>
      <c r="C13" s="49">
        <v>2</v>
      </c>
      <c r="D13" s="49">
        <v>1</v>
      </c>
      <c r="E13" s="26"/>
      <c r="F13" s="29"/>
      <c r="G13" s="29">
        <v>10</v>
      </c>
      <c r="H13" s="32">
        <f>SUM(G10:G13)</f>
        <v>100</v>
      </c>
    </row>
    <row r="14" spans="1:8" ht="19.899999999999999" customHeight="1" x14ac:dyDescent="0.25">
      <c r="A14" s="24" t="s">
        <v>59</v>
      </c>
      <c r="B14" s="49">
        <v>0</v>
      </c>
      <c r="C14" s="49">
        <v>0</v>
      </c>
      <c r="D14" s="49">
        <v>0</v>
      </c>
      <c r="E14" s="26"/>
      <c r="F14" s="29"/>
      <c r="G14" s="29">
        <f>F16-H13</f>
        <v>10</v>
      </c>
      <c r="H14" s="32"/>
    </row>
    <row r="15" spans="1:8" ht="19.899999999999999" customHeight="1" x14ac:dyDescent="0.35">
      <c r="A15" s="22" t="s">
        <v>46</v>
      </c>
      <c r="B15" s="29">
        <v>20</v>
      </c>
      <c r="C15" s="29">
        <v>40</v>
      </c>
      <c r="D15" s="29">
        <v>50</v>
      </c>
      <c r="E15" s="33"/>
      <c r="F15" s="29"/>
      <c r="G15" s="46" t="s">
        <v>37</v>
      </c>
    </row>
    <row r="16" spans="1:8" x14ac:dyDescent="0.25">
      <c r="A16" s="22" t="s">
        <v>47</v>
      </c>
      <c r="D16" s="28"/>
      <c r="E16" s="30"/>
      <c r="F16" s="22">
        <f>SUM(B15:D15)</f>
        <v>110</v>
      </c>
    </row>
    <row r="17" spans="1:8" x14ac:dyDescent="0.25">
      <c r="D17" s="27"/>
      <c r="E17" s="27"/>
    </row>
    <row r="18" spans="1:8" ht="19.899999999999999" customHeight="1" x14ac:dyDescent="0.25">
      <c r="A18" s="22" t="s">
        <v>20</v>
      </c>
    </row>
    <row r="19" spans="1:8" ht="19.899999999999999" customHeight="1" x14ac:dyDescent="0.25">
      <c r="A19" s="24" t="s">
        <v>21</v>
      </c>
      <c r="B19" s="23" t="s">
        <v>10</v>
      </c>
      <c r="H19" s="25" t="s">
        <v>22</v>
      </c>
    </row>
    <row r="20" spans="1:8" ht="19.899999999999999" customHeight="1" x14ac:dyDescent="0.25">
      <c r="A20" s="45">
        <f>SUMPRODUCT(B10:D14,B21:D25)</f>
        <v>130</v>
      </c>
      <c r="B20" s="25" t="s">
        <v>11</v>
      </c>
      <c r="C20" s="25" t="s">
        <v>12</v>
      </c>
      <c r="D20" s="25" t="s">
        <v>13</v>
      </c>
      <c r="E20" s="44" t="s">
        <v>14</v>
      </c>
      <c r="F20" s="25" t="s">
        <v>1</v>
      </c>
      <c r="G20" s="27"/>
      <c r="H20" s="25" t="s">
        <v>2</v>
      </c>
    </row>
    <row r="21" spans="1:8" ht="19.899999999999999" customHeight="1" x14ac:dyDescent="0.25">
      <c r="A21" s="24" t="s">
        <v>16</v>
      </c>
      <c r="B21" s="15">
        <v>20</v>
      </c>
      <c r="C21" s="15">
        <v>10</v>
      </c>
      <c r="D21" s="15">
        <v>0</v>
      </c>
      <c r="E21" s="34"/>
      <c r="F21" s="29">
        <f>SUM(B21:E21)</f>
        <v>30</v>
      </c>
      <c r="G21" s="35" t="s">
        <v>4</v>
      </c>
      <c r="H21" s="29">
        <f>G10</f>
        <v>30</v>
      </c>
    </row>
    <row r="22" spans="1:8" ht="19.899999999999999" customHeight="1" x14ac:dyDescent="0.25">
      <c r="A22" s="24" t="s">
        <v>17</v>
      </c>
      <c r="B22" s="15">
        <v>0</v>
      </c>
      <c r="C22" s="15">
        <v>20</v>
      </c>
      <c r="D22" s="15">
        <v>0</v>
      </c>
      <c r="E22" s="36"/>
      <c r="F22" s="29">
        <f>SUM(B22:E22)</f>
        <v>20</v>
      </c>
      <c r="G22" s="35" t="s">
        <v>4</v>
      </c>
      <c r="H22" s="29">
        <f t="shared" ref="H22:H25" si="0">G11</f>
        <v>20</v>
      </c>
    </row>
    <row r="23" spans="1:8" ht="19.899999999999999" customHeight="1" x14ac:dyDescent="0.25">
      <c r="A23" s="24" t="s">
        <v>44</v>
      </c>
      <c r="B23" s="15">
        <v>0</v>
      </c>
      <c r="C23" s="15">
        <v>0</v>
      </c>
      <c r="D23" s="15">
        <v>40</v>
      </c>
      <c r="E23" s="29"/>
      <c r="F23" s="29">
        <f>SUM(B23:E23)</f>
        <v>40</v>
      </c>
      <c r="G23" s="35" t="s">
        <v>4</v>
      </c>
      <c r="H23" s="29">
        <f t="shared" si="0"/>
        <v>40</v>
      </c>
    </row>
    <row r="24" spans="1:8" ht="19.899999999999999" customHeight="1" x14ac:dyDescent="0.25">
      <c r="A24" s="24" t="s">
        <v>48</v>
      </c>
      <c r="B24" s="15">
        <v>0</v>
      </c>
      <c r="C24" s="15">
        <v>0</v>
      </c>
      <c r="D24" s="15">
        <v>10</v>
      </c>
      <c r="E24" s="29"/>
      <c r="F24" s="29">
        <f>SUM(B24:E24)</f>
        <v>10</v>
      </c>
      <c r="G24" s="35" t="s">
        <v>4</v>
      </c>
      <c r="H24" s="29">
        <f t="shared" si="0"/>
        <v>10</v>
      </c>
    </row>
    <row r="25" spans="1:8" ht="19.899999999999999" customHeight="1" x14ac:dyDescent="0.25">
      <c r="A25" s="24" t="s">
        <v>59</v>
      </c>
      <c r="B25" s="15">
        <v>0</v>
      </c>
      <c r="C25" s="15">
        <v>10</v>
      </c>
      <c r="D25" s="15">
        <v>0</v>
      </c>
      <c r="E25" s="29"/>
      <c r="F25" s="29">
        <f>SUM(B25:E25)</f>
        <v>10</v>
      </c>
      <c r="G25" s="35"/>
      <c r="H25" s="29">
        <f t="shared" si="0"/>
        <v>10</v>
      </c>
    </row>
    <row r="26" spans="1:8" ht="19.899999999999999" customHeight="1" x14ac:dyDescent="0.25">
      <c r="A26" s="24" t="s">
        <v>1</v>
      </c>
      <c r="B26" s="29">
        <f>SUM(B21:B25)</f>
        <v>20</v>
      </c>
      <c r="C26" s="29">
        <f>SUM(C21:C25)</f>
        <v>40</v>
      </c>
      <c r="D26" s="29">
        <f>SUM(D21:D25)</f>
        <v>50</v>
      </c>
      <c r="E26" s="29"/>
      <c r="F26" s="29"/>
      <c r="H26" s="29"/>
    </row>
    <row r="27" spans="1:8" ht="19.899999999999999" customHeight="1" x14ac:dyDescent="0.25">
      <c r="B27" s="27" t="s">
        <v>4</v>
      </c>
      <c r="C27" s="27" t="s">
        <v>4</v>
      </c>
      <c r="D27" s="27" t="s">
        <v>4</v>
      </c>
      <c r="E27" s="27"/>
      <c r="H27" s="29"/>
    </row>
    <row r="28" spans="1:8" ht="19.899999999999999" customHeight="1" x14ac:dyDescent="0.25">
      <c r="A28" s="35" t="s">
        <v>2</v>
      </c>
      <c r="B28" s="29">
        <f>B15</f>
        <v>20</v>
      </c>
      <c r="C28" s="29">
        <f t="shared" ref="C28:D28" si="1">C15</f>
        <v>40</v>
      </c>
      <c r="D28" s="29">
        <f t="shared" si="1"/>
        <v>50</v>
      </c>
      <c r="E28" s="29">
        <f>E15</f>
        <v>0</v>
      </c>
      <c r="F28" s="29"/>
      <c r="G28" s="29"/>
      <c r="H28" s="29"/>
    </row>
    <row r="29" spans="1:8" x14ac:dyDescent="0.25">
      <c r="A29" s="23" t="s">
        <v>23</v>
      </c>
      <c r="B29" s="23"/>
    </row>
    <row r="30" spans="1:8" ht="14.25" customHeight="1" x14ac:dyDescent="0.25">
      <c r="A30" s="22" t="s">
        <v>47</v>
      </c>
    </row>
    <row r="31" spans="1:8" ht="14.25" customHeight="1" x14ac:dyDescent="0.25"/>
    <row r="32" spans="1:8" ht="14.45" customHeight="1" x14ac:dyDescent="0.25">
      <c r="A32" s="21" t="s">
        <v>39</v>
      </c>
      <c r="C32" s="23"/>
    </row>
    <row r="33" spans="1:8" ht="19.899999999999999" customHeight="1" x14ac:dyDescent="0.25">
      <c r="A33" s="22" t="s">
        <v>24</v>
      </c>
      <c r="D33" s="37">
        <f>A20</f>
        <v>130</v>
      </c>
      <c r="E33" s="38"/>
    </row>
    <row r="34" spans="1:8" ht="19.899999999999999" customHeight="1" x14ac:dyDescent="0.25">
      <c r="A34" s="22" t="s">
        <v>25</v>
      </c>
    </row>
    <row r="35" spans="1:8" ht="19.899999999999999" customHeight="1" x14ac:dyDescent="0.25">
      <c r="A35" s="22" t="s">
        <v>26</v>
      </c>
      <c r="B35" s="39">
        <f>B21</f>
        <v>20</v>
      </c>
      <c r="C35" s="30"/>
    </row>
    <row r="36" spans="1:8" ht="19.899999999999999" customHeight="1" x14ac:dyDescent="0.25">
      <c r="A36" s="22" t="s">
        <v>27</v>
      </c>
      <c r="B36" s="39">
        <f>C21</f>
        <v>10</v>
      </c>
      <c r="C36" s="30"/>
    </row>
    <row r="37" spans="1:8" ht="19.899999999999999" customHeight="1" x14ac:dyDescent="0.25">
      <c r="A37" s="22" t="s">
        <v>29</v>
      </c>
      <c r="B37" s="39">
        <f>D22</f>
        <v>0</v>
      </c>
      <c r="C37" s="30"/>
    </row>
    <row r="38" spans="1:8" ht="19.899999999999999" customHeight="1" x14ac:dyDescent="0.25">
      <c r="A38" s="22" t="s">
        <v>49</v>
      </c>
      <c r="B38" s="39">
        <f>B23</f>
        <v>0</v>
      </c>
      <c r="C38" s="30"/>
    </row>
    <row r="39" spans="1:8" ht="19.899999999999999" customHeight="1" x14ac:dyDescent="0.25">
      <c r="A39" s="22" t="s">
        <v>50</v>
      </c>
      <c r="B39" s="39">
        <f>D23</f>
        <v>40</v>
      </c>
      <c r="C39" s="30"/>
    </row>
    <row r="40" spans="1:8" ht="19.899999999999999" customHeight="1" x14ac:dyDescent="0.25">
      <c r="A40" s="22" t="s">
        <v>51</v>
      </c>
      <c r="B40" s="39">
        <f>C24</f>
        <v>0</v>
      </c>
      <c r="C40" s="30"/>
    </row>
    <row r="41" spans="1:8" ht="19.899999999999999" customHeight="1" x14ac:dyDescent="0.25">
      <c r="A41" s="22" t="s">
        <v>52</v>
      </c>
      <c r="F41" s="30"/>
      <c r="H41" s="40" t="s">
        <v>58</v>
      </c>
    </row>
    <row r="42" spans="1:8" ht="19.899999999999999" customHeight="1" x14ac:dyDescent="0.25">
      <c r="A42" s="22" t="s">
        <v>53</v>
      </c>
      <c r="C42" s="30"/>
      <c r="H42" s="40" t="s">
        <v>12</v>
      </c>
    </row>
    <row r="43" spans="1:8" ht="19.899999999999999" customHeight="1" x14ac:dyDescent="0.25">
      <c r="A43" s="22" t="s">
        <v>54</v>
      </c>
      <c r="E43" s="28"/>
      <c r="H43" s="40">
        <v>10</v>
      </c>
    </row>
    <row r="44" spans="1:8" ht="16.899999999999999" customHeight="1" x14ac:dyDescent="0.25">
      <c r="A44" s="52" t="s">
        <v>55</v>
      </c>
      <c r="B44" s="52"/>
      <c r="C44" s="52"/>
      <c r="D44" s="52"/>
      <c r="E44" s="52"/>
      <c r="F44" s="52"/>
      <c r="G44" s="52"/>
      <c r="H44" s="53">
        <f>2.5*B25+3.75*C25+3*D25</f>
        <v>37.5</v>
      </c>
    </row>
    <row r="45" spans="1:8" ht="16.899999999999999" customHeight="1" x14ac:dyDescent="0.25">
      <c r="A45" s="52"/>
      <c r="B45" s="52"/>
      <c r="C45" s="52"/>
      <c r="D45" s="52"/>
      <c r="E45" s="52"/>
      <c r="F45" s="52"/>
      <c r="G45" s="52"/>
      <c r="H45" s="53"/>
    </row>
    <row r="46" spans="1:8" ht="16.899999999999999" customHeight="1" x14ac:dyDescent="0.25">
      <c r="A46" s="52"/>
      <c r="B46" s="52"/>
      <c r="C46" s="52"/>
      <c r="D46" s="52"/>
      <c r="E46" s="52"/>
      <c r="F46" s="52"/>
      <c r="G46" s="52"/>
      <c r="H46" s="53"/>
    </row>
    <row r="47" spans="1:8" ht="16.899999999999999" customHeight="1" x14ac:dyDescent="0.25">
      <c r="A47" s="52"/>
      <c r="B47" s="52"/>
      <c r="C47" s="52"/>
      <c r="D47" s="52"/>
      <c r="E47" s="52"/>
      <c r="F47" s="52"/>
      <c r="G47" s="52"/>
      <c r="H47" s="53"/>
    </row>
    <row r="48" spans="1:8" ht="19.899999999999999" customHeight="1" x14ac:dyDescent="0.25">
      <c r="A48" s="22" t="s">
        <v>36</v>
      </c>
      <c r="H48" s="41">
        <f>D33+H44</f>
        <v>167.5</v>
      </c>
    </row>
  </sheetData>
  <mergeCells count="2">
    <mergeCell ref="A44:G47"/>
    <mergeCell ref="H44:H47"/>
  </mergeCells>
  <pageMargins left="0.78740157499999996" right="0.78740157499999996" top="0.984251969" bottom="0.984251969" header="0.49212598499999999" footer="0.49212598499999999"/>
  <pageSetup paperSize="273" orientation="portrait" horizontalDpi="4294967293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34BCD-4BA7-4608-9414-AAEE2AA550B3}">
  <dimension ref="A1:G41"/>
  <sheetViews>
    <sheetView topLeftCell="A15" workbookViewId="0">
      <selection activeCell="L40" sqref="L40"/>
    </sheetView>
  </sheetViews>
  <sheetFormatPr defaultRowHeight="15" x14ac:dyDescent="0.25"/>
  <cols>
    <col min="1" max="1" width="17.85546875" customWidth="1"/>
  </cols>
  <sheetData>
    <row r="1" spans="1:7" ht="17.25" x14ac:dyDescent="0.3">
      <c r="A1" s="50" t="s">
        <v>5</v>
      </c>
      <c r="B1" s="1"/>
      <c r="C1" s="1"/>
      <c r="D1" s="1"/>
      <c r="E1" s="1"/>
      <c r="F1" s="1"/>
      <c r="G1" s="1"/>
    </row>
    <row r="2" spans="1:7" x14ac:dyDescent="0.25">
      <c r="A2" s="7"/>
      <c r="B2" s="1"/>
      <c r="C2" s="1"/>
      <c r="D2" s="1"/>
      <c r="E2" s="1"/>
      <c r="F2" s="1"/>
      <c r="G2" s="1"/>
    </row>
    <row r="3" spans="1:7" ht="15.75" x14ac:dyDescent="0.25">
      <c r="A3" s="48" t="s">
        <v>60</v>
      </c>
      <c r="B3" s="1"/>
      <c r="C3" s="1"/>
      <c r="D3" s="1"/>
      <c r="E3" s="1"/>
      <c r="F3" s="1"/>
      <c r="G3" s="1"/>
    </row>
    <row r="4" spans="1:7" x14ac:dyDescent="0.25">
      <c r="A4" s="1" t="s">
        <v>57</v>
      </c>
      <c r="B4" s="2"/>
      <c r="C4" s="1"/>
      <c r="D4" s="1"/>
      <c r="E4" s="1"/>
      <c r="F4" s="1"/>
      <c r="G4" s="1"/>
    </row>
    <row r="5" spans="1:7" x14ac:dyDescent="0.25">
      <c r="A5" s="1" t="s">
        <v>6</v>
      </c>
      <c r="B5" s="1"/>
      <c r="C5" s="1"/>
      <c r="D5" s="1"/>
      <c r="E5" s="1"/>
      <c r="F5" s="1"/>
      <c r="G5" s="1"/>
    </row>
    <row r="6" spans="1:7" x14ac:dyDescent="0.25">
      <c r="A6" s="1" t="s">
        <v>7</v>
      </c>
      <c r="B6" s="1"/>
      <c r="C6" s="1"/>
      <c r="D6" s="1"/>
      <c r="E6" s="1"/>
      <c r="F6" s="1"/>
      <c r="G6" s="1"/>
    </row>
    <row r="7" spans="1:7" x14ac:dyDescent="0.25">
      <c r="A7" s="1" t="s">
        <v>8</v>
      </c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 t="s">
        <v>9</v>
      </c>
      <c r="B9" s="1"/>
      <c r="C9" s="1"/>
      <c r="D9" s="1"/>
      <c r="E9" s="1"/>
      <c r="F9" s="1"/>
      <c r="G9" s="1"/>
    </row>
    <row r="10" spans="1:7" x14ac:dyDescent="0.25">
      <c r="A10" s="1"/>
      <c r="B10" s="51" t="s">
        <v>10</v>
      </c>
      <c r="C10" s="51"/>
      <c r="D10" s="3"/>
      <c r="E10" s="3"/>
      <c r="F10" s="4"/>
      <c r="G10" s="1"/>
    </row>
    <row r="11" spans="1:7" x14ac:dyDescent="0.25">
      <c r="A11" s="3" t="s">
        <v>38</v>
      </c>
      <c r="B11" s="4" t="s">
        <v>11</v>
      </c>
      <c r="C11" s="4" t="s">
        <v>12</v>
      </c>
      <c r="D11" s="13" t="s">
        <v>13</v>
      </c>
      <c r="E11" s="13"/>
      <c r="F11" s="4" t="s">
        <v>15</v>
      </c>
      <c r="G11" s="2"/>
    </row>
    <row r="12" spans="1:7" ht="15.75" x14ac:dyDescent="0.25">
      <c r="A12" s="3" t="s">
        <v>16</v>
      </c>
      <c r="B12" s="49">
        <v>1</v>
      </c>
      <c r="C12" s="49">
        <v>2.5</v>
      </c>
      <c r="D12" s="49">
        <v>0</v>
      </c>
      <c r="E12" s="49"/>
      <c r="F12" s="14">
        <v>30</v>
      </c>
      <c r="G12" s="1"/>
    </row>
    <row r="13" spans="1:7" ht="15.75" x14ac:dyDescent="0.25">
      <c r="A13" s="3" t="s">
        <v>17</v>
      </c>
      <c r="B13" s="49">
        <v>2</v>
      </c>
      <c r="C13" s="49">
        <v>1.5</v>
      </c>
      <c r="D13" s="49">
        <v>0</v>
      </c>
      <c r="E13" s="49"/>
      <c r="F13" s="14">
        <v>20</v>
      </c>
      <c r="G13" s="5">
        <f>SUM(F12:F13)</f>
        <v>50</v>
      </c>
    </row>
    <row r="14" spans="1:7" ht="18" x14ac:dyDescent="0.35">
      <c r="A14" s="4" t="s">
        <v>18</v>
      </c>
      <c r="B14" s="14">
        <v>10</v>
      </c>
      <c r="C14" s="14">
        <v>30</v>
      </c>
      <c r="D14" s="14">
        <f>G13-D15</f>
        <v>10</v>
      </c>
      <c r="E14" s="14"/>
      <c r="F14" s="16" t="s">
        <v>37</v>
      </c>
      <c r="G14" s="6"/>
    </row>
    <row r="15" spans="1:7" x14ac:dyDescent="0.25">
      <c r="A15" s="1" t="s">
        <v>19</v>
      </c>
      <c r="B15" s="1"/>
      <c r="C15" s="1"/>
      <c r="D15" s="8">
        <f>SUM(B14:C14)</f>
        <v>40</v>
      </c>
      <c r="E15" s="8"/>
      <c r="F15" s="1"/>
      <c r="G15" s="1"/>
    </row>
    <row r="16" spans="1:7" x14ac:dyDescent="0.25">
      <c r="A16" s="1"/>
      <c r="B16" s="1"/>
      <c r="C16" s="1"/>
      <c r="D16" s="6"/>
      <c r="E16" s="6"/>
      <c r="F16" s="1"/>
      <c r="G16" s="1"/>
    </row>
    <row r="17" spans="1:7" x14ac:dyDescent="0.25">
      <c r="A17" s="1" t="s">
        <v>20</v>
      </c>
      <c r="B17" s="1"/>
      <c r="C17" s="1"/>
      <c r="D17" s="1"/>
      <c r="E17" s="1"/>
      <c r="F17" s="1"/>
      <c r="G17" s="1"/>
    </row>
    <row r="18" spans="1:7" x14ac:dyDescent="0.25">
      <c r="A18" s="3" t="s">
        <v>21</v>
      </c>
      <c r="B18" s="51" t="s">
        <v>10</v>
      </c>
      <c r="C18" s="51"/>
      <c r="D18" s="3"/>
      <c r="E18" s="3"/>
      <c r="F18" s="2"/>
      <c r="G18" s="4" t="s">
        <v>22</v>
      </c>
    </row>
    <row r="19" spans="1:7" x14ac:dyDescent="0.25">
      <c r="A19" s="17">
        <f>SUMPRODUCT(B12:C13,B20:C21)</f>
        <v>65</v>
      </c>
      <c r="B19" s="4" t="s">
        <v>11</v>
      </c>
      <c r="C19" s="4" t="s">
        <v>12</v>
      </c>
      <c r="D19" s="13" t="s">
        <v>13</v>
      </c>
      <c r="E19" s="13"/>
      <c r="F19" s="6"/>
      <c r="G19" s="4" t="s">
        <v>2</v>
      </c>
    </row>
    <row r="20" spans="1:7" x14ac:dyDescent="0.25">
      <c r="A20" s="3" t="s">
        <v>16</v>
      </c>
      <c r="B20" s="15">
        <v>10</v>
      </c>
      <c r="C20" s="15">
        <v>10</v>
      </c>
      <c r="D20" s="15">
        <v>10</v>
      </c>
      <c r="E20" s="14">
        <f>SUM(B20:D20)</f>
        <v>30</v>
      </c>
      <c r="F20" s="3" t="s">
        <v>4</v>
      </c>
      <c r="G20" s="14">
        <f>F12</f>
        <v>30</v>
      </c>
    </row>
    <row r="21" spans="1:7" x14ac:dyDescent="0.25">
      <c r="A21" s="3" t="s">
        <v>17</v>
      </c>
      <c r="B21" s="15">
        <v>0</v>
      </c>
      <c r="C21" s="15">
        <v>20</v>
      </c>
      <c r="D21" s="15">
        <v>0</v>
      </c>
      <c r="E21" s="14">
        <f>SUM(B21:D21)</f>
        <v>20</v>
      </c>
      <c r="F21" s="3" t="s">
        <v>4</v>
      </c>
      <c r="G21" s="14">
        <f>F13</f>
        <v>20</v>
      </c>
    </row>
    <row r="22" spans="1:7" x14ac:dyDescent="0.25">
      <c r="A22" s="3" t="s">
        <v>1</v>
      </c>
      <c r="B22" s="14">
        <f>SUM(B20:B21)</f>
        <v>10</v>
      </c>
      <c r="C22" s="14">
        <f>SUM(C20:C21)</f>
        <v>30</v>
      </c>
      <c r="D22" s="14">
        <f>SUM(D20:D21)</f>
        <v>10</v>
      </c>
      <c r="E22" s="14"/>
      <c r="F22" s="1"/>
      <c r="G22" s="1"/>
    </row>
    <row r="23" spans="1:7" x14ac:dyDescent="0.25">
      <c r="A23" s="6"/>
      <c r="B23" s="6" t="s">
        <v>4</v>
      </c>
      <c r="C23" s="6" t="s">
        <v>4</v>
      </c>
      <c r="D23" s="6" t="s">
        <v>4</v>
      </c>
      <c r="E23" s="6"/>
      <c r="F23" s="1"/>
      <c r="G23" s="1"/>
    </row>
    <row r="24" spans="1:7" x14ac:dyDescent="0.25">
      <c r="A24" s="3" t="s">
        <v>2</v>
      </c>
      <c r="B24" s="14">
        <f>B14</f>
        <v>10</v>
      </c>
      <c r="C24" s="14">
        <f t="shared" ref="C24" si="0">C14</f>
        <v>30</v>
      </c>
      <c r="D24" s="14">
        <v>10</v>
      </c>
      <c r="E24" s="14"/>
      <c r="F24" s="1"/>
      <c r="G24" s="10"/>
    </row>
    <row r="25" spans="1:7" x14ac:dyDescent="0.25">
      <c r="A25" s="2" t="s">
        <v>23</v>
      </c>
      <c r="B25" s="2"/>
      <c r="C25" s="1"/>
      <c r="D25" s="1"/>
      <c r="E25" s="1"/>
      <c r="F25" s="1"/>
      <c r="G25" s="1"/>
    </row>
    <row r="26" spans="1:7" x14ac:dyDescent="0.25">
      <c r="A26" s="1" t="s">
        <v>19</v>
      </c>
      <c r="B26" s="1"/>
      <c r="C26" s="1"/>
      <c r="D26" s="1"/>
      <c r="E26" s="1"/>
      <c r="F26" s="1"/>
      <c r="G26" s="1"/>
    </row>
    <row r="27" spans="1:7" x14ac:dyDescent="0.25">
      <c r="A27" s="1"/>
      <c r="B27" s="1"/>
      <c r="C27" s="1"/>
      <c r="D27" s="1"/>
      <c r="E27" s="1"/>
      <c r="F27" s="1"/>
      <c r="G27" s="1"/>
    </row>
    <row r="28" spans="1:7" ht="15.75" x14ac:dyDescent="0.25">
      <c r="A28" s="21" t="s">
        <v>39</v>
      </c>
      <c r="B28" s="1"/>
      <c r="C28" s="1"/>
      <c r="D28" s="1"/>
      <c r="E28" s="1"/>
      <c r="F28" s="1"/>
      <c r="G28" s="1"/>
    </row>
    <row r="29" spans="1:7" x14ac:dyDescent="0.25">
      <c r="A29" s="1" t="s">
        <v>24</v>
      </c>
      <c r="B29" s="1"/>
      <c r="C29" s="1"/>
      <c r="D29" s="57">
        <f>A19</f>
        <v>65</v>
      </c>
      <c r="E29" s="9"/>
      <c r="F29" s="1"/>
      <c r="G29" s="1"/>
    </row>
    <row r="30" spans="1:7" x14ac:dyDescent="0.25">
      <c r="A30" s="1" t="s">
        <v>25</v>
      </c>
      <c r="B30" s="1"/>
      <c r="C30" s="1"/>
      <c r="D30" s="1"/>
      <c r="E30" s="1"/>
      <c r="F30" s="1"/>
      <c r="G30" s="1"/>
    </row>
    <row r="31" spans="1:7" x14ac:dyDescent="0.25">
      <c r="A31" s="1" t="s">
        <v>26</v>
      </c>
      <c r="B31" s="19">
        <f>B20</f>
        <v>10</v>
      </c>
      <c r="C31" s="10"/>
      <c r="D31" s="1"/>
      <c r="E31" s="1"/>
      <c r="F31" s="1"/>
      <c r="G31" s="1"/>
    </row>
    <row r="32" spans="1:7" x14ac:dyDescent="0.25">
      <c r="A32" s="1" t="s">
        <v>27</v>
      </c>
      <c r="B32" s="19">
        <f>C20</f>
        <v>10</v>
      </c>
      <c r="C32" s="10"/>
      <c r="D32" s="1"/>
      <c r="E32" s="1"/>
      <c r="F32" s="1"/>
      <c r="G32" s="1"/>
    </row>
    <row r="33" spans="1:7" x14ac:dyDescent="0.25">
      <c r="A33" s="1" t="s">
        <v>28</v>
      </c>
      <c r="B33" s="19">
        <f>B21</f>
        <v>0</v>
      </c>
      <c r="C33" s="10"/>
      <c r="D33" s="1"/>
      <c r="E33" s="1"/>
      <c r="F33" s="1"/>
      <c r="G33" s="1"/>
    </row>
    <row r="34" spans="1:7" x14ac:dyDescent="0.25">
      <c r="A34" s="1" t="s">
        <v>29</v>
      </c>
      <c r="B34" s="19">
        <f>C21</f>
        <v>20</v>
      </c>
      <c r="C34" s="10"/>
      <c r="D34" s="1"/>
      <c r="E34" s="1"/>
      <c r="F34" s="1"/>
      <c r="G34" s="1"/>
    </row>
    <row r="35" spans="1:7" x14ac:dyDescent="0.25">
      <c r="A35" s="1" t="s">
        <v>30</v>
      </c>
      <c r="B35" s="1"/>
      <c r="C35" s="1"/>
      <c r="D35" s="54"/>
      <c r="E35" s="54"/>
      <c r="F35" s="56" t="s">
        <v>58</v>
      </c>
      <c r="G35" s="1"/>
    </row>
    <row r="36" spans="1:7" x14ac:dyDescent="0.25">
      <c r="A36" s="1" t="s">
        <v>31</v>
      </c>
      <c r="B36" s="1"/>
      <c r="C36" s="19" t="s">
        <v>16</v>
      </c>
      <c r="D36" s="1"/>
      <c r="E36" s="1"/>
      <c r="F36" s="1"/>
      <c r="G36" s="1"/>
    </row>
    <row r="37" spans="1:7" x14ac:dyDescent="0.25">
      <c r="A37" s="1" t="s">
        <v>32</v>
      </c>
      <c r="B37" s="1"/>
      <c r="C37" s="1"/>
      <c r="D37" s="1"/>
      <c r="E37" s="56">
        <v>10</v>
      </c>
      <c r="F37" s="1"/>
      <c r="G37" s="1"/>
    </row>
    <row r="38" spans="1:7" x14ac:dyDescent="0.25">
      <c r="A38" s="1" t="s">
        <v>33</v>
      </c>
      <c r="B38" s="1"/>
      <c r="C38" s="1"/>
      <c r="D38" s="1"/>
      <c r="E38" s="1"/>
      <c r="F38" s="1"/>
      <c r="G38" s="1"/>
    </row>
    <row r="39" spans="1:7" x14ac:dyDescent="0.25">
      <c r="A39" s="1" t="s">
        <v>34</v>
      </c>
      <c r="B39" s="1"/>
      <c r="C39" s="1"/>
      <c r="D39" s="1"/>
      <c r="E39" s="1"/>
      <c r="F39" s="1"/>
      <c r="G39" s="1"/>
    </row>
    <row r="40" spans="1:7" x14ac:dyDescent="0.25">
      <c r="A40" s="1" t="s">
        <v>35</v>
      </c>
      <c r="B40" s="1"/>
      <c r="C40" s="1"/>
      <c r="D40" s="55">
        <f>1.5*D20+2*D21</f>
        <v>15</v>
      </c>
      <c r="E40" s="11"/>
      <c r="F40" s="1"/>
      <c r="G40" s="1"/>
    </row>
    <row r="41" spans="1:7" x14ac:dyDescent="0.25">
      <c r="A41" s="1" t="s">
        <v>36</v>
      </c>
      <c r="B41" s="1"/>
      <c r="C41" s="1"/>
      <c r="D41" s="1"/>
      <c r="E41" s="1"/>
      <c r="F41" s="47">
        <f>D29+D40</f>
        <v>80</v>
      </c>
      <c r="G41" s="1"/>
    </row>
  </sheetData>
  <mergeCells count="2">
    <mergeCell ref="B10:C10"/>
    <mergeCell ref="B18:C18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2E134-C8F5-4FEE-A7D4-296A7A0F9180}">
  <dimension ref="A1:P43"/>
  <sheetViews>
    <sheetView topLeftCell="A9" workbookViewId="0">
      <selection activeCell="H35" sqref="H35"/>
    </sheetView>
  </sheetViews>
  <sheetFormatPr defaultRowHeight="15" x14ac:dyDescent="0.25"/>
  <cols>
    <col min="1" max="1" width="16.5703125" customWidth="1"/>
  </cols>
  <sheetData>
    <row r="1" spans="1:16" ht="17.25" x14ac:dyDescent="0.3">
      <c r="A1" s="50" t="s">
        <v>5</v>
      </c>
      <c r="B1" s="1"/>
      <c r="C1" s="1"/>
      <c r="D1" s="1"/>
      <c r="E1" s="1"/>
      <c r="F1" s="1"/>
    </row>
    <row r="2" spans="1:16" x14ac:dyDescent="0.25">
      <c r="A2" s="7"/>
      <c r="B2" s="1"/>
      <c r="C2" s="1"/>
      <c r="D2" s="1"/>
      <c r="E2" s="1"/>
      <c r="F2" s="1"/>
    </row>
    <row r="3" spans="1:16" ht="15.75" x14ac:dyDescent="0.25">
      <c r="A3" s="48" t="s">
        <v>61</v>
      </c>
      <c r="B3" s="1"/>
      <c r="C3" s="1"/>
      <c r="D3" s="1"/>
      <c r="E3" s="1"/>
      <c r="F3" s="1"/>
    </row>
    <row r="4" spans="1:16" x14ac:dyDescent="0.25">
      <c r="A4" s="1" t="s">
        <v>57</v>
      </c>
      <c r="B4" s="2"/>
      <c r="C4" s="1"/>
      <c r="D4" s="1"/>
      <c r="E4" s="1"/>
      <c r="F4" s="1"/>
    </row>
    <row r="5" spans="1:16" x14ac:dyDescent="0.25">
      <c r="A5" s="1" t="s">
        <v>6</v>
      </c>
      <c r="B5" s="1"/>
      <c r="C5" s="1"/>
      <c r="D5" s="1"/>
      <c r="E5" s="1"/>
      <c r="F5" s="1"/>
    </row>
    <row r="6" spans="1:16" ht="15.75" x14ac:dyDescent="0.25">
      <c r="A6" s="1" t="s">
        <v>7</v>
      </c>
      <c r="B6" s="1"/>
      <c r="C6" s="1"/>
      <c r="D6" s="1"/>
      <c r="E6" s="1"/>
      <c r="F6" s="1"/>
      <c r="P6" s="49"/>
    </row>
    <row r="7" spans="1:16" ht="15.75" x14ac:dyDescent="0.25">
      <c r="A7" s="1" t="s">
        <v>8</v>
      </c>
      <c r="B7" s="1"/>
      <c r="C7" s="1"/>
      <c r="D7" s="1"/>
      <c r="E7" s="1"/>
      <c r="F7" s="1"/>
      <c r="P7" s="49"/>
    </row>
    <row r="8" spans="1:16" x14ac:dyDescent="0.25">
      <c r="A8" s="1"/>
      <c r="B8" s="1"/>
      <c r="C8" s="1"/>
      <c r="D8" s="1"/>
      <c r="E8" s="1"/>
      <c r="F8" s="1"/>
      <c r="P8" s="13"/>
    </row>
    <row r="9" spans="1:16" x14ac:dyDescent="0.25">
      <c r="A9" s="1" t="s">
        <v>9</v>
      </c>
      <c r="B9" s="1"/>
      <c r="C9" s="1"/>
      <c r="D9" s="1"/>
      <c r="E9" s="1"/>
      <c r="F9" s="1"/>
    </row>
    <row r="10" spans="1:16" x14ac:dyDescent="0.25">
      <c r="A10" s="1"/>
      <c r="B10" s="51" t="s">
        <v>10</v>
      </c>
      <c r="C10" s="51"/>
      <c r="D10" s="3"/>
      <c r="E10" s="4"/>
      <c r="F10" s="1"/>
    </row>
    <row r="11" spans="1:16" x14ac:dyDescent="0.25">
      <c r="A11" s="3" t="s">
        <v>38</v>
      </c>
      <c r="B11" s="4" t="s">
        <v>11</v>
      </c>
      <c r="C11" s="4" t="s">
        <v>12</v>
      </c>
      <c r="D11" s="4" t="s">
        <v>15</v>
      </c>
      <c r="F11" s="2"/>
    </row>
    <row r="12" spans="1:16" ht="15.75" x14ac:dyDescent="0.25">
      <c r="A12" s="3" t="s">
        <v>16</v>
      </c>
      <c r="B12" s="49">
        <v>1</v>
      </c>
      <c r="C12" s="49">
        <v>2.5</v>
      </c>
      <c r="D12" s="14">
        <v>10</v>
      </c>
      <c r="F12" s="1"/>
    </row>
    <row r="13" spans="1:16" ht="15.75" x14ac:dyDescent="0.25">
      <c r="A13" s="3" t="s">
        <v>17</v>
      </c>
      <c r="B13" s="49">
        <v>2</v>
      </c>
      <c r="C13" s="49">
        <v>1.5</v>
      </c>
      <c r="D13" s="14">
        <v>20</v>
      </c>
      <c r="E13" s="5">
        <f>SUM(D12:D13)</f>
        <v>30</v>
      </c>
    </row>
    <row r="14" spans="1:16" ht="15.75" x14ac:dyDescent="0.25">
      <c r="A14" s="3" t="s">
        <v>44</v>
      </c>
      <c r="B14" s="49">
        <v>0</v>
      </c>
      <c r="C14" s="49">
        <v>0</v>
      </c>
      <c r="D14" s="14">
        <f>C16-E13</f>
        <v>10</v>
      </c>
      <c r="E14" s="5"/>
    </row>
    <row r="15" spans="1:16" ht="18" x14ac:dyDescent="0.35">
      <c r="A15" s="4" t="s">
        <v>18</v>
      </c>
      <c r="B15" s="14">
        <v>10</v>
      </c>
      <c r="C15" s="14">
        <v>30</v>
      </c>
      <c r="D15" s="16" t="s">
        <v>37</v>
      </c>
      <c r="F15" s="6"/>
    </row>
    <row r="16" spans="1:16" x14ac:dyDescent="0.25">
      <c r="A16" s="1" t="s">
        <v>19</v>
      </c>
      <c r="B16" s="1"/>
      <c r="C16" s="1">
        <f>SUM(B15:C15)</f>
        <v>40</v>
      </c>
      <c r="D16" s="8"/>
      <c r="E16" s="1"/>
      <c r="F16" s="1"/>
    </row>
    <row r="17" spans="1:6" x14ac:dyDescent="0.25">
      <c r="A17" s="1"/>
      <c r="B17" s="1"/>
      <c r="C17" s="1"/>
      <c r="D17" s="6"/>
      <c r="E17" s="1"/>
      <c r="F17" s="1"/>
    </row>
    <row r="18" spans="1:6" x14ac:dyDescent="0.25">
      <c r="A18" s="1" t="s">
        <v>20</v>
      </c>
      <c r="B18" s="1"/>
      <c r="C18" s="1"/>
      <c r="D18" s="1"/>
      <c r="E18" s="1"/>
      <c r="F18" s="1"/>
    </row>
    <row r="19" spans="1:6" x14ac:dyDescent="0.25">
      <c r="A19" s="3" t="s">
        <v>21</v>
      </c>
      <c r="B19" s="51" t="s">
        <v>10</v>
      </c>
      <c r="C19" s="51"/>
      <c r="D19" s="3"/>
      <c r="E19" s="2"/>
      <c r="F19" s="4" t="s">
        <v>22</v>
      </c>
    </row>
    <row r="20" spans="1:6" x14ac:dyDescent="0.25">
      <c r="A20" s="17">
        <f>SUMPRODUCT(B12:C13,B21:C22)</f>
        <v>40</v>
      </c>
      <c r="B20" s="4" t="s">
        <v>11</v>
      </c>
      <c r="C20" s="4" t="s">
        <v>12</v>
      </c>
      <c r="D20" s="13"/>
      <c r="E20" s="6"/>
      <c r="F20" s="4" t="s">
        <v>2</v>
      </c>
    </row>
    <row r="21" spans="1:6" x14ac:dyDescent="0.25">
      <c r="A21" s="3" t="s">
        <v>16</v>
      </c>
      <c r="B21" s="15">
        <v>10</v>
      </c>
      <c r="C21" s="15">
        <v>0</v>
      </c>
      <c r="D21" s="14">
        <f>SUM(B21:C21)</f>
        <v>10</v>
      </c>
      <c r="E21" s="3" t="s">
        <v>4</v>
      </c>
      <c r="F21" s="14">
        <f>D12</f>
        <v>10</v>
      </c>
    </row>
    <row r="22" spans="1:6" x14ac:dyDescent="0.25">
      <c r="A22" s="3" t="s">
        <v>17</v>
      </c>
      <c r="B22" s="15">
        <v>0</v>
      </c>
      <c r="C22" s="15">
        <v>20</v>
      </c>
      <c r="D22" s="14">
        <f>SUM(B22:C22)</f>
        <v>20</v>
      </c>
      <c r="E22" s="3" t="s">
        <v>4</v>
      </c>
      <c r="F22" s="14">
        <f>D13</f>
        <v>20</v>
      </c>
    </row>
    <row r="23" spans="1:6" x14ac:dyDescent="0.25">
      <c r="A23" s="3" t="s">
        <v>44</v>
      </c>
      <c r="B23" s="15">
        <v>0</v>
      </c>
      <c r="C23" s="15">
        <v>10</v>
      </c>
      <c r="D23" s="14">
        <f>SUM(B23:C23)</f>
        <v>10</v>
      </c>
      <c r="E23" s="3" t="s">
        <v>4</v>
      </c>
      <c r="F23" s="14">
        <v>10</v>
      </c>
    </row>
    <row r="24" spans="1:6" x14ac:dyDescent="0.25">
      <c r="A24" s="3" t="s">
        <v>1</v>
      </c>
      <c r="B24" s="14">
        <f>SUM(B21:B23)</f>
        <v>10</v>
      </c>
      <c r="C24" s="14">
        <f>SUM(C21:C23)</f>
        <v>30</v>
      </c>
      <c r="D24" s="14"/>
      <c r="E24" s="1"/>
      <c r="F24" s="1"/>
    </row>
    <row r="25" spans="1:6" x14ac:dyDescent="0.25">
      <c r="A25" s="6"/>
      <c r="B25" s="6" t="s">
        <v>4</v>
      </c>
      <c r="C25" s="6" t="s">
        <v>4</v>
      </c>
      <c r="D25" s="6"/>
      <c r="E25" s="1"/>
      <c r="F25" s="1"/>
    </row>
    <row r="26" spans="1:6" x14ac:dyDescent="0.25">
      <c r="A26" s="3" t="s">
        <v>2</v>
      </c>
      <c r="B26" s="14">
        <f>B15</f>
        <v>10</v>
      </c>
      <c r="C26" s="14">
        <f t="shared" ref="C26" si="0">C15</f>
        <v>30</v>
      </c>
      <c r="D26" s="14"/>
      <c r="E26" s="1"/>
      <c r="F26" s="10"/>
    </row>
    <row r="27" spans="1:6" x14ac:dyDescent="0.25">
      <c r="A27" s="2" t="s">
        <v>23</v>
      </c>
      <c r="B27" s="2"/>
      <c r="C27" s="1"/>
      <c r="D27" s="1"/>
      <c r="E27" s="1"/>
      <c r="F27" s="1"/>
    </row>
    <row r="28" spans="1:6" x14ac:dyDescent="0.25">
      <c r="A28" s="1" t="s">
        <v>19</v>
      </c>
      <c r="B28" s="1"/>
      <c r="C28" s="1"/>
      <c r="D28" s="1"/>
      <c r="E28" s="1"/>
      <c r="F28" s="1"/>
    </row>
    <row r="29" spans="1:6" x14ac:dyDescent="0.25">
      <c r="A29" s="1"/>
      <c r="B29" s="1"/>
      <c r="C29" s="1"/>
      <c r="D29" s="1"/>
      <c r="E29" s="1"/>
      <c r="F29" s="1"/>
    </row>
    <row r="30" spans="1:6" ht="15.75" x14ac:dyDescent="0.25">
      <c r="A30" s="21" t="s">
        <v>39</v>
      </c>
      <c r="B30" s="1"/>
      <c r="C30" s="1"/>
      <c r="D30" s="1"/>
      <c r="E30" s="1"/>
      <c r="F30" s="1"/>
    </row>
    <row r="31" spans="1:6" x14ac:dyDescent="0.25">
      <c r="A31" s="1" t="s">
        <v>24</v>
      </c>
      <c r="B31" s="1"/>
      <c r="C31" s="1"/>
      <c r="D31" s="57">
        <f>A20</f>
        <v>40</v>
      </c>
      <c r="E31" s="1"/>
      <c r="F31" s="1"/>
    </row>
    <row r="32" spans="1:6" x14ac:dyDescent="0.25">
      <c r="A32" s="1" t="s">
        <v>25</v>
      </c>
      <c r="B32" s="1"/>
      <c r="C32" s="1"/>
      <c r="D32" s="1"/>
      <c r="E32" s="1"/>
      <c r="F32" s="1"/>
    </row>
    <row r="33" spans="1:6" x14ac:dyDescent="0.25">
      <c r="A33" s="1" t="s">
        <v>26</v>
      </c>
      <c r="B33" s="19">
        <f>B21</f>
        <v>10</v>
      </c>
      <c r="C33" s="10"/>
      <c r="D33" s="1"/>
      <c r="E33" s="1"/>
      <c r="F33" s="1"/>
    </row>
    <row r="34" spans="1:6" x14ac:dyDescent="0.25">
      <c r="A34" s="1" t="s">
        <v>27</v>
      </c>
      <c r="B34" s="19">
        <f>C21</f>
        <v>0</v>
      </c>
      <c r="C34" s="10"/>
      <c r="D34" s="1"/>
      <c r="E34" s="1"/>
      <c r="F34" s="1"/>
    </row>
    <row r="35" spans="1:6" x14ac:dyDescent="0.25">
      <c r="A35" s="1" t="s">
        <v>28</v>
      </c>
      <c r="B35" s="19">
        <f>B22</f>
        <v>0</v>
      </c>
      <c r="C35" s="10"/>
      <c r="D35" s="1"/>
      <c r="E35" s="1"/>
      <c r="F35" s="1"/>
    </row>
    <row r="36" spans="1:6" x14ac:dyDescent="0.25">
      <c r="A36" s="1" t="s">
        <v>29</v>
      </c>
      <c r="B36" s="19">
        <f>C22</f>
        <v>20</v>
      </c>
      <c r="C36" s="10"/>
      <c r="D36" s="1"/>
      <c r="E36" s="1"/>
      <c r="F36" s="1"/>
    </row>
    <row r="37" spans="1:6" x14ac:dyDescent="0.25">
      <c r="A37" s="58"/>
      <c r="B37" s="58"/>
      <c r="C37" s="58"/>
      <c r="D37" s="54"/>
      <c r="E37" s="58"/>
      <c r="F37" s="1"/>
    </row>
    <row r="38" spans="1:6" x14ac:dyDescent="0.25">
      <c r="A38" s="58"/>
      <c r="B38" s="58"/>
      <c r="C38" s="54"/>
      <c r="D38" s="58"/>
      <c r="E38" s="58"/>
      <c r="F38" s="1"/>
    </row>
    <row r="39" spans="1:6" x14ac:dyDescent="0.25">
      <c r="A39" s="58"/>
      <c r="B39" s="58"/>
      <c r="C39" s="58"/>
      <c r="D39" s="58"/>
      <c r="E39" s="58"/>
      <c r="F39" s="1"/>
    </row>
    <row r="40" spans="1:6" x14ac:dyDescent="0.25">
      <c r="A40" s="58"/>
      <c r="B40" s="58"/>
      <c r="C40" s="58"/>
      <c r="D40" s="58"/>
      <c r="E40" s="58"/>
      <c r="F40" s="1"/>
    </row>
    <row r="41" spans="1:6" x14ac:dyDescent="0.25">
      <c r="A41" s="58"/>
      <c r="B41" s="58"/>
      <c r="C41" s="58"/>
      <c r="D41" s="58"/>
      <c r="E41" s="58"/>
      <c r="F41" s="1"/>
    </row>
    <row r="42" spans="1:6" x14ac:dyDescent="0.25">
      <c r="A42" s="58"/>
      <c r="B42" s="58"/>
      <c r="C42" s="58"/>
      <c r="D42" s="59"/>
      <c r="E42" s="58"/>
      <c r="F42" s="1"/>
    </row>
    <row r="43" spans="1:6" x14ac:dyDescent="0.25">
      <c r="A43" s="58"/>
      <c r="B43" s="58"/>
      <c r="C43" s="58"/>
      <c r="D43" s="58"/>
      <c r="E43" s="60"/>
      <c r="F43" s="1"/>
    </row>
  </sheetData>
  <mergeCells count="2">
    <mergeCell ref="B10:C10"/>
    <mergeCell ref="B19:C19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7FC861-043A-4346-A83E-4AA75B05560F}">
  <dimension ref="A1:K30"/>
  <sheetViews>
    <sheetView tabSelected="1" topLeftCell="A11" workbookViewId="0">
      <selection activeCell="M25" sqref="M25"/>
    </sheetView>
  </sheetViews>
  <sheetFormatPr defaultRowHeight="15" x14ac:dyDescent="0.25"/>
  <sheetData>
    <row r="1" spans="1:11" ht="15.75" x14ac:dyDescent="0.25">
      <c r="A1" s="48" t="s">
        <v>62</v>
      </c>
      <c r="B1" s="22"/>
      <c r="C1" s="22"/>
      <c r="D1" s="22"/>
      <c r="E1" s="22"/>
      <c r="F1" s="22"/>
      <c r="G1" s="22"/>
      <c r="H1" s="22"/>
      <c r="I1" s="22"/>
      <c r="J1" s="22"/>
      <c r="K1" s="22"/>
    </row>
    <row r="2" spans="1:11" x14ac:dyDescent="0.25">
      <c r="A2" s="1" t="s">
        <v>57</v>
      </c>
      <c r="B2" s="22"/>
      <c r="C2" s="22"/>
      <c r="D2" s="22"/>
      <c r="E2" s="22"/>
      <c r="F2" s="22"/>
      <c r="G2" s="22"/>
      <c r="H2" s="22"/>
      <c r="I2" s="22"/>
      <c r="J2" s="22"/>
      <c r="K2" s="22"/>
    </row>
    <row r="3" spans="1:11" x14ac:dyDescent="0.25">
      <c r="A3" s="22" t="s">
        <v>40</v>
      </c>
      <c r="B3" s="22"/>
      <c r="C3" s="22"/>
      <c r="D3" s="22"/>
      <c r="E3" s="22"/>
      <c r="F3" s="22"/>
      <c r="G3" s="22"/>
      <c r="H3" s="22"/>
      <c r="I3" s="22"/>
      <c r="J3" s="22"/>
      <c r="K3" s="22"/>
    </row>
    <row r="4" spans="1:11" x14ac:dyDescent="0.25">
      <c r="A4" s="22" t="s">
        <v>41</v>
      </c>
      <c r="B4" s="22"/>
      <c r="C4" s="22"/>
      <c r="D4" s="22"/>
      <c r="E4" s="22"/>
      <c r="F4" s="22"/>
      <c r="G4" s="22"/>
      <c r="H4" s="22"/>
      <c r="I4" s="22"/>
      <c r="J4" s="22"/>
      <c r="K4" s="22"/>
    </row>
    <row r="5" spans="1:11" x14ac:dyDescent="0.25">
      <c r="A5" s="22" t="s">
        <v>42</v>
      </c>
      <c r="B5" s="22"/>
      <c r="C5" s="22"/>
      <c r="D5" s="22"/>
      <c r="E5" s="22"/>
      <c r="F5" s="22"/>
      <c r="G5" s="22"/>
      <c r="H5" s="22"/>
      <c r="I5" s="22"/>
      <c r="J5" s="22"/>
      <c r="K5" s="22"/>
    </row>
    <row r="6" spans="1:11" x14ac:dyDescent="0.25">
      <c r="A6" s="22"/>
      <c r="B6" s="22"/>
      <c r="C6" s="22"/>
      <c r="D6" s="22"/>
      <c r="E6" s="22"/>
      <c r="F6" s="22"/>
      <c r="G6" s="22"/>
      <c r="H6" s="22"/>
      <c r="I6" s="22"/>
      <c r="J6" s="22"/>
      <c r="K6" s="22"/>
    </row>
    <row r="7" spans="1:11" x14ac:dyDescent="0.25">
      <c r="A7" s="22" t="s">
        <v>9</v>
      </c>
      <c r="B7" s="22"/>
      <c r="C7" s="22"/>
      <c r="D7" s="22"/>
      <c r="E7" s="22"/>
      <c r="F7" s="22"/>
      <c r="G7" s="22"/>
      <c r="H7" s="22"/>
      <c r="I7" s="22"/>
      <c r="J7" s="22"/>
      <c r="K7" s="22"/>
    </row>
    <row r="8" spans="1:11" x14ac:dyDescent="0.25">
      <c r="A8" s="22"/>
      <c r="B8" s="42" t="s">
        <v>10</v>
      </c>
      <c r="C8" s="22"/>
      <c r="D8" s="22"/>
      <c r="E8" s="22"/>
      <c r="F8" s="22"/>
      <c r="G8" s="22"/>
      <c r="H8" s="25"/>
      <c r="I8" s="25"/>
      <c r="J8" s="22"/>
      <c r="K8" s="22"/>
    </row>
    <row r="9" spans="1:11" x14ac:dyDescent="0.25">
      <c r="A9" s="24" t="s">
        <v>56</v>
      </c>
      <c r="B9" s="25" t="s">
        <v>11</v>
      </c>
      <c r="C9" s="25" t="s">
        <v>12</v>
      </c>
      <c r="D9" s="25" t="s">
        <v>13</v>
      </c>
      <c r="E9" s="27" t="s">
        <v>63</v>
      </c>
      <c r="F9" s="27" t="s">
        <v>64</v>
      </c>
      <c r="G9" s="27" t="s">
        <v>65</v>
      </c>
      <c r="H9" s="27" t="s">
        <v>43</v>
      </c>
      <c r="J9" s="23"/>
      <c r="K9" s="22"/>
    </row>
    <row r="10" spans="1:11" ht="15.75" x14ac:dyDescent="0.25">
      <c r="A10" s="24" t="s">
        <v>16</v>
      </c>
      <c r="B10" s="49">
        <v>30</v>
      </c>
      <c r="C10" s="49">
        <v>50</v>
      </c>
      <c r="D10" s="49">
        <v>70</v>
      </c>
      <c r="E10" s="61">
        <v>100</v>
      </c>
      <c r="F10" s="61">
        <v>20</v>
      </c>
      <c r="G10" s="61">
        <v>0</v>
      </c>
      <c r="H10" s="29">
        <v>1000</v>
      </c>
      <c r="J10" s="22"/>
      <c r="K10" s="22"/>
    </row>
    <row r="11" spans="1:11" ht="15.75" x14ac:dyDescent="0.25">
      <c r="A11" s="24" t="s">
        <v>17</v>
      </c>
      <c r="B11" s="49">
        <v>45</v>
      </c>
      <c r="C11" s="49">
        <v>15</v>
      </c>
      <c r="D11" s="49">
        <v>18</v>
      </c>
      <c r="E11" s="61">
        <v>18</v>
      </c>
      <c r="F11" s="61">
        <v>70</v>
      </c>
      <c r="G11" s="61">
        <v>0</v>
      </c>
      <c r="H11" s="29">
        <v>900</v>
      </c>
      <c r="J11" s="30"/>
      <c r="K11" s="22"/>
    </row>
    <row r="12" spans="1:11" ht="15.75" x14ac:dyDescent="0.25">
      <c r="A12" s="24" t="s">
        <v>44</v>
      </c>
      <c r="B12" s="49">
        <v>50</v>
      </c>
      <c r="C12" s="49">
        <v>25</v>
      </c>
      <c r="D12" s="49">
        <v>27</v>
      </c>
      <c r="E12" s="61">
        <v>78</v>
      </c>
      <c r="F12" s="61">
        <v>31</v>
      </c>
      <c r="G12" s="61">
        <v>0</v>
      </c>
      <c r="H12" s="29">
        <v>850</v>
      </c>
      <c r="J12" s="27"/>
      <c r="K12" s="22"/>
    </row>
    <row r="13" spans="1:11" ht="15.75" x14ac:dyDescent="0.25">
      <c r="A13" s="24" t="s">
        <v>45</v>
      </c>
      <c r="B13" s="49">
        <v>65</v>
      </c>
      <c r="C13" s="49">
        <v>38</v>
      </c>
      <c r="D13" s="49">
        <v>65</v>
      </c>
      <c r="E13" s="61">
        <v>25</v>
      </c>
      <c r="F13" s="61">
        <v>42</v>
      </c>
      <c r="G13" s="61">
        <v>0</v>
      </c>
      <c r="H13" s="29">
        <v>1200</v>
      </c>
      <c r="K13" s="22"/>
    </row>
    <row r="14" spans="1:11" ht="15.75" x14ac:dyDescent="0.25">
      <c r="A14" s="24" t="s">
        <v>59</v>
      </c>
      <c r="B14" s="49">
        <v>20</v>
      </c>
      <c r="C14" s="49">
        <v>42</v>
      </c>
      <c r="D14" s="49">
        <v>21</v>
      </c>
      <c r="E14" s="61">
        <v>34</v>
      </c>
      <c r="F14" s="61">
        <v>13</v>
      </c>
      <c r="G14" s="61">
        <v>0</v>
      </c>
      <c r="H14" s="29">
        <v>600</v>
      </c>
      <c r="I14" s="32">
        <f>SUM(H10:H14)</f>
        <v>4550</v>
      </c>
      <c r="J14" s="32"/>
      <c r="K14" s="22"/>
    </row>
    <row r="15" spans="1:11" ht="18" x14ac:dyDescent="0.35">
      <c r="A15" s="22" t="s">
        <v>46</v>
      </c>
      <c r="B15" s="29">
        <v>700</v>
      </c>
      <c r="C15" s="29">
        <v>550</v>
      </c>
      <c r="D15" s="29">
        <v>1200</v>
      </c>
      <c r="E15" s="29">
        <v>800</v>
      </c>
      <c r="F15" s="29">
        <v>1100</v>
      </c>
      <c r="G15" s="29">
        <f>I14-F16</f>
        <v>200</v>
      </c>
      <c r="H15" s="46" t="s">
        <v>37</v>
      </c>
      <c r="J15" s="22"/>
      <c r="K15" s="22"/>
    </row>
    <row r="16" spans="1:11" x14ac:dyDescent="0.25">
      <c r="A16" s="22" t="s">
        <v>47</v>
      </c>
      <c r="B16" s="22"/>
      <c r="C16" s="22"/>
      <c r="D16" s="28"/>
      <c r="E16" s="30"/>
      <c r="F16" s="22">
        <f>SUM(B15:F15)</f>
        <v>4350</v>
      </c>
      <c r="G16" s="22"/>
      <c r="I16" s="22"/>
      <c r="J16" s="22"/>
      <c r="K16" s="22"/>
    </row>
    <row r="17" spans="1:11" x14ac:dyDescent="0.25">
      <c r="A17" s="22"/>
      <c r="B17" s="22"/>
      <c r="C17" s="22"/>
      <c r="D17" s="27"/>
      <c r="E17" s="27"/>
      <c r="F17" s="27"/>
      <c r="G17" s="27"/>
      <c r="H17" s="22"/>
      <c r="I17" s="22"/>
      <c r="J17" s="22"/>
      <c r="K17" s="22"/>
    </row>
    <row r="18" spans="1:11" x14ac:dyDescent="0.25">
      <c r="A18" s="22" t="s">
        <v>20</v>
      </c>
      <c r="B18" s="22"/>
      <c r="C18" s="22"/>
      <c r="D18" s="22"/>
      <c r="E18" s="22"/>
      <c r="F18" s="22"/>
      <c r="G18" s="22"/>
      <c r="H18" s="22"/>
      <c r="I18" s="22"/>
      <c r="J18" s="22"/>
      <c r="K18" s="22"/>
    </row>
    <row r="19" spans="1:11" x14ac:dyDescent="0.25">
      <c r="A19" s="24" t="s">
        <v>21</v>
      </c>
      <c r="B19" s="23" t="s">
        <v>10</v>
      </c>
      <c r="C19" s="22"/>
      <c r="D19" s="22"/>
      <c r="E19" s="22"/>
      <c r="F19" s="22"/>
      <c r="G19" s="22"/>
      <c r="H19" s="22"/>
      <c r="I19" s="22"/>
      <c r="J19" s="25" t="s">
        <v>22</v>
      </c>
      <c r="K19" s="22"/>
    </row>
    <row r="20" spans="1:11" x14ac:dyDescent="0.25">
      <c r="A20" s="45">
        <f>SUMPRODUCT(B10:D14,B21:D25)</f>
        <v>52500</v>
      </c>
      <c r="B20" s="25" t="s">
        <v>11</v>
      </c>
      <c r="C20" s="25" t="s">
        <v>12</v>
      </c>
      <c r="D20" s="25" t="s">
        <v>13</v>
      </c>
      <c r="E20" s="27" t="s">
        <v>63</v>
      </c>
      <c r="F20" s="27" t="s">
        <v>64</v>
      </c>
      <c r="G20" s="27" t="s">
        <v>65</v>
      </c>
      <c r="H20" s="25" t="s">
        <v>1</v>
      </c>
      <c r="I20" s="27"/>
      <c r="J20" s="25" t="s">
        <v>2</v>
      </c>
      <c r="K20" s="22"/>
    </row>
    <row r="21" spans="1:11" x14ac:dyDescent="0.25">
      <c r="A21" s="24" t="s">
        <v>16</v>
      </c>
      <c r="B21" s="15">
        <v>100</v>
      </c>
      <c r="C21" s="15">
        <v>0</v>
      </c>
      <c r="D21" s="15">
        <v>0</v>
      </c>
      <c r="E21" s="15">
        <v>800</v>
      </c>
      <c r="F21" s="15">
        <v>100</v>
      </c>
      <c r="G21" s="15">
        <v>0</v>
      </c>
      <c r="H21" s="29">
        <f>SUM(B21:G21)</f>
        <v>1000</v>
      </c>
      <c r="I21" s="35" t="s">
        <v>4</v>
      </c>
      <c r="J21" s="29">
        <f>H10</f>
        <v>1000</v>
      </c>
      <c r="K21" s="22"/>
    </row>
    <row r="22" spans="1:11" x14ac:dyDescent="0.25">
      <c r="A22" s="24" t="s">
        <v>17</v>
      </c>
      <c r="B22" s="15">
        <v>0</v>
      </c>
      <c r="C22" s="15">
        <v>550</v>
      </c>
      <c r="D22" s="15">
        <v>350</v>
      </c>
      <c r="E22" s="15">
        <v>0</v>
      </c>
      <c r="F22" s="15">
        <v>0</v>
      </c>
      <c r="G22" s="15">
        <v>0</v>
      </c>
      <c r="H22" s="29">
        <f>SUM(B22:G22)</f>
        <v>900</v>
      </c>
      <c r="I22" s="35" t="s">
        <v>4</v>
      </c>
      <c r="J22" s="29">
        <f>H11</f>
        <v>900</v>
      </c>
      <c r="K22" s="22"/>
    </row>
    <row r="23" spans="1:11" x14ac:dyDescent="0.25">
      <c r="A23" s="24" t="s">
        <v>44</v>
      </c>
      <c r="B23" s="15">
        <v>0</v>
      </c>
      <c r="C23" s="15">
        <v>0</v>
      </c>
      <c r="D23" s="15">
        <v>850</v>
      </c>
      <c r="E23" s="15">
        <v>0</v>
      </c>
      <c r="F23" s="15">
        <v>0</v>
      </c>
      <c r="G23" s="15">
        <v>0</v>
      </c>
      <c r="H23" s="29">
        <f>SUM(B23:G23)</f>
        <v>850</v>
      </c>
      <c r="I23" s="35" t="s">
        <v>4</v>
      </c>
      <c r="J23" s="29">
        <f>H12</f>
        <v>850</v>
      </c>
      <c r="K23" s="22"/>
    </row>
    <row r="24" spans="1:11" x14ac:dyDescent="0.25">
      <c r="A24" s="24" t="s">
        <v>48</v>
      </c>
      <c r="B24" s="15">
        <v>0</v>
      </c>
      <c r="C24" s="15">
        <v>0</v>
      </c>
      <c r="D24" s="15">
        <v>0</v>
      </c>
      <c r="E24" s="15">
        <v>0</v>
      </c>
      <c r="F24" s="15">
        <v>1000</v>
      </c>
      <c r="G24" s="15">
        <v>200</v>
      </c>
      <c r="H24" s="29">
        <f>SUM(B24:G24)</f>
        <v>1200</v>
      </c>
      <c r="I24" s="35" t="s">
        <v>4</v>
      </c>
      <c r="J24" s="29">
        <f>H13</f>
        <v>1200</v>
      </c>
      <c r="K24" s="22"/>
    </row>
    <row r="25" spans="1:11" x14ac:dyDescent="0.25">
      <c r="A25" s="24" t="s">
        <v>59</v>
      </c>
      <c r="B25" s="15">
        <v>600</v>
      </c>
      <c r="C25" s="15">
        <v>0</v>
      </c>
      <c r="D25" s="15">
        <v>0</v>
      </c>
      <c r="E25" s="15">
        <v>0</v>
      </c>
      <c r="F25" s="15">
        <v>0</v>
      </c>
      <c r="G25" s="15">
        <v>0</v>
      </c>
      <c r="H25" s="29">
        <f>SUM(B25:G25)</f>
        <v>600</v>
      </c>
      <c r="I25" s="35" t="s">
        <v>4</v>
      </c>
      <c r="J25" s="29">
        <f>H14</f>
        <v>600</v>
      </c>
      <c r="K25" s="22"/>
    </row>
    <row r="26" spans="1:11" x14ac:dyDescent="0.25">
      <c r="A26" s="24" t="s">
        <v>1</v>
      </c>
      <c r="B26" s="29">
        <f>SUM(B21:B25)</f>
        <v>700</v>
      </c>
      <c r="C26" s="29">
        <f>SUM(C21:C25)</f>
        <v>550</v>
      </c>
      <c r="D26" s="29">
        <f>SUM(D21:D25)</f>
        <v>1200</v>
      </c>
      <c r="E26" s="29">
        <f>SUM(E21:E25)</f>
        <v>800</v>
      </c>
      <c r="F26" s="29">
        <f>SUM(F21:F25)</f>
        <v>1100</v>
      </c>
      <c r="G26" s="29">
        <f>SUM(G21:G25)</f>
        <v>200</v>
      </c>
      <c r="H26" s="29"/>
      <c r="I26" s="22"/>
      <c r="J26" s="29"/>
      <c r="K26" s="22"/>
    </row>
    <row r="27" spans="1:11" x14ac:dyDescent="0.25">
      <c r="A27" s="22"/>
      <c r="B27" s="27" t="s">
        <v>4</v>
      </c>
      <c r="C27" s="27" t="s">
        <v>4</v>
      </c>
      <c r="D27" s="27" t="s">
        <v>4</v>
      </c>
      <c r="E27" s="27" t="s">
        <v>4</v>
      </c>
      <c r="F27" s="27" t="s">
        <v>4</v>
      </c>
      <c r="G27" s="27" t="s">
        <v>4</v>
      </c>
      <c r="H27" s="62"/>
      <c r="I27" s="62"/>
      <c r="J27" s="62"/>
      <c r="K27" s="22"/>
    </row>
    <row r="28" spans="1:11" x14ac:dyDescent="0.25">
      <c r="A28" s="35" t="s">
        <v>2</v>
      </c>
      <c r="B28" s="29">
        <f>B15</f>
        <v>700</v>
      </c>
      <c r="C28" s="29">
        <f t="shared" ref="C28:D28" si="0">C15</f>
        <v>550</v>
      </c>
      <c r="D28" s="29">
        <f t="shared" si="0"/>
        <v>1200</v>
      </c>
      <c r="E28" s="29">
        <f>E15</f>
        <v>800</v>
      </c>
      <c r="F28" s="29">
        <f t="shared" ref="F28:G28" si="1">F15</f>
        <v>1100</v>
      </c>
      <c r="G28" s="29">
        <f t="shared" si="1"/>
        <v>200</v>
      </c>
      <c r="H28" s="62"/>
      <c r="I28" s="62"/>
      <c r="J28" s="62"/>
      <c r="K28" s="22"/>
    </row>
    <row r="29" spans="1:11" x14ac:dyDescent="0.25">
      <c r="A29" s="23" t="s">
        <v>23</v>
      </c>
      <c r="B29" s="23"/>
      <c r="C29" s="22"/>
      <c r="D29" s="22"/>
      <c r="E29" s="22"/>
      <c r="F29" s="22"/>
      <c r="G29" s="22"/>
      <c r="H29" s="22"/>
      <c r="I29" s="22"/>
      <c r="J29" s="22"/>
      <c r="K29" s="22"/>
    </row>
    <row r="30" spans="1:11" x14ac:dyDescent="0.25">
      <c r="A30" s="22" t="s">
        <v>47</v>
      </c>
      <c r="B30" s="22"/>
      <c r="C30" s="22"/>
      <c r="D30" s="22"/>
      <c r="E30" s="22"/>
      <c r="F30" s="22"/>
      <c r="G30" s="22"/>
      <c r="H30" s="22"/>
      <c r="I30" s="22"/>
      <c r="J30" s="22"/>
      <c r="K30" s="22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2</vt:i4>
      </vt:variant>
    </vt:vector>
  </HeadingPairs>
  <TitlesOfParts>
    <vt:vector size="7" baseType="lpstr">
      <vt:lpstr>Ex1</vt:lpstr>
      <vt:lpstr>Ex2</vt:lpstr>
      <vt:lpstr>Ex3</vt:lpstr>
      <vt:lpstr>Ex4</vt:lpstr>
      <vt:lpstr>Ex5</vt:lpstr>
      <vt:lpstr>'Ex1'!Area_de_impressao</vt:lpstr>
      <vt:lpstr>'Ex2'!Area_de_impressao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Flavio A Klein</dc:creator>
  <cp:lastModifiedBy>Marcelo Honda Kobayashi</cp:lastModifiedBy>
  <dcterms:created xsi:type="dcterms:W3CDTF">2024-05-02T00:29:47Z</dcterms:created>
  <dcterms:modified xsi:type="dcterms:W3CDTF">2025-10-08T17:57:58Z</dcterms:modified>
</cp:coreProperties>
</file>