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GIT\Bootcamp Heineken\"/>
    </mc:Choice>
  </mc:AlternateContent>
  <xr:revisionPtr revIDLastSave="0" documentId="13_ncr:10000001_{F32AA558-9128-4CE9-AEAF-7F48EEC38A3C}" xr6:coauthVersionLast="47" xr6:coauthVersionMax="47" xr10:uidLastSave="{00000000-0000-0000-0000-000000000000}"/>
  <bookViews>
    <workbookView xWindow="-120" yWindow="-120" windowWidth="20730" windowHeight="11040" firstSheet="3" activeTab="3" xr2:uid="{28DD5B76-0634-4F87-BE60-8BFA7EF2E23B}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Meses__Start_Date">#N/A</definedName>
    <definedName name="SegmentaçãodeDados_Plan">#N/A</definedName>
    <definedName name="SegmentaçãodeDados_Subscription_Type">#N/A</definedName>
  </definedNames>
  <calcPr calcId="191029"/>
  <pivotCaches>
    <pivotCache cacheId="35" r:id="rId5"/>
  </pivotCaches>
  <fileRecoveryPr repairLoad="1"/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9" i="3" l="1"/>
  <c r="M9" i="3"/>
</calcChain>
</file>

<file path=xl/sharedStrings.xml><?xml version="1.0" encoding="utf-8"?>
<sst xmlns="http://schemas.openxmlformats.org/spreadsheetml/2006/main" count="2038" uniqueCount="333">
  <si>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</si>
  <si>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</si>
  <si>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</si>
  <si>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</si>
  <si>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</si>
  <si>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</si>
  <si>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</si>
  <si>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</si>
  <si>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</si>
  <si>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</si>
  <si>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</si>
  <si>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</si>
  <si>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</si>
  <si>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</si>
  <si>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</si>
  <si>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</si>
  <si>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</si>
  <si>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</si>
  <si>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</si>
  <si>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</si>
  <si>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</si>
  <si>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</si>
  <si>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</si>
  <si>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</si>
  <si>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</si>
  <si>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</si>
  <si>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</si>
  <si>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</si>
  <si>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</si>
  <si>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</si>
  <si>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</si>
  <si>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</si>
  <si>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</si>
  <si>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</si>
  <si>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</si>
  <si>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</si>
  <si>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</si>
  <si>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</si>
  <si>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</si>
  <si>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</si>
  <si>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</si>
  <si>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</si>
  <si>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</si>
  <si>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</si>
  <si>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</si>
  <si>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</si>
  <si>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</si>
  <si>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</si>
  <si>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</si>
  <si>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</si>
  <si>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</si>
  <si>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</si>
  <si>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</si>
  <si>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</si>
  <si>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</si>
  <si>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</si>
  <si>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</si>
  <si>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</si>
  <si>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</si>
  <si>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</si>
  <si>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</si>
  <si>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</si>
  <si>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</si>
  <si>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</si>
  <si>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</si>
  <si>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</si>
  <si>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</si>
  <si>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</si>
  <si>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</si>
  <si>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</si>
  <si>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</si>
  <si>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</si>
  <si>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</si>
  <si>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</si>
  <si>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</si>
  <si>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</si>
  <si>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</si>
  <si>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</si>
  <si>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</si>
  <si>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</si>
  <si>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</si>
  <si>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</si>
  <si>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</si>
  <si>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</si>
  <si>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</si>
  <si>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</si>
  <si>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</si>
  <si>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</si>
  <si>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</si>
  <si>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</si>
  <si>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</si>
  <si>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</si>
  <si>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</si>
  <si>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</si>
  <si>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</si>
  <si>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</si>
  <si>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</si>
  <si>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</si>
  <si>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</si>
  <si>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</si>
  <si>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</si>
  <si>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</si>
  <si>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</si>
  <si>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</si>
  <si>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</si>
  <si>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</si>
  <si>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</si>
  <si>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</si>
  <si>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</si>
  <si>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</si>
  <si>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</si>
  <si>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</si>
  <si>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</si>
  <si>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</si>
  <si>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</si>
  <si>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</si>
  <si>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</si>
  <si>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</si>
  <si>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</si>
  <si>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</si>
  <si>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</si>
  <si>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</si>
  <si>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</si>
  <si>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</si>
  <si>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</si>
  <si>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</si>
  <si>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</si>
  <si>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</si>
  <si>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</si>
  <si>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</si>
  <si>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</si>
  <si>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</si>
  <si>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</si>
  <si>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</si>
  <si>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</si>
  <si>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</si>
  <si>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</si>
  <si>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</si>
  <si>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</si>
  <si>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</si>
  <si>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</si>
  <si>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</si>
  <si>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</si>
  <si>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</si>
  <si>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</si>
  <si>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</si>
  <si>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</si>
  <si>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</si>
  <si>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</si>
  <si>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</si>
  <si>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</si>
  <si>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</si>
  <si>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</si>
  <si>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</si>
  <si>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</si>
  <si>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</si>
  <si>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</si>
  <si>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</si>
  <si>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</si>
  <si>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</si>
  <si>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</si>
  <si>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</si>
  <si>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</si>
  <si>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</si>
  <si>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</si>
  <si>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</si>
  <si>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</si>
  <si>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</si>
  <si>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</si>
  <si>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</si>
  <si>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</si>
  <si>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</si>
  <si>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</si>
  <si>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</si>
  <si>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</si>
  <si>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</si>
  <si>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</si>
  <si>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</si>
  <si>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</si>
  <si>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</si>
  <si>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</si>
  <si>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</si>
  <si>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</si>
  <si>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</si>
  <si>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</si>
  <si>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</si>
  <si>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</si>
  <si>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</si>
  <si>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</si>
  <si>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</si>
  <si>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</si>
  <si>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</si>
  <si>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</si>
  <si>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</si>
  <si>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</si>
  <si>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</si>
  <si>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</si>
  <si>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</si>
  <si>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</si>
  <si>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</si>
  <si>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</si>
  <si>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</si>
  <si>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</si>
  <si>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</si>
  <si>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</si>
  <si>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</si>
  <si>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</si>
  <si>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</si>
  <si>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</si>
  <si>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</si>
  <si>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</si>
  <si>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</si>
  <si>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</si>
  <si>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</si>
  <si>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</si>
  <si>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</si>
  <si>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</si>
  <si>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</si>
  <si>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</si>
  <si>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</si>
  <si>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</si>
  <si>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</si>
  <si>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</si>
  <si>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</si>
  <si>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</si>
  <si>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</si>
  <si>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</si>
  <si>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</si>
  <si>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</si>
  <si>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</si>
  <si>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</si>
  <si>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</si>
  <si>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</si>
  <si>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</si>
  <si>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</si>
  <si>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</si>
  <si>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</si>
  <si>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</si>
  <si>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</si>
  <si>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</si>
  <si>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</si>
  <si>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</si>
  <si>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</si>
  <si>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</si>
  <si>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</si>
  <si>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</si>
  <si>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</si>
  <si>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</si>
  <si>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</si>
  <si>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</si>
  <si>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</si>
  <si>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</si>
  <si>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</si>
  <si>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</si>
  <si>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</si>
  <si>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</si>
  <si>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</si>
  <si>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</si>
  <si>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</si>
  <si>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</si>
  <si>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</si>
  <si>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</si>
  <si>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</si>
  <si>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</si>
  <si>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</si>
  <si>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</si>
  <si>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</si>
  <si>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</si>
  <si>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</si>
  <si>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</si>
  <si>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</si>
  <si>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</si>
  <si>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</si>
  <si>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</si>
  <si>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</si>
  <si>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</si>
  <si>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</si>
  <si>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</si>
  <si>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</si>
  <si>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</si>
  <si>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</si>
  <si>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</si>
  <si>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</si>
  <si>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</si>
  <si>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</si>
  <si>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</si>
  <si>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</si>
  <si>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</si>
  <si>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</si>
  <si>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</si>
  <si>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</si>
  <si>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</si>
  <si>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</si>
  <si>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</si>
  <si>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</si>
  <si>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</si>
  <si>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</si>
  <si>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</si>
  <si>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</si>
  <si>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</si>
  <si>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</si>
  <si>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</si>
  <si>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</si>
  <si>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</si>
  <si>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</si>
  <si>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</si>
  <si>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</si>
  <si>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</si>
  <si>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</si>
  <si>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</si>
  <si>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</si>
  <si>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</si>
  <si>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</si>
  <si>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Soma de Total Value</t>
  </si>
  <si>
    <t>Total Geral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</si>
  <si>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</si>
  <si>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</si>
  <si>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</si>
  <si>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</si>
  <si>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</si>
  <si>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</si>
  <si>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</si>
  <si>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</si>
  <si>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</si>
  <si>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</si>
  <si>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</si>
  <si>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</si>
  <si>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Business Question 1 - Total Sales by Plan</t>
  </si>
  <si>
    <t>Business Question 2 - Total Sales by Game</t>
  </si>
  <si>
    <t>Business Question 3 - Total Sales by Type</t>
  </si>
  <si>
    <t>Total</t>
  </si>
  <si>
    <t>Month</t>
  </si>
  <si>
    <t>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</si>
</sst>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4" formatCode="_-&quot;R$&quot;\ * #,##0.00_-;\-&quot;R$&quot;\ * #,##0.00_-;_-&quot;R$&quot;\ * &quot;-&quot;??_-;_-@_-"/>
    <numFmt numFmtId="164" formatCode="#,##0_ ;\-#,##0\ "/>
    <numFmt numFmtId="168" formatCode="_-&quot;R$&quot;\ * #,##0_-;\-&quot;R$&quot;\ * #,##0_-;_-&quot;R$&quot;\ * &quot;-&quot;??_-;_-@_-"/>
  </numFmts>
  <fonts count="4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</cellStyleXfs>
  <cellXfs count="17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164" fontId="0" fillId="0" borderId="0" xfId="0" applyNumberFormat="1"/>
    <xf numFmtId="0" fontId="0" fillId="8" borderId="0" xfId="0" applyFill="1"/>
    <xf numFmtId="168" fontId="0" fillId="0" borderId="0" xfId="2" applyNumberFormat="1" applyFont="1"/>
    <xf numFmtId="168" fontId="0" fillId="0" borderId="0" xfId="0" applyNumberFormat="1"/>
  </cellXfs>
  <cellStyles count="3">
    <cellStyle name="Moeda" xfId="2" builtinId="4"/>
    <cellStyle name="Normal" xfId="0" builtinId="0"/>
    <cellStyle name="Título 1" xfId="1" builtinId="16"/>
  </cellStyles>
  <dxfs count="22">
    <dxf>
      <numFmt numFmtId="19" formatCode="dd/mm/yyyy"/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168" formatCode="_-&quot;R$&quot;\ * #,##0_-;\-&quot;R$&quot;\ * #,##0_-;_-&quot;R$&quot;\ * &quot;-&quot;??_-;_-@_-"/>
    </dxf>
    <dxf>
      <numFmt numFmtId="168" formatCode="_-&quot;R$&quot;\ * #,##0_-;\-&quot;R$&quot;\ * #,##0_-;_-&quot;R$&quot;\ * &quot;-&quot;??_-;_-@_-"/>
    </dxf>
    <dxf>
      <numFmt numFmtId="168" formatCode="_-&quot;R$&quot;\ * #,##0_-;\-&quot;R$&quot;\ * #,##0_-;_-&quot;R$&quot;\ * &quot;-&quot;??_-;_-@_-"/>
    </dxf>
    <dxf/>
    <dxf>
      <border diagonalUp="0" diagonalDown="0">
        <left/>
        <right/>
        <top/>
        <bottom/>
        <vertical/>
        <horizontal/>
      </border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color theme="0"/>
      </font>
      <fill>
        <patternFill>
          <bgColor rgb="FF22C55E"/>
        </patternFill>
      </fill>
      <border diagonalUp="0" diagonalDown="0"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solid">
          <fgColor indexed="64"/>
          <bgColor theme="6" tint="0.39994506668294322"/>
        </patternFill>
      </fill>
    </dxf>
  </dxfs>
  <tableStyles count="5" defaultTableStyle="TableStyleMedium2" defaultPivotStyle="PivotStyleLight16">
    <tableStyle name="Estilo de Segmentação de Dados 1" pivot="0" table="0" count="2" xr9:uid="{8A145EC2-4B5A-4512-98D9-E47B3D2B3E61}">
      <tableStyleElement type="wholeTable" dxfId="21"/>
      <tableStyleElement type="headerRow" dxfId="20"/>
    </tableStyle>
    <tableStyle name="Estilo de Segmentação de Dados 2" pivot="0" table="0" count="1" xr9:uid="{F12090C0-35F2-41C8-A97E-9766C1A779E3}">
      <tableStyleElement type="wholeTable" dxfId="19"/>
    </tableStyle>
    <tableStyle name="Estilo de Segmentação de Dados 3" pivot="0" table="0" count="1" xr9:uid="{AC59671F-40E8-40BB-AFF2-F580287CCF77}">
      <tableStyleElement type="wholeTable" dxfId="7"/>
    </tableStyle>
    <tableStyle name="Estilo de Segmentação de Dados 4" pivot="0" table="0" count="1" xr9:uid="{BE18BB77-D2E7-4383-9C76-C28CA1582FE7}">
      <tableStyleElement type="wholeTable" dxfId="6"/>
    </tableStyle>
    <tableStyle name="Estilo de Segmentação de Dados 5" pivot="0" table="0" count="1" xr9:uid="{5C2AAD9B-3EB8-4511-A04F-AE50DA340DCD}"/>
  </tableStyles>
  <colors>
    <mruColors>
      <color rgb="FF22C55E"/>
      <color rgb="FF5BF6A8"/>
      <color rgb="FFE8E6E9"/>
      <color rgb="FF000000"/>
      <color rgb="FFE0E0E0"/>
      <color rgb="FFEDEDED"/>
      <color rgb="FFF7F8FC"/>
      <color rgb="FF2AE6B1"/>
      <color rgb="FF9BC848"/>
      <color rgb="FFE70011"/>
    </mruColors>
  </colors>
  <extLst>
    <ext xmlns:x14="http://schemas.microsoft.com/office/spreadsheetml/2009/9/main" uri="{46F421CA-312F-682f-3DD2-61675219B42D}">
      <x14:dxfs count="1">
        <dxf>
          <border diagonalUp="0" diagonalDown="0">
            <left/>
            <right/>
            <top/>
            <bottom/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Estilo de Segmentação de Dados 1"/>
        <x14:slicerStyle name="Estilo de Segmentação de Dados 2"/>
        <x14:slicerStyle name="Estilo de Segmentação de Dados 3"/>
        <x14:slicerStyle name="Estilo de Segmentação de Dados 4"/>
        <x14:slicerStyle name="Estilo de Segmentação de Dados 5">
          <x14:slicerStyleElements>
            <x14:slicerStyleElement type="selectedItemWith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[Criando um Dashboard de Vendas do Xbox com Excel.xlsx]C̳álculos!Tabela dinâmica1</c:name>
    <c:fmtId val="1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3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C̳álculos!$D$3:$D$4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C̳álculos!$C$5:$C$8</c:f>
              <c:strCache>
                <c:ptCount val="3"/>
                <c:pt idx="0">
                  <c:v>Annual</c:v>
                </c:pt>
                <c:pt idx="1">
                  <c:v>Monthly</c:v>
                </c:pt>
                <c:pt idx="2">
                  <c:v>Quarterly</c:v>
                </c:pt>
              </c:strCache>
            </c:strRef>
          </c:cat>
          <c:val>
            <c:numRef>
              <c:f>C̳álculos!$D$5:$D$8</c:f>
              <c:numCache>
                <c:formatCode>_-"R$"\ * #,##0_-;\-"R$"\ * #,##0_-;_-"R$"\ * "-"??_-;_-@_-</c:formatCode>
                <c:ptCount val="3"/>
                <c:pt idx="0">
                  <c:v>1754</c:v>
                </c:pt>
                <c:pt idx="1">
                  <c:v>3571</c:v>
                </c:pt>
                <c:pt idx="2">
                  <c:v>2308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A6-4A88-9482-695C3A228C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29896735"/>
        <c:axId val="429904415"/>
      </c:barChart>
      <c:catAx>
        <c:axId val="4298967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9904415"/>
        <c:crosses val="autoZero"/>
        <c:auto val="1"/>
        <c:lblAlgn val="ctr"/>
        <c:lblOffset val="100"/>
        <c:noMultiLvlLbl val="0"/>
      </c:catAx>
      <c:valAx>
        <c:axId val="429904415"/>
        <c:scaling>
          <c:orientation val="minMax"/>
        </c:scaling>
        <c:delete val="1"/>
        <c:axPos val="b"/>
        <c:numFmt formatCode="_-&quot;R$&quot;\ * #,##0_-;\-&quot;R$&quot;\ * #,##0_-;_-&quot;R$&quot;\ * &quot;-&quot;??_-;_-@_-" sourceLinked="1"/>
        <c:majorTickMark val="none"/>
        <c:minorTickMark val="none"/>
        <c:tickLblPos val="nextTo"/>
        <c:crossAx val="4298967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[Criando um Dashboard de Vendas do Xbox com Excel.xlsx]C̳álculos!Tabela dinâmica3</c:name>
    <c:fmtId val="18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C̳álculos!$J$3:$J$4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2C55E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C̳álculos!$I$5:$I$17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C̳álculos!$J$5:$J$17</c:f>
              <c:numCache>
                <c:formatCode>_-"R$"\ * #,##0_-;\-"R$"\ * #,##0_-;_-"R$"\ * "-"??_-;_-@_-</c:formatCode>
                <c:ptCount val="12"/>
                <c:pt idx="0">
                  <c:v>65</c:v>
                </c:pt>
                <c:pt idx="1">
                  <c:v>82</c:v>
                </c:pt>
                <c:pt idx="2">
                  <c:v>801</c:v>
                </c:pt>
                <c:pt idx="3">
                  <c:v>782</c:v>
                </c:pt>
                <c:pt idx="4">
                  <c:v>777</c:v>
                </c:pt>
                <c:pt idx="5">
                  <c:v>770</c:v>
                </c:pt>
                <c:pt idx="6">
                  <c:v>784</c:v>
                </c:pt>
                <c:pt idx="7">
                  <c:v>787</c:v>
                </c:pt>
                <c:pt idx="8">
                  <c:v>780</c:v>
                </c:pt>
                <c:pt idx="9">
                  <c:v>832</c:v>
                </c:pt>
                <c:pt idx="10">
                  <c:v>784</c:v>
                </c:pt>
                <c:pt idx="11">
                  <c:v>389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ED-4223-AEA8-BEC4376608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9914975"/>
        <c:axId val="429916895"/>
      </c:barChart>
      <c:catAx>
        <c:axId val="429914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9916895"/>
        <c:crosses val="autoZero"/>
        <c:auto val="1"/>
        <c:lblAlgn val="ctr"/>
        <c:lblOffset val="100"/>
        <c:noMultiLvlLbl val="0"/>
      </c:catAx>
      <c:valAx>
        <c:axId val="429916895"/>
        <c:scaling>
          <c:orientation val="minMax"/>
        </c:scaling>
        <c:delete val="1"/>
        <c:axPos val="l"/>
        <c:numFmt formatCode="_-&quot;R$&quot;\ * #,##0_-;\-&quot;R$&quot;\ * #,##0_-;_-&quot;R$&quot;\ * &quot;-&quot;??_-;_-@_-" sourceLinked="1"/>
        <c:majorTickMark val="none"/>
        <c:minorTickMark val="none"/>
        <c:tickLblPos val="nextTo"/>
        <c:crossAx val="429914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7" Type="http://schemas.openxmlformats.org/officeDocument/2006/relationships/image" Target="../media/image10.svg"/><Relationship Id="rId2" Type="http://schemas.openxmlformats.org/officeDocument/2006/relationships/chart" Target="../charts/chart1.xml"/><Relationship Id="rId1" Type="http://schemas.openxmlformats.org/officeDocument/2006/relationships/image" Target="../media/image11.png"/><Relationship Id="rId6" Type="http://schemas.openxmlformats.org/officeDocument/2006/relationships/image" Target="../media/image9.png"/><Relationship Id="rId5" Type="http://schemas.openxmlformats.org/officeDocument/2006/relationships/image" Target="../media/image8.png"/><Relationship Id="rId4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16</xdr:row>
      <xdr:rowOff>9525</xdr:rowOff>
    </xdr:from>
    <xdr:to>
      <xdr:col>5</xdr:col>
      <xdr:colOff>400050</xdr:colOff>
      <xdr:row>21</xdr:row>
      <xdr:rowOff>79248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2099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410199"/>
          <a:ext cx="1549476" cy="7524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95250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95250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14</xdr:col>
      <xdr:colOff>0</xdr:colOff>
      <xdr:row>5</xdr:row>
      <xdr:rowOff>0</xdr:rowOff>
    </xdr:from>
    <xdr:ext cx="304800" cy="304800"/>
    <xdr:sp macro="" textlink="">
      <xdr:nvSpPr>
        <xdr:cNvPr id="2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021934E-A2DD-4A54-9FCB-B3D3D9957074}"/>
            </a:ext>
          </a:extLst>
        </xdr:cNvPr>
        <xdr:cNvSpPr>
          <a:spLocks noChangeAspect="1" noChangeArrowheads="1"/>
        </xdr:cNvSpPr>
      </xdr:nvSpPr>
      <xdr:spPr bwMode="auto">
        <a:xfrm>
          <a:off x="9791700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495300</xdr:colOff>
      <xdr:row>11</xdr:row>
      <xdr:rowOff>190499</xdr:rowOff>
    </xdr:from>
    <xdr:to>
      <xdr:col>21</xdr:col>
      <xdr:colOff>266700</xdr:colOff>
      <xdr:row>26</xdr:row>
      <xdr:rowOff>161924</xdr:rowOff>
    </xdr:to>
    <xdr:grpSp>
      <xdr:nvGrpSpPr>
        <xdr:cNvPr id="11" name="Agrupar 10">
          <a:extLst>
            <a:ext uri="{FF2B5EF4-FFF2-40B4-BE49-F238E27FC236}">
              <a16:creationId xmlns:a16="http://schemas.microsoft.com/office/drawing/2014/main" id="{0C177D32-A69D-415B-816E-051C961AADAC}"/>
            </a:ext>
          </a:extLst>
        </xdr:cNvPr>
        <xdr:cNvGrpSpPr/>
      </xdr:nvGrpSpPr>
      <xdr:grpSpPr>
        <a:xfrm>
          <a:off x="4981575" y="2819399"/>
          <a:ext cx="7524750" cy="2828925"/>
          <a:chOff x="38101" y="847724"/>
          <a:chExt cx="1581150" cy="4876801"/>
        </a:xfrm>
      </xdr:grpSpPr>
      <xdr:sp macro="" textlink="">
        <xdr:nvSpPr>
          <xdr:cNvPr id="29" name="Retângulo: Cantos Arredondados 28">
            <a:extLst>
              <a:ext uri="{FF2B5EF4-FFF2-40B4-BE49-F238E27FC236}">
                <a16:creationId xmlns:a16="http://schemas.microsoft.com/office/drawing/2014/main" id="{FBA375FB-3871-E564-A8FA-F7C572912772}"/>
              </a:ext>
            </a:extLst>
          </xdr:cNvPr>
          <xdr:cNvSpPr/>
        </xdr:nvSpPr>
        <xdr:spPr>
          <a:xfrm>
            <a:off x="38101" y="847724"/>
            <a:ext cx="1581150" cy="4876801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">
        <xdr:nvSpPr>
          <xdr:cNvPr id="30" name="Retângulo: Cantos Superiores Arredondados 29">
            <a:extLst>
              <a:ext uri="{FF2B5EF4-FFF2-40B4-BE49-F238E27FC236}">
                <a16:creationId xmlns:a16="http://schemas.microsoft.com/office/drawing/2014/main" id="{11E95190-D012-A090-0A41-F41DC9B1508B}"/>
              </a:ext>
            </a:extLst>
          </xdr:cNvPr>
          <xdr:cNvSpPr/>
        </xdr:nvSpPr>
        <xdr:spPr>
          <a:xfrm>
            <a:off x="38101" y="847726"/>
            <a:ext cx="1581150" cy="491065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pt-BR" sz="1100" b="1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Total</a:t>
            </a:r>
            <a:r>
              <a:rPr lang="pt-BR" sz="1100" b="1" baseline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 Sales per Month</a:t>
            </a:r>
          </a:p>
        </xdr:txBody>
      </xdr:sp>
    </xdr:grpSp>
    <xdr:clientData/>
  </xdr:twoCellAnchor>
  <xdr:twoCellAnchor>
    <xdr:from>
      <xdr:col>3</xdr:col>
      <xdr:colOff>228600</xdr:colOff>
      <xdr:row>1</xdr:row>
      <xdr:rowOff>47625</xdr:rowOff>
    </xdr:from>
    <xdr:to>
      <xdr:col>8</xdr:col>
      <xdr:colOff>438150</xdr:colOff>
      <xdr:row>26</xdr:row>
      <xdr:rowOff>161926</xdr:rowOff>
    </xdr:to>
    <xdr:grpSp>
      <xdr:nvGrpSpPr>
        <xdr:cNvPr id="8" name="Agrupar 7">
          <a:extLst>
            <a:ext uri="{FF2B5EF4-FFF2-40B4-BE49-F238E27FC236}">
              <a16:creationId xmlns:a16="http://schemas.microsoft.com/office/drawing/2014/main" id="{AAB7620C-2E51-46F2-8A24-522C978EC29D}"/>
            </a:ext>
          </a:extLst>
        </xdr:cNvPr>
        <xdr:cNvGrpSpPr/>
      </xdr:nvGrpSpPr>
      <xdr:grpSpPr>
        <a:xfrm>
          <a:off x="1666875" y="771525"/>
          <a:ext cx="3257550" cy="4876801"/>
          <a:chOff x="38101" y="847724"/>
          <a:chExt cx="1581150" cy="4876801"/>
        </a:xfrm>
      </xdr:grpSpPr>
      <xdr:sp macro="" textlink="">
        <xdr:nvSpPr>
          <xdr:cNvPr id="9" name="Retângulo: Cantos Arredondados 8">
            <a:extLst>
              <a:ext uri="{FF2B5EF4-FFF2-40B4-BE49-F238E27FC236}">
                <a16:creationId xmlns:a16="http://schemas.microsoft.com/office/drawing/2014/main" id="{ABAB15B6-FC45-1390-25E3-54046F2C8FC9}"/>
              </a:ext>
            </a:extLst>
          </xdr:cNvPr>
          <xdr:cNvSpPr/>
        </xdr:nvSpPr>
        <xdr:spPr>
          <a:xfrm>
            <a:off x="38101" y="847724"/>
            <a:ext cx="1581150" cy="4876801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">
        <xdr:nvSpPr>
          <xdr:cNvPr id="10" name="Retângulo: Cantos Superiores Arredondados 9">
            <a:extLst>
              <a:ext uri="{FF2B5EF4-FFF2-40B4-BE49-F238E27FC236}">
                <a16:creationId xmlns:a16="http://schemas.microsoft.com/office/drawing/2014/main" id="{1B68F1DC-1994-5BED-AC7D-889A588AF1D5}"/>
              </a:ext>
            </a:extLst>
          </xdr:cNvPr>
          <xdr:cNvSpPr/>
        </xdr:nvSpPr>
        <xdr:spPr>
          <a:xfrm>
            <a:off x="38101" y="847725"/>
            <a:ext cx="1581150" cy="238125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Total</a:t>
            </a:r>
            <a:r>
              <a:rPr lang="pt-BR" sz="1100" b="1" kern="1200" baseline="0">
                <a:latin typeface="Segoe UI" panose="020B0502040204020203" pitchFamily="34" charset="0"/>
                <a:cs typeface="Segoe UI" panose="020B0502040204020203" pitchFamily="34" charset="0"/>
              </a:rPr>
              <a:t> Sales per Type</a:t>
            </a:r>
          </a:p>
          <a:p>
            <a:pPr algn="ctr"/>
            <a:endParaRPr lang="pt-BR" sz="1100" b="1" kern="1200">
              <a:latin typeface="Segoe UI" panose="020B0502040204020203" pitchFamily="34" charset="0"/>
              <a:cs typeface="Segoe UI" panose="020B0502040204020203" pitchFamily="34" charset="0"/>
            </a:endParaRPr>
          </a:p>
        </xdr:txBody>
      </xdr:sp>
    </xdr:grpSp>
    <xdr:clientData/>
  </xdr:twoCellAnchor>
  <xdr:twoCellAnchor>
    <xdr:from>
      <xdr:col>0</xdr:col>
      <xdr:colOff>38101</xdr:colOff>
      <xdr:row>1</xdr:row>
      <xdr:rowOff>38099</xdr:rowOff>
    </xdr:from>
    <xdr:to>
      <xdr:col>3</xdr:col>
      <xdr:colOff>180976</xdr:colOff>
      <xdr:row>26</xdr:row>
      <xdr:rowOff>152400</xdr:rowOff>
    </xdr:to>
    <xdr:grpSp>
      <xdr:nvGrpSpPr>
        <xdr:cNvPr id="7" name="Agrupar 6">
          <a:extLst>
            <a:ext uri="{FF2B5EF4-FFF2-40B4-BE49-F238E27FC236}">
              <a16:creationId xmlns:a16="http://schemas.microsoft.com/office/drawing/2014/main" id="{464D7EB4-E19D-62E9-4A33-9DB05C88387C}"/>
            </a:ext>
          </a:extLst>
        </xdr:cNvPr>
        <xdr:cNvGrpSpPr/>
      </xdr:nvGrpSpPr>
      <xdr:grpSpPr>
        <a:xfrm>
          <a:off x="38101" y="761999"/>
          <a:ext cx="1581150" cy="4876801"/>
          <a:chOff x="38101" y="847724"/>
          <a:chExt cx="1581150" cy="4876801"/>
        </a:xfrm>
      </xdr:grpSpPr>
      <xdr:sp macro="" textlink="">
        <xdr:nvSpPr>
          <xdr:cNvPr id="2" name="Retângulo: Cantos Arredondados 1">
            <a:extLst>
              <a:ext uri="{FF2B5EF4-FFF2-40B4-BE49-F238E27FC236}">
                <a16:creationId xmlns:a16="http://schemas.microsoft.com/office/drawing/2014/main" id="{9922C8BF-A811-423E-A679-C231C1694106}"/>
              </a:ext>
            </a:extLst>
          </xdr:cNvPr>
          <xdr:cNvSpPr/>
        </xdr:nvSpPr>
        <xdr:spPr>
          <a:xfrm>
            <a:off x="38101" y="847724"/>
            <a:ext cx="1581150" cy="4876801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">
        <xdr:nvSpPr>
          <xdr:cNvPr id="6" name="Retângulo: Cantos Superiores Arredondados 5">
            <a:extLst>
              <a:ext uri="{FF2B5EF4-FFF2-40B4-BE49-F238E27FC236}">
                <a16:creationId xmlns:a16="http://schemas.microsoft.com/office/drawing/2014/main" id="{97B08D3C-7F98-4DEB-A478-F02F4E90EA10}"/>
              </a:ext>
            </a:extLst>
          </xdr:cNvPr>
          <xdr:cNvSpPr/>
        </xdr:nvSpPr>
        <xdr:spPr>
          <a:xfrm>
            <a:off x="38101" y="847725"/>
            <a:ext cx="1581150" cy="238125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 b="1" kern="1200">
                <a:latin typeface="Segoe UI" panose="020B0502040204020203" pitchFamily="34" charset="0"/>
                <a:cs typeface="Segoe UI" panose="020B0502040204020203" pitchFamily="34" charset="0"/>
              </a:rPr>
              <a:t>Filter</a:t>
            </a:r>
          </a:p>
        </xdr:txBody>
      </xdr:sp>
    </xdr:grpSp>
    <xdr:clientData/>
  </xdr:twoCellAnchor>
  <xdr:twoCellAnchor editAs="oneCell">
    <xdr:from>
      <xdr:col>0</xdr:col>
      <xdr:colOff>33340</xdr:colOff>
      <xdr:row>2</xdr:row>
      <xdr:rowOff>114300</xdr:rowOff>
    </xdr:from>
    <xdr:to>
      <xdr:col>3</xdr:col>
      <xdr:colOff>161925</xdr:colOff>
      <xdr:row>9</xdr:row>
      <xdr:rowOff>26192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Plan 1">
              <a:extLst>
                <a:ext uri="{FF2B5EF4-FFF2-40B4-BE49-F238E27FC236}">
                  <a16:creationId xmlns:a16="http://schemas.microsoft.com/office/drawing/2014/main" id="{B40AFD11-306A-46A3-B84D-27188D8A155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lan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3340" y="1028700"/>
              <a:ext cx="1566860" cy="124539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28578</xdr:colOff>
      <xdr:row>9</xdr:row>
      <xdr:rowOff>66675</xdr:rowOff>
    </xdr:from>
    <xdr:to>
      <xdr:col>3</xdr:col>
      <xdr:colOff>152401</xdr:colOff>
      <xdr:row>15</xdr:row>
      <xdr:rowOff>159544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Type">
              <a:extLst>
                <a:ext uri="{FF2B5EF4-FFF2-40B4-BE49-F238E27FC236}">
                  <a16:creationId xmlns:a16="http://schemas.microsoft.com/office/drawing/2014/main" id="{42138D74-2FFD-4463-8F3D-4FDDE463C09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yp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8578" y="2314575"/>
              <a:ext cx="1562098" cy="123586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35720</xdr:colOff>
      <xdr:row>15</xdr:row>
      <xdr:rowOff>190499</xdr:rowOff>
    </xdr:from>
    <xdr:to>
      <xdr:col>3</xdr:col>
      <xdr:colOff>152400</xdr:colOff>
      <xdr:row>26</xdr:row>
      <xdr:rowOff>104775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Meses (Start Date) 1">
              <a:extLst>
                <a:ext uri="{FF2B5EF4-FFF2-40B4-BE49-F238E27FC236}">
                  <a16:creationId xmlns:a16="http://schemas.microsoft.com/office/drawing/2014/main" id="{55EB029C-A378-4876-B820-378A34046C1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eses (Start Date)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5720" y="3581399"/>
              <a:ext cx="1554955" cy="200977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142875</xdr:colOff>
      <xdr:row>0</xdr:row>
      <xdr:rowOff>0</xdr:rowOff>
    </xdr:from>
    <xdr:to>
      <xdr:col>2</xdr:col>
      <xdr:colOff>19049</xdr:colOff>
      <xdr:row>0</xdr:row>
      <xdr:rowOff>721631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C295822D-3BF8-40A7-A746-CEE29101674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19" t="19977" r="72169" b="22756"/>
        <a:stretch/>
      </xdr:blipFill>
      <xdr:spPr>
        <a:xfrm>
          <a:off x="142875" y="0"/>
          <a:ext cx="704849" cy="721631"/>
        </a:xfrm>
        <a:prstGeom prst="rect">
          <a:avLst/>
        </a:prstGeom>
      </xdr:spPr>
    </xdr:pic>
    <xdr:clientData/>
  </xdr:twoCellAnchor>
  <xdr:twoCellAnchor>
    <xdr:from>
      <xdr:col>3</xdr:col>
      <xdr:colOff>304800</xdr:colOff>
      <xdr:row>2</xdr:row>
      <xdr:rowOff>161926</xdr:rowOff>
    </xdr:from>
    <xdr:to>
      <xdr:col>8</xdr:col>
      <xdr:colOff>352425</xdr:colOff>
      <xdr:row>26</xdr:row>
      <xdr:rowOff>76200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2A429D59-9883-411B-9A5B-E29F1AD098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504825</xdr:colOff>
      <xdr:row>13</xdr:row>
      <xdr:rowOff>133349</xdr:rowOff>
    </xdr:from>
    <xdr:to>
      <xdr:col>21</xdr:col>
      <xdr:colOff>219075</xdr:colOff>
      <xdr:row>26</xdr:row>
      <xdr:rowOff>28574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53E0D352-ABF4-4AB1-BDA5-BEA6D514EF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76200</xdr:colOff>
      <xdr:row>0</xdr:row>
      <xdr:rowOff>95250</xdr:rowOff>
    </xdr:from>
    <xdr:to>
      <xdr:col>17</xdr:col>
      <xdr:colOff>304800</xdr:colOff>
      <xdr:row>0</xdr:row>
      <xdr:rowOff>676275</xdr:rowOff>
    </xdr:to>
    <xdr:sp macro="" textlink="">
      <xdr:nvSpPr>
        <xdr:cNvPr id="31" name="CaixaDeTexto 30">
          <a:extLst>
            <a:ext uri="{FF2B5EF4-FFF2-40B4-BE49-F238E27FC236}">
              <a16:creationId xmlns:a16="http://schemas.microsoft.com/office/drawing/2014/main" id="{4A15DB85-29DB-5407-9E90-6F9922830935}"/>
            </a:ext>
          </a:extLst>
        </xdr:cNvPr>
        <xdr:cNvSpPr txBox="1"/>
      </xdr:nvSpPr>
      <xdr:spPr>
        <a:xfrm>
          <a:off x="904875" y="95250"/>
          <a:ext cx="9201150" cy="581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800" b="1">
              <a:solidFill>
                <a:schemeClr val="bg1"/>
              </a:solidFill>
              <a:latin typeface="Segoe UI" panose="020B0502040204020203" pitchFamily="34" charset="0"/>
              <a:cs typeface="Segoe UI" panose="020B0502040204020203" pitchFamily="34" charset="0"/>
            </a:rPr>
            <a:t>XBOX GAME PASS</a:t>
          </a:r>
          <a:r>
            <a:rPr lang="pt-BR" sz="2800" b="1" baseline="0">
              <a:solidFill>
                <a:schemeClr val="bg1"/>
              </a:solidFill>
              <a:latin typeface="Segoe UI" panose="020B0502040204020203" pitchFamily="34" charset="0"/>
              <a:cs typeface="Segoe UI" panose="020B0502040204020203" pitchFamily="34" charset="0"/>
            </a:rPr>
            <a:t> SUBSCRIPTIONS SALES 2024</a:t>
          </a:r>
          <a:endParaRPr lang="pt-BR" sz="2800" b="1">
            <a:solidFill>
              <a:schemeClr val="bg1"/>
            </a:solidFill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>
    <xdr:from>
      <xdr:col>8</xdr:col>
      <xdr:colOff>504825</xdr:colOff>
      <xdr:row>1</xdr:row>
      <xdr:rowOff>47625</xdr:rowOff>
    </xdr:from>
    <xdr:to>
      <xdr:col>21</xdr:col>
      <xdr:colOff>276225</xdr:colOff>
      <xdr:row>11</xdr:row>
      <xdr:rowOff>133350</xdr:rowOff>
    </xdr:to>
    <xdr:grpSp>
      <xdr:nvGrpSpPr>
        <xdr:cNvPr id="49" name="Agrupar 48">
          <a:extLst>
            <a:ext uri="{FF2B5EF4-FFF2-40B4-BE49-F238E27FC236}">
              <a16:creationId xmlns:a16="http://schemas.microsoft.com/office/drawing/2014/main" id="{3C68269C-48FD-495C-8639-4CBE343F7DE9}"/>
            </a:ext>
          </a:extLst>
        </xdr:cNvPr>
        <xdr:cNvGrpSpPr/>
      </xdr:nvGrpSpPr>
      <xdr:grpSpPr>
        <a:xfrm>
          <a:off x="4991100" y="771525"/>
          <a:ext cx="7524750" cy="1990725"/>
          <a:chOff x="38101" y="847724"/>
          <a:chExt cx="1581150" cy="4876801"/>
        </a:xfrm>
      </xdr:grpSpPr>
      <xdr:sp macro="" textlink="">
        <xdr:nvSpPr>
          <xdr:cNvPr id="50" name="Retângulo: Cantos Arredondados 49">
            <a:extLst>
              <a:ext uri="{FF2B5EF4-FFF2-40B4-BE49-F238E27FC236}">
                <a16:creationId xmlns:a16="http://schemas.microsoft.com/office/drawing/2014/main" id="{C02779F3-03DC-9399-FE3F-B1B7E13FD74C}"/>
              </a:ext>
            </a:extLst>
          </xdr:cNvPr>
          <xdr:cNvSpPr/>
        </xdr:nvSpPr>
        <xdr:spPr>
          <a:xfrm>
            <a:off x="38101" y="847724"/>
            <a:ext cx="1581150" cy="4876801"/>
          </a:xfrm>
          <a:prstGeom prst="roundRect">
            <a:avLst>
              <a:gd name="adj" fmla="val 4069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">
        <xdr:nvSpPr>
          <xdr:cNvPr id="51" name="Retângulo: Cantos Superiores Arredondados 50">
            <a:extLst>
              <a:ext uri="{FF2B5EF4-FFF2-40B4-BE49-F238E27FC236}">
                <a16:creationId xmlns:a16="http://schemas.microsoft.com/office/drawing/2014/main" id="{B1159737-095F-60E4-3543-4DDCFF17905D}"/>
              </a:ext>
            </a:extLst>
          </xdr:cNvPr>
          <xdr:cNvSpPr/>
        </xdr:nvSpPr>
        <xdr:spPr>
          <a:xfrm>
            <a:off x="38101" y="847726"/>
            <a:ext cx="1581150" cy="491065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marR="0" lvl="0" indent="0" algn="ctr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pt-BR" sz="1100" b="1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Total</a:t>
            </a:r>
            <a:r>
              <a:rPr lang="pt-BR" sz="1100" b="1" baseline="0">
                <a:solidFill>
                  <a:schemeClr val="lt1"/>
                </a:solidFill>
                <a:effectLst/>
                <a:latin typeface="+mn-lt"/>
                <a:ea typeface="+mn-ea"/>
                <a:cs typeface="+mn-cs"/>
              </a:rPr>
              <a:t> Sales per Season Pass</a:t>
            </a:r>
          </a:p>
        </xdr:txBody>
      </xdr:sp>
    </xdr:grpSp>
    <xdr:clientData/>
  </xdr:twoCellAnchor>
  <xdr:twoCellAnchor editAs="oneCell">
    <xdr:from>
      <xdr:col>9</xdr:col>
      <xdr:colOff>133350</xdr:colOff>
      <xdr:row>2</xdr:row>
      <xdr:rowOff>152399</xdr:rowOff>
    </xdr:from>
    <xdr:to>
      <xdr:col>14</xdr:col>
      <xdr:colOff>114300</xdr:colOff>
      <xdr:row>8</xdr:row>
      <xdr:rowOff>128698</xdr:rowOff>
    </xdr:to>
    <xdr:pic>
      <xdr:nvPicPr>
        <xdr:cNvPr id="45" name="Imagem 44">
          <a:extLst>
            <a:ext uri="{FF2B5EF4-FFF2-40B4-BE49-F238E27FC236}">
              <a16:creationId xmlns:a16="http://schemas.microsoft.com/office/drawing/2014/main" id="{10030E4E-E2FC-4765-B373-F37EC968474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461" t="27752" r="461" b="31578"/>
        <a:stretch/>
      </xdr:blipFill>
      <xdr:spPr>
        <a:xfrm>
          <a:off x="5229225" y="1066799"/>
          <a:ext cx="2857500" cy="1119299"/>
        </a:xfrm>
        <a:prstGeom prst="rect">
          <a:avLst/>
        </a:prstGeom>
      </xdr:spPr>
    </xdr:pic>
    <xdr:clientData/>
  </xdr:twoCellAnchor>
  <xdr:twoCellAnchor editAs="absolute">
    <xdr:from>
      <xdr:col>15</xdr:col>
      <xdr:colOff>47625</xdr:colOff>
      <xdr:row>3</xdr:row>
      <xdr:rowOff>38098</xdr:rowOff>
    </xdr:from>
    <xdr:to>
      <xdr:col>19</xdr:col>
      <xdr:colOff>28575</xdr:colOff>
      <xdr:row>10</xdr:row>
      <xdr:rowOff>85725</xdr:rowOff>
    </xdr:to>
    <xdr:grpSp>
      <xdr:nvGrpSpPr>
        <xdr:cNvPr id="46" name="Agrupar 45">
          <a:extLst>
            <a:ext uri="{FF2B5EF4-FFF2-40B4-BE49-F238E27FC236}">
              <a16:creationId xmlns:a16="http://schemas.microsoft.com/office/drawing/2014/main" id="{16B2388C-8FD8-492C-B581-17AF8AE50A1C}"/>
            </a:ext>
          </a:extLst>
        </xdr:cNvPr>
        <xdr:cNvGrpSpPr/>
      </xdr:nvGrpSpPr>
      <xdr:grpSpPr>
        <a:xfrm>
          <a:off x="8629650" y="1142998"/>
          <a:ext cx="2419350" cy="1381127"/>
          <a:chOff x="3495675" y="5400674"/>
          <a:chExt cx="1549476" cy="752476"/>
        </a:xfrm>
      </xdr:grpSpPr>
      <xdr:pic>
        <xdr:nvPicPr>
          <xdr:cNvPr id="47" name="Imagem 46">
            <a:extLst>
              <a:ext uri="{FF2B5EF4-FFF2-40B4-BE49-F238E27FC236}">
                <a16:creationId xmlns:a16="http://schemas.microsoft.com/office/drawing/2014/main" id="{86771876-B00A-C59F-4528-9103CCA161A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48" name="Gráfico 47">
            <a:extLst>
              <a:ext uri="{FF2B5EF4-FFF2-40B4-BE49-F238E27FC236}">
                <a16:creationId xmlns:a16="http://schemas.microsoft.com/office/drawing/2014/main" id="{ED8B355D-3ACC-CE5A-4880-99C024AEA9F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>
            <a:extLst>
              <a:ext uri="{96DAC541-7B7A-43D3-8B79-37D633B846F1}">
                <asvg:svgBlip xmlns:asvg="http://schemas.microsoft.com/office/drawing/2016/SVG/main" r:embed="rId7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  <xdr:twoCellAnchor>
    <xdr:from>
      <xdr:col>10</xdr:col>
      <xdr:colOff>352426</xdr:colOff>
      <xdr:row>8</xdr:row>
      <xdr:rowOff>133349</xdr:rowOff>
    </xdr:from>
    <xdr:to>
      <xdr:col>13</xdr:col>
      <xdr:colOff>285750</xdr:colOff>
      <xdr:row>10</xdr:row>
      <xdr:rowOff>161924</xdr:rowOff>
    </xdr:to>
    <xdr:sp macro="" textlink="C̳álculos!M9">
      <xdr:nvSpPr>
        <xdr:cNvPr id="52" name="CaixaDeTexto 51">
          <a:extLst>
            <a:ext uri="{FF2B5EF4-FFF2-40B4-BE49-F238E27FC236}">
              <a16:creationId xmlns:a16="http://schemas.microsoft.com/office/drawing/2014/main" id="{16DAEB6B-67FB-C402-F903-A7C55B31DE98}"/>
            </a:ext>
          </a:extLst>
        </xdr:cNvPr>
        <xdr:cNvSpPr txBox="1"/>
      </xdr:nvSpPr>
      <xdr:spPr>
        <a:xfrm>
          <a:off x="6057901" y="2190749"/>
          <a:ext cx="1590674" cy="4095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D96B45D-D838-4FA9-A145-0CBC268A8288}" type="TxLink">
            <a:rPr lang="en-US" sz="2400" b="1" i="0" u="none" strike="noStrike">
              <a:solidFill>
                <a:srgbClr val="00B050"/>
              </a:solidFill>
              <a:latin typeface="Aptos Narrow"/>
            </a:rPr>
            <a:t> R$ 5.388 </a:t>
          </a:fld>
          <a:endParaRPr lang="pt-BR" sz="2400" b="1">
            <a:solidFill>
              <a:srgbClr val="00B050"/>
            </a:solidFill>
          </a:endParaRPr>
        </a:p>
      </xdr:txBody>
    </xdr:sp>
    <xdr:clientData/>
  </xdr:twoCellAnchor>
  <xdr:twoCellAnchor>
    <xdr:from>
      <xdr:col>19</xdr:col>
      <xdr:colOff>66676</xdr:colOff>
      <xdr:row>6</xdr:row>
      <xdr:rowOff>0</xdr:rowOff>
    </xdr:from>
    <xdr:to>
      <xdr:col>21</xdr:col>
      <xdr:colOff>66676</xdr:colOff>
      <xdr:row>8</xdr:row>
      <xdr:rowOff>0</xdr:rowOff>
    </xdr:to>
    <xdr:sp macro="" textlink="C̳álculos!P9">
      <xdr:nvSpPr>
        <xdr:cNvPr id="53" name="CaixaDeTexto 52">
          <a:extLst>
            <a:ext uri="{FF2B5EF4-FFF2-40B4-BE49-F238E27FC236}">
              <a16:creationId xmlns:a16="http://schemas.microsoft.com/office/drawing/2014/main" id="{5FCE1B56-A1B4-44C8-A5E5-9646A33382EF}"/>
            </a:ext>
          </a:extLst>
        </xdr:cNvPr>
        <xdr:cNvSpPr txBox="1"/>
      </xdr:nvSpPr>
      <xdr:spPr>
        <a:xfrm>
          <a:off x="11087101" y="1676400"/>
          <a:ext cx="1219200" cy="381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16E91FBB-5E1D-4014-A70A-74929D2F813B}" type="TxLink">
            <a:rPr lang="en-US" sz="2000" b="1" i="0" u="none" strike="noStrike">
              <a:solidFill>
                <a:srgbClr val="00B050"/>
              </a:solidFill>
              <a:latin typeface="Aptos Narrow"/>
              <a:ea typeface="+mn-ea"/>
              <a:cs typeface="+mn-cs"/>
            </a:rPr>
            <a:pPr marL="0" indent="0"/>
            <a:t> R$ 7.189 </a:t>
          </a:fld>
          <a:endParaRPr lang="pt-BR" sz="2000" b="1" i="0" u="none" strike="noStrike">
            <a:solidFill>
              <a:srgbClr val="00B050"/>
            </a:solidFill>
            <a:latin typeface="Aptos Narrow"/>
            <a:ea typeface="+mn-ea"/>
            <a:cs typeface="+mn-cs"/>
          </a:endParaRPr>
        </a:p>
      </xdr:txBody>
    </xdr:sp>
    <xdr:clientData/>
  </xdr:twoCellAnchor>
  <xdr:twoCellAnchor>
    <xdr:from>
      <xdr:col>18</xdr:col>
      <xdr:colOff>552449</xdr:colOff>
      <xdr:row>0</xdr:row>
      <xdr:rowOff>485775</xdr:rowOff>
    </xdr:from>
    <xdr:to>
      <xdr:col>21</xdr:col>
      <xdr:colOff>409574</xdr:colOff>
      <xdr:row>0</xdr:row>
      <xdr:rowOff>695325</xdr:rowOff>
    </xdr:to>
    <xdr:sp macro="" textlink="">
      <xdr:nvSpPr>
        <xdr:cNvPr id="54" name="CaixaDeTexto 53">
          <a:extLst>
            <a:ext uri="{FF2B5EF4-FFF2-40B4-BE49-F238E27FC236}">
              <a16:creationId xmlns:a16="http://schemas.microsoft.com/office/drawing/2014/main" id="{7F95CC04-6BF3-4ED3-A14D-5E6715F2FF77}"/>
            </a:ext>
          </a:extLst>
        </xdr:cNvPr>
        <xdr:cNvSpPr txBox="1"/>
      </xdr:nvSpPr>
      <xdr:spPr>
        <a:xfrm>
          <a:off x="10963274" y="485775"/>
          <a:ext cx="1685925" cy="2095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900" b="1">
              <a:solidFill>
                <a:schemeClr val="bg1"/>
              </a:solidFill>
              <a:latin typeface="Segoe UI" panose="020B0502040204020203" pitchFamily="34" charset="0"/>
              <a:cs typeface="Segoe UI" panose="020B0502040204020203" pitchFamily="34" charset="0"/>
            </a:rPr>
            <a:t>Update:</a:t>
          </a:r>
          <a:r>
            <a:rPr lang="pt-BR" sz="900" b="1" baseline="0">
              <a:solidFill>
                <a:schemeClr val="bg1"/>
              </a:solidFill>
              <a:latin typeface="Segoe UI" panose="020B0502040204020203" pitchFamily="34" charset="0"/>
              <a:cs typeface="Segoe UI" panose="020B0502040204020203" pitchFamily="34" charset="0"/>
            </a:rPr>
            <a:t> 12/03/2025 16:00</a:t>
          </a:r>
          <a:endParaRPr lang="pt-BR" sz="900" b="1">
            <a:solidFill>
              <a:schemeClr val="bg1"/>
            </a:solidFill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celo Lourenço" refreshedDate="45728.642851273151" createdVersion="8" refreshedVersion="8" minRefreshableVersion="3" recordCount="295" xr:uid="{94E91EB2-7723-4BEE-9E21-FEA68782D9D9}">
  <cacheSource type="worksheet">
    <worksheetSource name="Tabela1"/>
  </cacheSource>
  <cacheFields count="15">
    <cacheField name="Subscriber ID" numFmtId="0">
      <sharedItems containsSemiMixedTypes="0" containsString="0" containsNumber="1" containsInteger="1" minValue="3231" maxValue="3525"/>
    </cacheField>
    <cacheField name="Name" numFmtId="0">
      <sharedItems/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 count="294">
        <d v="2024-01-01T00:00:00"/>
        <d v="2024-01-15T00:00:00"/>
        <d v="2024-02-10T00:00:00"/>
        <d v="2024-02-20T00:00:00"/>
        <d v="2024-03-05T00:00:00"/>
        <d v="2024-03-02T00:00:00"/>
        <d v="2024-03-03T00:00:00"/>
        <d v="2024-03-04T00:00:00"/>
        <d v="2024-03-06T00:00:00"/>
        <d v="2024-03-07T00:00:00"/>
        <d v="2024-03-08T00:00:00"/>
        <d v="2024-03-09T00:00:00"/>
        <d v="2024-03-10T00:00:00"/>
        <d v="2024-03-11T00:00:00"/>
        <d v="2024-03-12T00:00:00"/>
        <d v="2024-03-13T00:00:00"/>
        <d v="2024-03-14T00:00:00"/>
        <d v="2024-03-15T00:00:00"/>
        <d v="2024-03-16T00:00:00"/>
        <d v="2024-03-17T00:00:00"/>
        <d v="2024-03-18T00:00:00"/>
        <d v="2024-03-19T00:00:00"/>
        <d v="2024-03-20T00:00:00"/>
        <d v="2024-03-21T00:00:00"/>
        <d v="2024-03-22T00:00:00"/>
        <d v="2024-03-23T00:00:00"/>
        <d v="2024-03-24T00:00:00"/>
        <d v="2024-03-25T00:00:00"/>
        <d v="2024-03-26T00:00:00"/>
        <d v="2024-03-27T00:00:00"/>
        <d v="2024-03-28T00:00:00"/>
        <d v="2024-03-29T00:00:00"/>
        <d v="2024-03-30T00:00:00"/>
        <d v="2024-03-31T00:00:00"/>
        <d v="2024-04-01T00:00:00"/>
        <d v="2024-04-02T00:00:00"/>
        <d v="2024-04-03T00:00:00"/>
        <d v="2024-04-04T00:00:00"/>
        <d v="2024-04-05T00:00:00"/>
        <d v="2024-04-06T00:00:00"/>
        <d v="2024-04-07T00:00:00"/>
        <d v="2024-04-08T00:00:00"/>
        <d v="2024-04-09T00:00:00"/>
        <d v="2024-04-10T00:00:00"/>
        <d v="2024-04-11T00:00:00"/>
        <d v="2024-04-12T00:00:00"/>
        <d v="2024-04-13T00:00:00"/>
        <d v="2024-04-14T00:00:00"/>
        <d v="2024-04-15T00:00:00"/>
        <d v="2024-04-16T00:00:00"/>
        <d v="2024-04-17T00:00:00"/>
        <d v="2024-04-18T00:00:00"/>
        <d v="2024-04-19T00:00:00"/>
        <d v="2024-04-20T00:00:00"/>
        <d v="2024-04-21T00:00:00"/>
        <d v="2024-04-22T00:00:00"/>
        <d v="2024-04-23T00:00:00"/>
        <d v="2024-04-24T00:00:00"/>
        <d v="2024-04-25T00:00:00"/>
        <d v="2024-04-26T00:00:00"/>
        <d v="2024-04-27T00:00:00"/>
        <d v="2024-04-28T00:00:00"/>
        <d v="2024-04-29T00:00:00"/>
        <d v="2024-04-30T00:00:00"/>
        <d v="2024-05-01T00:00:00"/>
        <d v="2024-05-02T00:00:00"/>
        <d v="2024-05-03T00:00:00"/>
        <d v="2024-05-04T00:00:00"/>
        <d v="2024-05-05T00:00:00"/>
        <d v="2024-05-06T00:00:00"/>
        <d v="2024-05-07T00:00:00"/>
        <d v="2024-05-08T00:00:00"/>
        <d v="2024-05-09T00:00:00"/>
        <d v="2024-05-10T00:00:00"/>
        <d v="2024-05-11T00:00:00"/>
        <d v="2024-05-12T00:00:00"/>
        <d v="2024-05-13T00:00:00"/>
        <d v="2024-05-14T00:00:00"/>
        <d v="2024-05-15T00:00:00"/>
        <d v="2024-05-16T00:00:00"/>
        <d v="2024-05-17T00:00:00"/>
        <d v="2024-05-18T00:00:00"/>
        <d v="2024-05-19T00:00:00"/>
        <d v="2024-05-20T00:00:00"/>
        <d v="2024-05-21T00:00:00"/>
        <d v="2024-05-22T00:00:00"/>
        <d v="2024-05-23T00:00:00"/>
        <d v="2024-05-24T00:00:00"/>
        <d v="2024-05-25T00:00:00"/>
        <d v="2024-05-26T00:00:00"/>
        <d v="2024-05-27T00:00:00"/>
        <d v="2024-05-28T00:00:00"/>
        <d v="2024-05-29T00:00:00"/>
        <d v="2024-05-30T00:00:00"/>
        <d v="2024-05-31T00:00:00"/>
        <d v="2024-06-01T00:00:00"/>
        <d v="2024-06-02T00:00:00"/>
        <d v="2024-06-03T00:00:00"/>
        <d v="2024-06-04T00:00:00"/>
        <d v="2024-06-05T00:00:00"/>
        <d v="2024-06-06T00:00:00"/>
        <d v="2024-06-07T00:00:00"/>
        <d v="2024-06-08T00:00:00"/>
        <d v="2024-06-09T00:00:00"/>
        <d v="2024-06-10T00:00:00"/>
        <d v="2024-06-11T00:00:00"/>
        <d v="2024-06-12T00:00:00"/>
        <d v="2024-06-13T00:00:00"/>
        <d v="2024-06-14T00:00:00"/>
        <d v="2024-06-15T00:00:00"/>
        <d v="2024-06-16T00:00:00"/>
        <d v="2024-06-17T00:00:00"/>
        <d v="2024-06-18T00:00:00"/>
        <d v="2024-06-19T00:00:00"/>
        <d v="2024-06-20T00:00:00"/>
        <d v="2024-06-21T00:00:00"/>
        <d v="2024-06-22T00:00:00"/>
        <d v="2024-06-23T00:00:00"/>
        <d v="2024-06-24T00:00:00"/>
        <d v="2024-06-25T00:00:00"/>
        <d v="2024-06-26T00:00:00"/>
        <d v="2024-06-27T00:00:00"/>
        <d v="2024-06-28T00:00:00"/>
        <d v="2024-06-29T00:00:00"/>
        <d v="2024-06-30T00:00:00"/>
        <d v="2024-07-01T00:00:00"/>
        <d v="2024-07-02T00:00:00"/>
        <d v="2024-07-03T00:00:00"/>
        <d v="2024-07-04T00:00:00"/>
        <d v="2024-07-05T00:00:00"/>
        <d v="2024-07-06T00:00:00"/>
        <d v="2024-07-07T00:00:00"/>
        <d v="2024-07-08T00:00:00"/>
        <d v="2024-07-09T00:00:00"/>
        <d v="2024-07-10T00:00:00"/>
        <d v="2024-07-11T00:00:00"/>
        <d v="2024-07-12T00:00:00"/>
        <d v="2024-07-13T00:00:00"/>
        <d v="2024-07-14T00:00:00"/>
        <d v="2024-07-15T00:00:00"/>
        <d v="2024-07-16T00:00:00"/>
        <d v="2024-07-17T00:00:00"/>
        <d v="2024-07-18T00:00:00"/>
        <d v="2024-07-19T00:00:00"/>
        <d v="2024-07-20T00:00:00"/>
        <d v="2024-07-21T00:00:00"/>
        <d v="2024-07-22T00:00:00"/>
        <d v="2024-07-23T00:00:00"/>
        <d v="2024-07-24T00:00:00"/>
        <d v="2024-07-25T00:00:00"/>
        <d v="2024-07-26T00:00:00"/>
        <d v="2024-07-27T00:00:00"/>
        <d v="2024-07-28T00:00:00"/>
        <d v="2024-07-29T00:00:00"/>
        <d v="2024-07-30T00:00:00"/>
        <d v="2024-07-31T00:00:00"/>
        <d v="2024-08-01T00:00:00"/>
        <d v="2024-08-02T00:00:00"/>
        <d v="2024-08-03T00:00:00"/>
        <d v="2024-08-04T00:00:00"/>
        <d v="2024-08-05T00:00:00"/>
        <d v="2024-08-06T00:00:00"/>
        <d v="2024-08-07T00:00:00"/>
        <d v="2024-08-08T00:00:00"/>
        <d v="2024-08-09T00:00:00"/>
        <d v="2024-08-10T00:00:00"/>
        <d v="2024-08-11T00:00:00"/>
        <d v="2024-08-12T00:00:00"/>
        <d v="2024-08-13T00:00:00"/>
        <d v="2024-08-14T00:00:00"/>
        <d v="2024-08-15T00:00:00"/>
        <d v="2024-08-16T00:00:00"/>
        <d v="2024-08-17T00:00:00"/>
        <d v="2024-08-18T00:00:00"/>
        <d v="2024-08-19T00:00:00"/>
        <d v="2024-08-20T00:00:00"/>
        <d v="2024-08-21T00:00:00"/>
        <d v="2024-08-22T00:00:00"/>
        <d v="2024-08-23T00:00:00"/>
        <d v="2024-08-24T00:00:00"/>
        <d v="2024-08-25T00:00:00"/>
        <d v="2024-08-26T00:00:00"/>
        <d v="2024-08-27T00:00:00"/>
        <d v="2024-08-28T00:00:00"/>
        <d v="2024-08-29T00:00:00"/>
        <d v="2024-08-30T00:00:00"/>
        <d v="2024-08-31T00:00:00"/>
        <d v="2024-09-01T00:00:00"/>
        <d v="2024-09-02T00:00:00"/>
        <d v="2024-09-03T00:00:00"/>
        <d v="2024-09-04T00:00:00"/>
        <d v="2024-09-05T00:00:00"/>
        <d v="2024-09-06T00:00:00"/>
        <d v="2024-09-07T00:00:00"/>
        <d v="2024-09-08T00:00:00"/>
        <d v="2024-09-09T00:00:00"/>
        <d v="2024-09-10T00:00:00"/>
        <d v="2024-09-11T00:00:00"/>
        <d v="2024-09-12T00:00:00"/>
        <d v="2024-09-13T00:00:00"/>
        <d v="2024-09-14T00:00:00"/>
        <d v="2024-09-15T00:00:00"/>
        <d v="2024-09-16T00:00:00"/>
        <d v="2024-09-17T00:00:00"/>
        <d v="2024-09-18T00:00:00"/>
        <d v="2024-09-19T00:00:00"/>
        <d v="2024-09-20T00:00:00"/>
        <d v="2024-09-21T00:00:00"/>
        <d v="2024-09-22T00:00:00"/>
        <d v="2024-09-23T00:00:00"/>
        <d v="2024-09-24T00:00:00"/>
        <d v="2024-09-25T00:00:00"/>
        <d v="2024-09-26T00:00:00"/>
        <d v="2024-09-27T00:00:00"/>
        <d v="2024-09-28T00:00:00"/>
        <d v="2024-09-29T00:00:00"/>
        <d v="2024-09-30T00:00:00"/>
        <d v="2024-10-01T00:00:00"/>
        <d v="2024-10-02T00:00:00"/>
        <d v="2024-10-03T00:00:00"/>
        <d v="2024-10-04T00:00:00"/>
        <d v="2024-10-05T00:00:00"/>
        <d v="2024-10-06T00:00:00"/>
        <d v="2024-10-07T00:00:00"/>
        <d v="2024-10-08T00:00:00"/>
        <d v="2024-10-09T00:00:00"/>
        <d v="2024-10-10T00:00:00"/>
        <d v="2024-10-11T00:00:00"/>
        <d v="2024-10-12T00:00:00"/>
        <d v="2024-10-13T00:00:00"/>
        <d v="2024-10-14T00:00:00"/>
        <d v="2024-10-15T00:00:00"/>
        <d v="2024-10-16T00:00:00"/>
        <d v="2024-10-17T00:00:00"/>
        <d v="2024-10-18T00:00:00"/>
        <d v="2024-10-19T00:00:00"/>
        <d v="2024-10-20T00:00:00"/>
        <d v="2024-10-21T00:00:00"/>
        <d v="2024-10-22T00:00:00"/>
        <d v="2024-10-23T00:00:00"/>
        <d v="2024-10-24T00:00:00"/>
        <d v="2024-10-25T00:00:00"/>
        <d v="2024-10-26T00:00:00"/>
        <d v="2024-10-27T00:00:00"/>
        <d v="2024-10-28T00:00:00"/>
        <d v="2024-10-29T00:00:00"/>
        <d v="2024-10-30T00:00:00"/>
        <d v="2024-10-31T00:00:00"/>
        <d v="2024-11-01T00:00:00"/>
        <d v="2024-11-02T00:00:00"/>
        <d v="2024-11-03T00:00:00"/>
        <d v="2024-11-04T00:00:00"/>
        <d v="2024-11-05T00:00:00"/>
        <d v="2024-11-06T00:00:00"/>
        <d v="2024-11-07T00:00:00"/>
        <d v="2024-11-08T00:00:00"/>
        <d v="2024-11-09T00:00:00"/>
        <d v="2024-11-10T00:00:00"/>
        <d v="2024-11-11T00:00:00"/>
        <d v="2024-11-12T00:00:00"/>
        <d v="2024-11-13T00:00:00"/>
        <d v="2024-11-14T00:00:00"/>
        <d v="2024-11-15T00:00:00"/>
        <d v="2024-11-16T00:00:00"/>
        <d v="2024-11-17T00:00:00"/>
        <d v="2024-11-18T00:00:00"/>
        <d v="2024-11-19T00:00:00"/>
        <d v="2024-11-20T00:00:00"/>
        <d v="2024-11-21T00:00:00"/>
        <d v="2024-11-22T00:00:00"/>
        <d v="2024-11-23T00:00:00"/>
        <d v="2024-11-24T00:00:00"/>
        <d v="2024-11-25T00:00:00"/>
        <d v="2024-11-26T00:00:00"/>
        <d v="2024-11-27T00:00:00"/>
        <d v="2024-11-28T00:00:00"/>
        <d v="2024-11-29T00:00:00"/>
        <d v="2024-11-30T00:00:00"/>
        <d v="2024-12-01T00:00:00"/>
        <d v="2024-12-02T00:00:00"/>
        <d v="2024-12-03T00:00:00"/>
        <d v="2024-12-04T00:00:00"/>
        <d v="2024-12-05T00:00:00"/>
        <d v="2024-12-06T00:00:00"/>
        <d v="2024-12-07T00:00:00"/>
        <d v="2024-12-08T00:00:00"/>
        <d v="2024-12-09T00:00:00"/>
        <d v="2024-12-10T00:00:00"/>
        <d v="2024-12-11T00:00:00"/>
        <d v="2024-12-12T00:00:00"/>
        <d v="2024-12-13T00:00:00"/>
        <d v="2024-12-14T00:00:00"/>
        <d v="2024-12-15T00:00:00"/>
        <d v="2024-12-16T00:00:00"/>
      </sharedItems>
      <fieldGroup par="14"/>
    </cacheField>
    <cacheField name="Auto Renewal" numFmtId="0">
      <sharedItems/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 count="2">
        <s v="Yes"/>
        <s v="No"/>
      </sharedItems>
    </cacheField>
    <cacheField name="EA Play Season Pass_x000a_Price" numFmtId="44">
      <sharedItems containsMixedTypes="1" containsNumber="1" containsInteger="1" minValue="30" maxValue="30"/>
    </cacheField>
    <cacheField name="Minecraft Season Pass" numFmtId="0">
      <sharedItems count="2">
        <s v="Yes"/>
        <s v="No"/>
      </sharedItems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  <cacheField name="Dias (Start Date)" numFmtId="0" databaseField="0">
      <fieldGroup base="3">
        <rangePr groupBy="days" startDate="2024-01-01T00:00:00" endDate="2024-12-17T00:00:00"/>
        <groupItems count="368">
          <s v="&lt;01/01/2024"/>
          <s v="01/jan"/>
          <s v="02/jan"/>
          <s v="03/jan"/>
          <s v="04/jan"/>
          <s v="05/jan"/>
          <s v="06/jan"/>
          <s v="07/jan"/>
          <s v="08/jan"/>
          <s v="09/jan"/>
          <s v="10/jan"/>
          <s v="11/jan"/>
          <s v="12/jan"/>
          <s v="13/jan"/>
          <s v="14/jan"/>
          <s v="15/jan"/>
          <s v="16/jan"/>
          <s v="17/jan"/>
          <s v="18/jan"/>
          <s v="19/jan"/>
          <s v="20/jan"/>
          <s v="21/jan"/>
          <s v="22/jan"/>
          <s v="23/jan"/>
          <s v="24/jan"/>
          <s v="25/jan"/>
          <s v="26/jan"/>
          <s v="27/jan"/>
          <s v="28/jan"/>
          <s v="29/jan"/>
          <s v="30/jan"/>
          <s v="31/jan"/>
          <s v="01/fev"/>
          <s v="02/fev"/>
          <s v="03/fev"/>
          <s v="04/fev"/>
          <s v="05/fev"/>
          <s v="06/fev"/>
          <s v="07/fev"/>
          <s v="08/fev"/>
          <s v="09/fev"/>
          <s v="10/fev"/>
          <s v="11/fev"/>
          <s v="12/fev"/>
          <s v="13/fev"/>
          <s v="14/fev"/>
          <s v="15/fev"/>
          <s v="16/fev"/>
          <s v="17/fev"/>
          <s v="18/fev"/>
          <s v="19/fev"/>
          <s v="20/fev"/>
          <s v="21/fev"/>
          <s v="22/fev"/>
          <s v="23/fev"/>
          <s v="24/fev"/>
          <s v="25/fev"/>
          <s v="26/fev"/>
          <s v="27/fev"/>
          <s v="28/fev"/>
          <s v="29/fev"/>
          <s v="01/mar"/>
          <s v="02/mar"/>
          <s v="03/mar"/>
          <s v="04/mar"/>
          <s v="05/mar"/>
          <s v="06/mar"/>
          <s v="07/mar"/>
          <s v="08/mar"/>
          <s v="09/mar"/>
          <s v="10/mar"/>
          <s v="11/mar"/>
          <s v="12/mar"/>
          <s v="13/mar"/>
          <s v="14/mar"/>
          <s v="15/mar"/>
          <s v="16/mar"/>
          <s v="17/mar"/>
          <s v="18/mar"/>
          <s v="19/mar"/>
          <s v="20/mar"/>
          <s v="21/mar"/>
          <s v="22/mar"/>
          <s v="23/mar"/>
          <s v="24/mar"/>
          <s v="25/mar"/>
          <s v="26/mar"/>
          <s v="27/mar"/>
          <s v="28/mar"/>
          <s v="29/mar"/>
          <s v="30/mar"/>
          <s v="31/mar"/>
          <s v="01/abr"/>
          <s v="02/abr"/>
          <s v="03/abr"/>
          <s v="04/abr"/>
          <s v="05/abr"/>
          <s v="06/abr"/>
          <s v="07/abr"/>
          <s v="08/abr"/>
          <s v="09/abr"/>
          <s v="10/abr"/>
          <s v="11/abr"/>
          <s v="12/abr"/>
          <s v="13/abr"/>
          <s v="14/abr"/>
          <s v="15/abr"/>
          <s v="16/abr"/>
          <s v="17/abr"/>
          <s v="18/abr"/>
          <s v="19/abr"/>
          <s v="20/abr"/>
          <s v="21/abr"/>
          <s v="22/abr"/>
          <s v="23/abr"/>
          <s v="24/abr"/>
          <s v="25/abr"/>
          <s v="26/abr"/>
          <s v="27/abr"/>
          <s v="28/abr"/>
          <s v="29/abr"/>
          <s v="30/abr"/>
          <s v="01/mai"/>
          <s v="02/mai"/>
          <s v="03/mai"/>
          <s v="04/mai"/>
          <s v="05/mai"/>
          <s v="06/mai"/>
          <s v="07/mai"/>
          <s v="08/mai"/>
          <s v="09/mai"/>
          <s v="10/mai"/>
          <s v="11/mai"/>
          <s v="12/mai"/>
          <s v="13/mai"/>
          <s v="14/mai"/>
          <s v="15/mai"/>
          <s v="16/mai"/>
          <s v="17/mai"/>
          <s v="18/mai"/>
          <s v="19/mai"/>
          <s v="20/mai"/>
          <s v="21/mai"/>
          <s v="22/mai"/>
          <s v="23/mai"/>
          <s v="24/mai"/>
          <s v="25/mai"/>
          <s v="26/mai"/>
          <s v="27/mai"/>
          <s v="28/mai"/>
          <s v="29/mai"/>
          <s v="30/mai"/>
          <s v="31/mai"/>
          <s v="01/jun"/>
          <s v="02/jun"/>
          <s v="03/jun"/>
          <s v="04/jun"/>
          <s v="05/jun"/>
          <s v="06/jun"/>
          <s v="07/jun"/>
          <s v="08/jun"/>
          <s v="09/jun"/>
          <s v="10/jun"/>
          <s v="11/jun"/>
          <s v="12/jun"/>
          <s v="13/jun"/>
          <s v="14/jun"/>
          <s v="15/jun"/>
          <s v="16/jun"/>
          <s v="17/jun"/>
          <s v="18/jun"/>
          <s v="19/jun"/>
          <s v="20/jun"/>
          <s v="21/jun"/>
          <s v="22/jun"/>
          <s v="23/jun"/>
          <s v="24/jun"/>
          <s v="25/jun"/>
          <s v="26/jun"/>
          <s v="27/jun"/>
          <s v="28/jun"/>
          <s v="29/jun"/>
          <s v="30/jun"/>
          <s v="01/jul"/>
          <s v="02/jul"/>
          <s v="03/jul"/>
          <s v="04/jul"/>
          <s v="05/jul"/>
          <s v="06/jul"/>
          <s v="07/jul"/>
          <s v="08/jul"/>
          <s v="09/jul"/>
          <s v="10/jul"/>
          <s v="11/jul"/>
          <s v="12/jul"/>
          <s v="13/jul"/>
          <s v="14/jul"/>
          <s v="15/jul"/>
          <s v="16/jul"/>
          <s v="17/jul"/>
          <s v="18/jul"/>
          <s v="19/jul"/>
          <s v="20/jul"/>
          <s v="21/jul"/>
          <s v="22/jul"/>
          <s v="23/jul"/>
          <s v="24/jul"/>
          <s v="25/jul"/>
          <s v="26/jul"/>
          <s v="27/jul"/>
          <s v="28/jul"/>
          <s v="29/jul"/>
          <s v="30/jul"/>
          <s v="31/jul"/>
          <s v="01/ago"/>
          <s v="02/ago"/>
          <s v="03/ago"/>
          <s v="04/ago"/>
          <s v="05/ago"/>
          <s v="06/ago"/>
          <s v="07/ago"/>
          <s v="08/ago"/>
          <s v="09/ago"/>
          <s v="10/ago"/>
          <s v="11/ago"/>
          <s v="12/ago"/>
          <s v="13/ago"/>
          <s v="14/ago"/>
          <s v="15/ago"/>
          <s v="16/ago"/>
          <s v="17/ago"/>
          <s v="18/ago"/>
          <s v="19/ago"/>
          <s v="20/ago"/>
          <s v="21/ago"/>
          <s v="22/ago"/>
          <s v="23/ago"/>
          <s v="24/ago"/>
          <s v="25/ago"/>
          <s v="26/ago"/>
          <s v="27/ago"/>
          <s v="28/ago"/>
          <s v="29/ago"/>
          <s v="30/ago"/>
          <s v="31/ago"/>
          <s v="01/set"/>
          <s v="02/set"/>
          <s v="03/set"/>
          <s v="04/set"/>
          <s v="05/set"/>
          <s v="06/set"/>
          <s v="07/set"/>
          <s v="08/set"/>
          <s v="09/set"/>
          <s v="10/set"/>
          <s v="11/set"/>
          <s v="12/set"/>
          <s v="13/set"/>
          <s v="14/set"/>
          <s v="15/set"/>
          <s v="16/set"/>
          <s v="17/set"/>
          <s v="18/set"/>
          <s v="19/set"/>
          <s v="20/set"/>
          <s v="21/set"/>
          <s v="22/set"/>
          <s v="23/set"/>
          <s v="24/set"/>
          <s v="25/set"/>
          <s v="26/set"/>
          <s v="27/set"/>
          <s v="28/set"/>
          <s v="29/set"/>
          <s v="30/set"/>
          <s v="01/out"/>
          <s v="02/out"/>
          <s v="03/out"/>
          <s v="04/out"/>
          <s v="05/out"/>
          <s v="06/out"/>
          <s v="07/out"/>
          <s v="08/out"/>
          <s v="09/out"/>
          <s v="10/out"/>
          <s v="11/out"/>
          <s v="12/out"/>
          <s v="13/out"/>
          <s v="14/out"/>
          <s v="15/out"/>
          <s v="16/out"/>
          <s v="17/out"/>
          <s v="18/out"/>
          <s v="19/out"/>
          <s v="20/out"/>
          <s v="21/out"/>
          <s v="22/out"/>
          <s v="23/out"/>
          <s v="24/out"/>
          <s v="25/out"/>
          <s v="26/out"/>
          <s v="27/out"/>
          <s v="28/out"/>
          <s v="29/out"/>
          <s v="30/out"/>
          <s v="31/out"/>
          <s v="01/nov"/>
          <s v="02/nov"/>
          <s v="03/nov"/>
          <s v="04/nov"/>
          <s v="05/nov"/>
          <s v="06/nov"/>
          <s v="07/nov"/>
          <s v="08/nov"/>
          <s v="09/nov"/>
          <s v="10/nov"/>
          <s v="11/nov"/>
          <s v="12/nov"/>
          <s v="13/nov"/>
          <s v="14/nov"/>
          <s v="15/nov"/>
          <s v="16/nov"/>
          <s v="17/nov"/>
          <s v="18/nov"/>
          <s v="19/nov"/>
          <s v="20/nov"/>
          <s v="21/nov"/>
          <s v="22/nov"/>
          <s v="23/nov"/>
          <s v="24/nov"/>
          <s v="25/nov"/>
          <s v="26/nov"/>
          <s v="27/nov"/>
          <s v="28/nov"/>
          <s v="29/nov"/>
          <s v="30/nov"/>
          <s v="01/dez"/>
          <s v="02/dez"/>
          <s v="03/dez"/>
          <s v="04/dez"/>
          <s v="05/dez"/>
          <s v="06/dez"/>
          <s v="07/dez"/>
          <s v="08/dez"/>
          <s v="09/dez"/>
          <s v="10/dez"/>
          <s v="11/dez"/>
          <s v="12/dez"/>
          <s v="13/dez"/>
          <s v="14/dez"/>
          <s v="15/dez"/>
          <s v="16/dez"/>
          <s v="17/dez"/>
          <s v="18/dez"/>
          <s v="19/dez"/>
          <s v="20/dez"/>
          <s v="21/dez"/>
          <s v="22/dez"/>
          <s v="23/dez"/>
          <s v="24/dez"/>
          <s v="25/dez"/>
          <s v="26/dez"/>
          <s v="27/dez"/>
          <s v="28/dez"/>
          <s v="29/dez"/>
          <s v="30/dez"/>
          <s v="31/dez"/>
          <s v="&gt;17/12/2024"/>
        </groupItems>
      </fieldGroup>
    </cacheField>
    <cacheField name="Meses (Start Date)" numFmtId="0" databaseField="0">
      <fieldGroup base="3">
        <rangePr groupBy="months" startDate="2024-01-01T00:00:00" endDate="2024-12-17T00:00:00"/>
        <groupItems count="14">
          <s v="&lt;01/01/2024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17/12/2024"/>
        </groupItems>
      </fieldGroup>
    </cacheField>
  </cacheFields>
  <extLst>
    <ext xmlns:x14="http://schemas.microsoft.com/office/spreadsheetml/2009/9/main" uri="{725AE2AE-9491-48be-B2B4-4EB974FC3084}">
      <x14:pivotCacheDefinition pivotCacheId="1341076534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s v="João Silva"/>
    <x v="0"/>
    <x v="0"/>
    <s v="Yes"/>
    <n v="15"/>
    <x v="0"/>
    <x v="0"/>
    <n v="30"/>
    <x v="0"/>
    <n v="20"/>
    <n v="5"/>
    <n v="60"/>
  </r>
  <r>
    <n v="3232"/>
    <s v="Maria Oliveira"/>
    <x v="1"/>
    <x v="1"/>
    <s v="No"/>
    <n v="5"/>
    <x v="1"/>
    <x v="1"/>
    <s v="-"/>
    <x v="1"/>
    <n v="0"/>
    <n v="0"/>
    <n v="5"/>
  </r>
  <r>
    <n v="3233"/>
    <s v="Lucas Fernandes"/>
    <x v="2"/>
    <x v="2"/>
    <s v="Yes"/>
    <n v="10"/>
    <x v="2"/>
    <x v="1"/>
    <s v="-"/>
    <x v="0"/>
    <n v="20"/>
    <n v="10"/>
    <n v="20"/>
  </r>
  <r>
    <n v="3234"/>
    <s v="Ana Souza"/>
    <x v="0"/>
    <x v="3"/>
    <s v="No"/>
    <n v="15"/>
    <x v="0"/>
    <x v="0"/>
    <n v="30"/>
    <x v="0"/>
    <n v="20"/>
    <n v="3"/>
    <n v="62"/>
  </r>
  <r>
    <n v="3235"/>
    <s v="Pedro Gonçalves"/>
    <x v="1"/>
    <x v="4"/>
    <s v="Yes"/>
    <n v="5"/>
    <x v="0"/>
    <x v="1"/>
    <s v="-"/>
    <x v="1"/>
    <n v="0"/>
    <n v="1"/>
    <n v="4"/>
  </r>
  <r>
    <n v="3236"/>
    <s v="Felipe Costa"/>
    <x v="2"/>
    <x v="5"/>
    <s v="No"/>
    <n v="10"/>
    <x v="0"/>
    <x v="1"/>
    <s v="-"/>
    <x v="0"/>
    <n v="20"/>
    <n v="2"/>
    <n v="28"/>
  </r>
  <r>
    <n v="3237"/>
    <s v="Camila Ribeiro"/>
    <x v="0"/>
    <x v="6"/>
    <s v="Yes"/>
    <n v="15"/>
    <x v="2"/>
    <x v="0"/>
    <n v="30"/>
    <x v="0"/>
    <n v="20"/>
    <n v="10"/>
    <n v="55"/>
  </r>
  <r>
    <n v="3238"/>
    <s v="André Mendes"/>
    <x v="1"/>
    <x v="7"/>
    <s v="Yes"/>
    <n v="5"/>
    <x v="1"/>
    <x v="1"/>
    <s v="-"/>
    <x v="1"/>
    <n v="0"/>
    <n v="0"/>
    <n v="5"/>
  </r>
  <r>
    <n v="3239"/>
    <s v="Sofia Almeida"/>
    <x v="0"/>
    <x v="4"/>
    <s v="No"/>
    <n v="15"/>
    <x v="0"/>
    <x v="0"/>
    <n v="30"/>
    <x v="0"/>
    <n v="20"/>
    <n v="5"/>
    <n v="60"/>
  </r>
  <r>
    <n v="3240"/>
    <s v="Bruno Martins"/>
    <x v="2"/>
    <x v="8"/>
    <s v="Yes"/>
    <n v="10"/>
    <x v="2"/>
    <x v="1"/>
    <s v="-"/>
    <x v="0"/>
    <n v="20"/>
    <n v="15"/>
    <n v="15"/>
  </r>
  <r>
    <n v="3241"/>
    <s v="Rita Castro"/>
    <x v="1"/>
    <x v="9"/>
    <s v="No"/>
    <n v="5"/>
    <x v="0"/>
    <x v="1"/>
    <s v="-"/>
    <x v="1"/>
    <n v="0"/>
    <n v="1"/>
    <n v="4"/>
  </r>
  <r>
    <n v="3242"/>
    <s v="Marco Túlio"/>
    <x v="0"/>
    <x v="10"/>
    <s v="Yes"/>
    <n v="15"/>
    <x v="1"/>
    <x v="0"/>
    <n v="30"/>
    <x v="0"/>
    <n v="20"/>
    <n v="20"/>
    <n v="45"/>
  </r>
  <r>
    <n v="3243"/>
    <s v="Lívia Silveira"/>
    <x v="2"/>
    <x v="11"/>
    <s v="No"/>
    <n v="10"/>
    <x v="0"/>
    <x v="1"/>
    <s v="-"/>
    <x v="0"/>
    <n v="20"/>
    <n v="10"/>
    <n v="20"/>
  </r>
  <r>
    <n v="3244"/>
    <s v="Diogo Sousa"/>
    <x v="1"/>
    <x v="12"/>
    <s v="Yes"/>
    <n v="5"/>
    <x v="2"/>
    <x v="1"/>
    <s v="-"/>
    <x v="1"/>
    <n v="0"/>
    <n v="0"/>
    <n v="5"/>
  </r>
  <r>
    <n v="3245"/>
    <s v="Fernanda Lima"/>
    <x v="0"/>
    <x v="13"/>
    <s v="No"/>
    <n v="15"/>
    <x v="0"/>
    <x v="0"/>
    <n v="30"/>
    <x v="0"/>
    <n v="20"/>
    <n v="8"/>
    <n v="57"/>
  </r>
  <r>
    <n v="3246"/>
    <s v="Caio Pereira"/>
    <x v="2"/>
    <x v="14"/>
    <s v="Yes"/>
    <n v="10"/>
    <x v="1"/>
    <x v="1"/>
    <s v="-"/>
    <x v="0"/>
    <n v="20"/>
    <n v="12"/>
    <n v="18"/>
  </r>
  <r>
    <n v="3247"/>
    <s v="Beatriz Gomes"/>
    <x v="1"/>
    <x v="15"/>
    <s v="No"/>
    <n v="5"/>
    <x v="0"/>
    <x v="1"/>
    <s v="-"/>
    <x v="1"/>
    <n v="0"/>
    <n v="2"/>
    <n v="3"/>
  </r>
  <r>
    <n v="3248"/>
    <s v="Cesar Oliveira"/>
    <x v="0"/>
    <x v="16"/>
    <s v="Yes"/>
    <n v="15"/>
    <x v="2"/>
    <x v="0"/>
    <n v="30"/>
    <x v="0"/>
    <n v="20"/>
    <n v="7"/>
    <n v="58"/>
  </r>
  <r>
    <n v="3249"/>
    <s v="Débora Machado"/>
    <x v="2"/>
    <x v="17"/>
    <s v="No"/>
    <n v="10"/>
    <x v="0"/>
    <x v="1"/>
    <s v="-"/>
    <x v="0"/>
    <n v="20"/>
    <n v="5"/>
    <n v="25"/>
  </r>
  <r>
    <n v="3250"/>
    <s v="Eduardo Vargas"/>
    <x v="1"/>
    <x v="18"/>
    <s v="Yes"/>
    <n v="5"/>
    <x v="1"/>
    <x v="1"/>
    <s v="-"/>
    <x v="1"/>
    <n v="0"/>
    <n v="0"/>
    <n v="5"/>
  </r>
  <r>
    <n v="3251"/>
    <s v="Gabriela Santos"/>
    <x v="0"/>
    <x v="19"/>
    <s v="No"/>
    <n v="15"/>
    <x v="0"/>
    <x v="0"/>
    <n v="30"/>
    <x v="0"/>
    <n v="20"/>
    <n v="3"/>
    <n v="62"/>
  </r>
  <r>
    <n v="3252"/>
    <s v="Henrique Dias"/>
    <x v="2"/>
    <x v="20"/>
    <s v="Yes"/>
    <n v="10"/>
    <x v="2"/>
    <x v="1"/>
    <s v="-"/>
    <x v="0"/>
    <n v="20"/>
    <n v="15"/>
    <n v="15"/>
  </r>
  <r>
    <n v="3253"/>
    <s v="Isabela Moreira"/>
    <x v="1"/>
    <x v="21"/>
    <s v="No"/>
    <n v="5"/>
    <x v="0"/>
    <x v="1"/>
    <s v="-"/>
    <x v="1"/>
    <n v="0"/>
    <n v="1"/>
    <n v="4"/>
  </r>
  <r>
    <n v="3254"/>
    <s v="Joaquim Barbosa"/>
    <x v="0"/>
    <x v="22"/>
    <s v="Yes"/>
    <n v="15"/>
    <x v="1"/>
    <x v="0"/>
    <n v="30"/>
    <x v="0"/>
    <n v="20"/>
    <n v="20"/>
    <n v="45"/>
  </r>
  <r>
    <n v="3255"/>
    <s v="Lara Rocha"/>
    <x v="2"/>
    <x v="23"/>
    <s v="No"/>
    <n v="10"/>
    <x v="0"/>
    <x v="1"/>
    <s v="-"/>
    <x v="0"/>
    <n v="20"/>
    <n v="10"/>
    <n v="20"/>
  </r>
  <r>
    <n v="3256"/>
    <s v="Matheus Silva"/>
    <x v="1"/>
    <x v="24"/>
    <s v="Yes"/>
    <n v="5"/>
    <x v="2"/>
    <x v="1"/>
    <s v="-"/>
    <x v="1"/>
    <n v="0"/>
    <n v="0"/>
    <n v="5"/>
  </r>
  <r>
    <n v="3257"/>
    <s v="Nicole Costa"/>
    <x v="0"/>
    <x v="25"/>
    <s v="No"/>
    <n v="15"/>
    <x v="0"/>
    <x v="0"/>
    <n v="30"/>
    <x v="0"/>
    <n v="20"/>
    <n v="5"/>
    <n v="60"/>
  </r>
  <r>
    <n v="3258"/>
    <s v="Otávio Mendonça"/>
    <x v="2"/>
    <x v="26"/>
    <s v="Yes"/>
    <n v="10"/>
    <x v="1"/>
    <x v="1"/>
    <s v="-"/>
    <x v="0"/>
    <n v="20"/>
    <n v="15"/>
    <n v="15"/>
  </r>
  <r>
    <n v="3259"/>
    <s v="Paula Ferreira"/>
    <x v="1"/>
    <x v="27"/>
    <s v="No"/>
    <n v="5"/>
    <x v="0"/>
    <x v="1"/>
    <s v="-"/>
    <x v="1"/>
    <n v="0"/>
    <n v="1"/>
    <n v="4"/>
  </r>
  <r>
    <n v="3260"/>
    <s v="Raquel Alves"/>
    <x v="0"/>
    <x v="28"/>
    <s v="Yes"/>
    <n v="15"/>
    <x v="2"/>
    <x v="0"/>
    <n v="30"/>
    <x v="0"/>
    <n v="20"/>
    <n v="7"/>
    <n v="58"/>
  </r>
  <r>
    <n v="3261"/>
    <s v="Samuel Pires"/>
    <x v="2"/>
    <x v="29"/>
    <s v="No"/>
    <n v="10"/>
    <x v="0"/>
    <x v="1"/>
    <s v="-"/>
    <x v="0"/>
    <n v="20"/>
    <n v="10"/>
    <n v="20"/>
  </r>
  <r>
    <n v="3262"/>
    <s v="Tânia Barros"/>
    <x v="1"/>
    <x v="30"/>
    <s v="Yes"/>
    <n v="5"/>
    <x v="1"/>
    <x v="1"/>
    <s v="-"/>
    <x v="1"/>
    <n v="0"/>
    <n v="0"/>
    <n v="5"/>
  </r>
  <r>
    <n v="3263"/>
    <s v="Vinicius Lima"/>
    <x v="0"/>
    <x v="31"/>
    <s v="No"/>
    <n v="15"/>
    <x v="0"/>
    <x v="0"/>
    <n v="30"/>
    <x v="0"/>
    <n v="20"/>
    <n v="3"/>
    <n v="62"/>
  </r>
  <r>
    <n v="3264"/>
    <s v="Yasmin Teixeira"/>
    <x v="2"/>
    <x v="32"/>
    <s v="Yes"/>
    <n v="10"/>
    <x v="2"/>
    <x v="1"/>
    <s v="-"/>
    <x v="0"/>
    <n v="20"/>
    <n v="15"/>
    <n v="15"/>
  </r>
  <r>
    <n v="3265"/>
    <s v="Zé Carlos"/>
    <x v="1"/>
    <x v="33"/>
    <s v="No"/>
    <n v="5"/>
    <x v="0"/>
    <x v="1"/>
    <s v="-"/>
    <x v="1"/>
    <n v="0"/>
    <n v="1"/>
    <n v="4"/>
  </r>
  <r>
    <n v="3266"/>
    <s v="Amanda Nogueira"/>
    <x v="1"/>
    <x v="34"/>
    <s v="Yes"/>
    <n v="5"/>
    <x v="0"/>
    <x v="1"/>
    <s v="-"/>
    <x v="1"/>
    <n v="0"/>
    <n v="0"/>
    <n v="5"/>
  </r>
  <r>
    <n v="3267"/>
    <s v="Bruno Cavalheiro"/>
    <x v="0"/>
    <x v="35"/>
    <s v="No"/>
    <n v="15"/>
    <x v="2"/>
    <x v="0"/>
    <n v="30"/>
    <x v="0"/>
    <n v="20"/>
    <n v="7"/>
    <n v="58"/>
  </r>
  <r>
    <n v="3268"/>
    <s v="Carla Dias"/>
    <x v="2"/>
    <x v="36"/>
    <s v="Yes"/>
    <n v="10"/>
    <x v="1"/>
    <x v="1"/>
    <s v="-"/>
    <x v="0"/>
    <n v="20"/>
    <n v="10"/>
    <n v="20"/>
  </r>
  <r>
    <n v="3269"/>
    <s v="Diego Fontes"/>
    <x v="1"/>
    <x v="37"/>
    <s v="No"/>
    <n v="5"/>
    <x v="2"/>
    <x v="1"/>
    <s v="-"/>
    <x v="1"/>
    <n v="0"/>
    <n v="1"/>
    <n v="4"/>
  </r>
  <r>
    <n v="3270"/>
    <s v="Eunice Lima"/>
    <x v="0"/>
    <x v="38"/>
    <s v="Yes"/>
    <n v="15"/>
    <x v="0"/>
    <x v="0"/>
    <n v="30"/>
    <x v="0"/>
    <n v="20"/>
    <n v="15"/>
    <n v="50"/>
  </r>
  <r>
    <n v="3271"/>
    <s v="Fábio Martins"/>
    <x v="2"/>
    <x v="39"/>
    <s v="No"/>
    <n v="10"/>
    <x v="0"/>
    <x v="1"/>
    <s v="-"/>
    <x v="0"/>
    <n v="20"/>
    <n v="5"/>
    <n v="25"/>
  </r>
  <r>
    <n v="3272"/>
    <s v="Gisele Araújo"/>
    <x v="1"/>
    <x v="40"/>
    <s v="Yes"/>
    <n v="5"/>
    <x v="1"/>
    <x v="1"/>
    <s v="-"/>
    <x v="1"/>
    <n v="0"/>
    <n v="0"/>
    <n v="5"/>
  </r>
  <r>
    <n v="3273"/>
    <s v="Hélio Castro"/>
    <x v="0"/>
    <x v="41"/>
    <s v="No"/>
    <n v="15"/>
    <x v="2"/>
    <x v="0"/>
    <n v="30"/>
    <x v="0"/>
    <n v="20"/>
    <n v="20"/>
    <n v="45"/>
  </r>
  <r>
    <n v="3274"/>
    <s v="Ingrid Menezes"/>
    <x v="2"/>
    <x v="42"/>
    <s v="Yes"/>
    <n v="10"/>
    <x v="2"/>
    <x v="1"/>
    <s v="-"/>
    <x v="0"/>
    <n v="20"/>
    <n v="12"/>
    <n v="18"/>
  </r>
  <r>
    <n v="3275"/>
    <s v="Jorge Baptista"/>
    <x v="1"/>
    <x v="43"/>
    <s v="No"/>
    <n v="5"/>
    <x v="0"/>
    <x v="1"/>
    <s v="-"/>
    <x v="1"/>
    <n v="0"/>
    <n v="2"/>
    <n v="3"/>
  </r>
  <r>
    <n v="3276"/>
    <s v="Kléber Oliveira"/>
    <x v="0"/>
    <x v="44"/>
    <s v="Yes"/>
    <n v="15"/>
    <x v="1"/>
    <x v="0"/>
    <n v="30"/>
    <x v="0"/>
    <n v="20"/>
    <n v="5"/>
    <n v="60"/>
  </r>
  <r>
    <n v="3277"/>
    <s v="Luciana Freitas"/>
    <x v="2"/>
    <x v="45"/>
    <s v="No"/>
    <n v="10"/>
    <x v="0"/>
    <x v="1"/>
    <s v="-"/>
    <x v="0"/>
    <n v="20"/>
    <n v="10"/>
    <n v="20"/>
  </r>
  <r>
    <n v="3278"/>
    <s v="Márcia Eller"/>
    <x v="1"/>
    <x v="46"/>
    <s v="Yes"/>
    <n v="5"/>
    <x v="2"/>
    <x v="1"/>
    <s v="-"/>
    <x v="1"/>
    <n v="0"/>
    <n v="0"/>
    <n v="5"/>
  </r>
  <r>
    <n v="3279"/>
    <s v="Nilo Peçanha"/>
    <x v="0"/>
    <x v="47"/>
    <s v="No"/>
    <n v="15"/>
    <x v="0"/>
    <x v="0"/>
    <n v="30"/>
    <x v="0"/>
    <n v="20"/>
    <n v="3"/>
    <n v="62"/>
  </r>
  <r>
    <n v="3280"/>
    <s v="Oscar Neves"/>
    <x v="2"/>
    <x v="48"/>
    <s v="Yes"/>
    <n v="10"/>
    <x v="1"/>
    <x v="1"/>
    <s v="-"/>
    <x v="0"/>
    <n v="20"/>
    <n v="15"/>
    <n v="15"/>
  </r>
  <r>
    <n v="3281"/>
    <s v="Patrícia Soares"/>
    <x v="1"/>
    <x v="49"/>
    <s v="No"/>
    <n v="5"/>
    <x v="0"/>
    <x v="1"/>
    <s v="-"/>
    <x v="1"/>
    <n v="0"/>
    <n v="1"/>
    <n v="4"/>
  </r>
  <r>
    <n v="3282"/>
    <s v="Quirino Gonçalves"/>
    <x v="0"/>
    <x v="50"/>
    <s v="Yes"/>
    <n v="15"/>
    <x v="2"/>
    <x v="0"/>
    <n v="30"/>
    <x v="0"/>
    <n v="20"/>
    <n v="7"/>
    <n v="58"/>
  </r>
  <r>
    <n v="3283"/>
    <s v="Raul Machado"/>
    <x v="2"/>
    <x v="51"/>
    <s v="No"/>
    <n v="10"/>
    <x v="0"/>
    <x v="1"/>
    <s v="-"/>
    <x v="0"/>
    <n v="20"/>
    <n v="10"/>
    <n v="20"/>
  </r>
  <r>
    <n v="3284"/>
    <s v="Sônia Lobo"/>
    <x v="1"/>
    <x v="52"/>
    <s v="Yes"/>
    <n v="5"/>
    <x v="1"/>
    <x v="1"/>
    <s v="-"/>
    <x v="1"/>
    <n v="0"/>
    <n v="0"/>
    <n v="5"/>
  </r>
  <r>
    <n v="3285"/>
    <s v="Tiago Ramos"/>
    <x v="0"/>
    <x v="53"/>
    <s v="No"/>
    <n v="15"/>
    <x v="0"/>
    <x v="0"/>
    <n v="30"/>
    <x v="0"/>
    <n v="20"/>
    <n v="20"/>
    <n v="45"/>
  </r>
  <r>
    <n v="3286"/>
    <s v="Ugo Pires"/>
    <x v="2"/>
    <x v="54"/>
    <s v="Yes"/>
    <n v="10"/>
    <x v="2"/>
    <x v="1"/>
    <s v="-"/>
    <x v="0"/>
    <n v="20"/>
    <n v="15"/>
    <n v="15"/>
  </r>
  <r>
    <n v="3287"/>
    <s v="Valéria Nobre"/>
    <x v="1"/>
    <x v="55"/>
    <s v="No"/>
    <n v="5"/>
    <x v="0"/>
    <x v="1"/>
    <s v="-"/>
    <x v="1"/>
    <n v="0"/>
    <n v="1"/>
    <n v="4"/>
  </r>
  <r>
    <n v="3288"/>
    <s v="William Siqueira"/>
    <x v="0"/>
    <x v="56"/>
    <s v="Yes"/>
    <n v="15"/>
    <x v="1"/>
    <x v="0"/>
    <n v="30"/>
    <x v="0"/>
    <n v="20"/>
    <n v="3"/>
    <n v="62"/>
  </r>
  <r>
    <n v="3289"/>
    <s v="Xuxa Meneghel"/>
    <x v="2"/>
    <x v="57"/>
    <s v="No"/>
    <n v="10"/>
    <x v="0"/>
    <x v="1"/>
    <s v="-"/>
    <x v="0"/>
    <n v="20"/>
    <n v="10"/>
    <n v="20"/>
  </r>
  <r>
    <n v="3290"/>
    <s v="Yara Figueiredo"/>
    <x v="1"/>
    <x v="58"/>
    <s v="Yes"/>
    <n v="5"/>
    <x v="2"/>
    <x v="1"/>
    <s v="-"/>
    <x v="1"/>
    <n v="0"/>
    <n v="0"/>
    <n v="5"/>
  </r>
  <r>
    <n v="3291"/>
    <s v="Zacarias Alves"/>
    <x v="0"/>
    <x v="59"/>
    <s v="No"/>
    <n v="15"/>
    <x v="0"/>
    <x v="0"/>
    <n v="30"/>
    <x v="0"/>
    <n v="20"/>
    <n v="5"/>
    <n v="60"/>
  </r>
  <r>
    <n v="3292"/>
    <s v="Amanda Bynes"/>
    <x v="2"/>
    <x v="60"/>
    <s v="Yes"/>
    <n v="10"/>
    <x v="1"/>
    <x v="1"/>
    <s v="-"/>
    <x v="0"/>
    <n v="20"/>
    <n v="15"/>
    <n v="15"/>
  </r>
  <r>
    <n v="3293"/>
    <s v="Bruno Mars"/>
    <x v="1"/>
    <x v="61"/>
    <s v="No"/>
    <n v="5"/>
    <x v="0"/>
    <x v="1"/>
    <s v="-"/>
    <x v="1"/>
    <n v="0"/>
    <n v="1"/>
    <n v="4"/>
  </r>
  <r>
    <n v="3294"/>
    <s v="Carla Bruni"/>
    <x v="0"/>
    <x v="62"/>
    <s v="Yes"/>
    <n v="15"/>
    <x v="2"/>
    <x v="0"/>
    <n v="30"/>
    <x v="0"/>
    <n v="20"/>
    <n v="20"/>
    <n v="45"/>
  </r>
  <r>
    <n v="3295"/>
    <s v="Diego Maradona"/>
    <x v="2"/>
    <x v="63"/>
    <s v="No"/>
    <n v="10"/>
    <x v="0"/>
    <x v="1"/>
    <s v="-"/>
    <x v="0"/>
    <n v="20"/>
    <n v="5"/>
    <n v="25"/>
  </r>
  <r>
    <n v="3296"/>
    <s v="Estela Marques"/>
    <x v="1"/>
    <x v="64"/>
    <s v="No"/>
    <n v="5"/>
    <x v="0"/>
    <x v="1"/>
    <s v="-"/>
    <x v="1"/>
    <n v="0"/>
    <n v="0"/>
    <n v="5"/>
  </r>
  <r>
    <n v="3297"/>
    <s v="Fábio Nobre"/>
    <x v="0"/>
    <x v="65"/>
    <s v="Yes"/>
    <n v="15"/>
    <x v="2"/>
    <x v="0"/>
    <n v="30"/>
    <x v="0"/>
    <n v="20"/>
    <n v="7"/>
    <n v="58"/>
  </r>
  <r>
    <n v="3298"/>
    <s v="Gabriel Oliveira"/>
    <x v="2"/>
    <x v="66"/>
    <s v="No"/>
    <n v="10"/>
    <x v="1"/>
    <x v="1"/>
    <s v="-"/>
    <x v="0"/>
    <n v="20"/>
    <n v="10"/>
    <n v="20"/>
  </r>
  <r>
    <n v="3299"/>
    <s v="Helena Santos"/>
    <x v="1"/>
    <x v="67"/>
    <s v="Yes"/>
    <n v="5"/>
    <x v="2"/>
    <x v="1"/>
    <s v="-"/>
    <x v="1"/>
    <n v="0"/>
    <n v="1"/>
    <n v="4"/>
  </r>
  <r>
    <n v="3300"/>
    <s v="Ivan Carvalho"/>
    <x v="0"/>
    <x v="68"/>
    <s v="No"/>
    <n v="15"/>
    <x v="0"/>
    <x v="0"/>
    <n v="30"/>
    <x v="0"/>
    <n v="20"/>
    <n v="15"/>
    <n v="50"/>
  </r>
  <r>
    <n v="3301"/>
    <s v="Júlia Ferreira"/>
    <x v="2"/>
    <x v="69"/>
    <s v="Yes"/>
    <n v="10"/>
    <x v="0"/>
    <x v="1"/>
    <s v="-"/>
    <x v="0"/>
    <n v="20"/>
    <n v="5"/>
    <n v="25"/>
  </r>
  <r>
    <n v="3302"/>
    <s v="Karla Alves"/>
    <x v="1"/>
    <x v="70"/>
    <s v="No"/>
    <n v="5"/>
    <x v="1"/>
    <x v="1"/>
    <s v="-"/>
    <x v="1"/>
    <n v="0"/>
    <n v="0"/>
    <n v="5"/>
  </r>
  <r>
    <n v="3303"/>
    <s v="Lucas Mendes"/>
    <x v="0"/>
    <x v="71"/>
    <s v="Yes"/>
    <n v="15"/>
    <x v="2"/>
    <x v="0"/>
    <n v="30"/>
    <x v="0"/>
    <n v="20"/>
    <n v="20"/>
    <n v="45"/>
  </r>
  <r>
    <n v="3304"/>
    <s v="Mônica Gomes"/>
    <x v="2"/>
    <x v="72"/>
    <s v="No"/>
    <n v="10"/>
    <x v="2"/>
    <x v="1"/>
    <s v="-"/>
    <x v="0"/>
    <n v="20"/>
    <n v="12"/>
    <n v="18"/>
  </r>
  <r>
    <n v="3305"/>
    <s v="Norberto Queiroz"/>
    <x v="1"/>
    <x v="73"/>
    <s v="Yes"/>
    <n v="5"/>
    <x v="0"/>
    <x v="1"/>
    <s v="-"/>
    <x v="1"/>
    <n v="0"/>
    <n v="2"/>
    <n v="3"/>
  </r>
  <r>
    <n v="3306"/>
    <s v="Otávio Barros"/>
    <x v="0"/>
    <x v="74"/>
    <s v="No"/>
    <n v="15"/>
    <x v="1"/>
    <x v="0"/>
    <n v="30"/>
    <x v="0"/>
    <n v="20"/>
    <n v="5"/>
    <n v="60"/>
  </r>
  <r>
    <n v="3307"/>
    <s v="Paula Vieira"/>
    <x v="2"/>
    <x v="75"/>
    <s v="Yes"/>
    <n v="10"/>
    <x v="0"/>
    <x v="1"/>
    <s v="-"/>
    <x v="0"/>
    <n v="20"/>
    <n v="10"/>
    <n v="20"/>
  </r>
  <r>
    <n v="3308"/>
    <s v="Quentin Ramos"/>
    <x v="1"/>
    <x v="76"/>
    <s v="No"/>
    <n v="5"/>
    <x v="2"/>
    <x v="1"/>
    <s v="-"/>
    <x v="1"/>
    <n v="0"/>
    <n v="0"/>
    <n v="5"/>
  </r>
  <r>
    <n v="3309"/>
    <s v="Raquel Novaes"/>
    <x v="0"/>
    <x v="77"/>
    <s v="Yes"/>
    <n v="15"/>
    <x v="0"/>
    <x v="0"/>
    <n v="30"/>
    <x v="0"/>
    <n v="20"/>
    <n v="3"/>
    <n v="62"/>
  </r>
  <r>
    <n v="3310"/>
    <s v="Samantha Lopes"/>
    <x v="2"/>
    <x v="78"/>
    <s v="No"/>
    <n v="10"/>
    <x v="1"/>
    <x v="1"/>
    <s v="-"/>
    <x v="0"/>
    <n v="20"/>
    <n v="15"/>
    <n v="15"/>
  </r>
  <r>
    <n v="3311"/>
    <s v="Tiago Martins"/>
    <x v="1"/>
    <x v="79"/>
    <s v="Yes"/>
    <n v="5"/>
    <x v="0"/>
    <x v="1"/>
    <s v="-"/>
    <x v="1"/>
    <n v="0"/>
    <n v="1"/>
    <n v="4"/>
  </r>
  <r>
    <n v="3312"/>
    <s v="Ulysses Guimarães"/>
    <x v="0"/>
    <x v="80"/>
    <s v="No"/>
    <n v="15"/>
    <x v="2"/>
    <x v="0"/>
    <n v="30"/>
    <x v="0"/>
    <n v="20"/>
    <n v="7"/>
    <n v="58"/>
  </r>
  <r>
    <n v="3313"/>
    <s v="Vanessa Silva"/>
    <x v="2"/>
    <x v="81"/>
    <s v="Yes"/>
    <n v="10"/>
    <x v="0"/>
    <x v="1"/>
    <s v="-"/>
    <x v="0"/>
    <n v="20"/>
    <n v="10"/>
    <n v="20"/>
  </r>
  <r>
    <n v="3314"/>
    <s v="William Carneiro"/>
    <x v="1"/>
    <x v="82"/>
    <s v="No"/>
    <n v="5"/>
    <x v="1"/>
    <x v="1"/>
    <s v="-"/>
    <x v="1"/>
    <n v="0"/>
    <n v="0"/>
    <n v="5"/>
  </r>
  <r>
    <n v="3315"/>
    <s v="Ximena Rocha"/>
    <x v="0"/>
    <x v="83"/>
    <s v="Yes"/>
    <n v="15"/>
    <x v="0"/>
    <x v="0"/>
    <n v="30"/>
    <x v="0"/>
    <n v="20"/>
    <n v="20"/>
    <n v="45"/>
  </r>
  <r>
    <n v="3316"/>
    <s v="Yasmin Figueiredo"/>
    <x v="2"/>
    <x v="84"/>
    <s v="No"/>
    <n v="10"/>
    <x v="2"/>
    <x v="1"/>
    <s v="-"/>
    <x v="0"/>
    <n v="20"/>
    <n v="15"/>
    <n v="15"/>
  </r>
  <r>
    <n v="3317"/>
    <s v="Zara Cunha"/>
    <x v="1"/>
    <x v="85"/>
    <s v="Yes"/>
    <n v="5"/>
    <x v="0"/>
    <x v="1"/>
    <s v="-"/>
    <x v="1"/>
    <n v="0"/>
    <n v="1"/>
    <n v="4"/>
  </r>
  <r>
    <n v="3318"/>
    <s v="Alan Teixeira"/>
    <x v="0"/>
    <x v="86"/>
    <s v="No"/>
    <n v="15"/>
    <x v="1"/>
    <x v="0"/>
    <n v="30"/>
    <x v="0"/>
    <n v="20"/>
    <n v="3"/>
    <n v="62"/>
  </r>
  <r>
    <n v="3319"/>
    <s v="Bárbara Oliveira"/>
    <x v="2"/>
    <x v="87"/>
    <s v="Yes"/>
    <n v="10"/>
    <x v="0"/>
    <x v="1"/>
    <s v="-"/>
    <x v="0"/>
    <n v="20"/>
    <n v="10"/>
    <n v="20"/>
  </r>
  <r>
    <n v="3320"/>
    <s v="Carlos Junqueira"/>
    <x v="1"/>
    <x v="88"/>
    <s v="No"/>
    <n v="5"/>
    <x v="2"/>
    <x v="1"/>
    <s v="-"/>
    <x v="1"/>
    <n v="0"/>
    <n v="0"/>
    <n v="5"/>
  </r>
  <r>
    <n v="3321"/>
    <s v="Daniela Moura"/>
    <x v="0"/>
    <x v="89"/>
    <s v="Yes"/>
    <n v="15"/>
    <x v="0"/>
    <x v="0"/>
    <n v="30"/>
    <x v="0"/>
    <n v="20"/>
    <n v="5"/>
    <n v="60"/>
  </r>
  <r>
    <n v="3322"/>
    <s v="Eduardo Lima"/>
    <x v="2"/>
    <x v="90"/>
    <s v="No"/>
    <n v="10"/>
    <x v="1"/>
    <x v="1"/>
    <s v="-"/>
    <x v="0"/>
    <n v="20"/>
    <n v="15"/>
    <n v="15"/>
  </r>
  <r>
    <n v="3323"/>
    <s v="Fabiana Araújo"/>
    <x v="1"/>
    <x v="91"/>
    <s v="Yes"/>
    <n v="5"/>
    <x v="0"/>
    <x v="1"/>
    <s v="-"/>
    <x v="1"/>
    <n v="0"/>
    <n v="1"/>
    <n v="4"/>
  </r>
  <r>
    <n v="3324"/>
    <s v="Geraldo Ribeiro"/>
    <x v="0"/>
    <x v="92"/>
    <s v="No"/>
    <n v="15"/>
    <x v="2"/>
    <x v="0"/>
    <n v="30"/>
    <x v="0"/>
    <n v="20"/>
    <n v="20"/>
    <n v="45"/>
  </r>
  <r>
    <n v="3325"/>
    <s v="Héctor Vargas"/>
    <x v="2"/>
    <x v="93"/>
    <s v="Yes"/>
    <n v="10"/>
    <x v="2"/>
    <x v="1"/>
    <s v="-"/>
    <x v="0"/>
    <n v="20"/>
    <n v="15"/>
    <n v="15"/>
  </r>
  <r>
    <n v="3326"/>
    <s v="Isabela Fonseca"/>
    <x v="1"/>
    <x v="94"/>
    <s v="No"/>
    <n v="5"/>
    <x v="1"/>
    <x v="1"/>
    <s v="-"/>
    <x v="1"/>
    <n v="0"/>
    <n v="0"/>
    <n v="5"/>
  </r>
  <r>
    <n v="3327"/>
    <s v="João Pedro Almeida"/>
    <x v="0"/>
    <x v="95"/>
    <s v="Yes"/>
    <n v="15"/>
    <x v="0"/>
    <x v="0"/>
    <n v="30"/>
    <x v="0"/>
    <n v="20"/>
    <n v="7"/>
    <n v="58"/>
  </r>
  <r>
    <n v="3328"/>
    <s v="Klara Costa"/>
    <x v="2"/>
    <x v="96"/>
    <s v="No"/>
    <n v="10"/>
    <x v="1"/>
    <x v="1"/>
    <s v="-"/>
    <x v="0"/>
    <n v="20"/>
    <n v="10"/>
    <n v="20"/>
  </r>
  <r>
    <n v="3329"/>
    <s v="Luciana Mendes"/>
    <x v="1"/>
    <x v="97"/>
    <s v="Yes"/>
    <n v="5"/>
    <x v="2"/>
    <x v="1"/>
    <s v="-"/>
    <x v="1"/>
    <n v="0"/>
    <n v="1"/>
    <n v="4"/>
  </r>
  <r>
    <n v="3330"/>
    <s v="Marcelo Gouveia"/>
    <x v="0"/>
    <x v="98"/>
    <s v="No"/>
    <n v="15"/>
    <x v="0"/>
    <x v="0"/>
    <n v="30"/>
    <x v="0"/>
    <n v="20"/>
    <n v="15"/>
    <n v="50"/>
  </r>
  <r>
    <n v="3331"/>
    <s v="Nívea Borges"/>
    <x v="2"/>
    <x v="99"/>
    <s v="Yes"/>
    <n v="10"/>
    <x v="0"/>
    <x v="1"/>
    <s v="-"/>
    <x v="0"/>
    <n v="20"/>
    <n v="5"/>
    <n v="25"/>
  </r>
  <r>
    <n v="3332"/>
    <s v="Oscar Nogueira"/>
    <x v="1"/>
    <x v="100"/>
    <s v="No"/>
    <n v="5"/>
    <x v="1"/>
    <x v="1"/>
    <s v="-"/>
    <x v="1"/>
    <n v="0"/>
    <n v="0"/>
    <n v="5"/>
  </r>
  <r>
    <n v="3333"/>
    <s v="Patrícia Alves"/>
    <x v="0"/>
    <x v="101"/>
    <s v="Yes"/>
    <n v="15"/>
    <x v="2"/>
    <x v="0"/>
    <n v="30"/>
    <x v="0"/>
    <n v="20"/>
    <n v="20"/>
    <n v="45"/>
  </r>
  <r>
    <n v="3334"/>
    <s v="Rafaela Silva"/>
    <x v="2"/>
    <x v="102"/>
    <s v="No"/>
    <n v="10"/>
    <x v="2"/>
    <x v="1"/>
    <s v="-"/>
    <x v="0"/>
    <n v="20"/>
    <n v="12"/>
    <n v="18"/>
  </r>
  <r>
    <n v="3335"/>
    <s v="Samantha Moraes"/>
    <x v="1"/>
    <x v="103"/>
    <s v="Yes"/>
    <n v="5"/>
    <x v="0"/>
    <x v="1"/>
    <s v="-"/>
    <x v="1"/>
    <n v="0"/>
    <n v="2"/>
    <n v="3"/>
  </r>
  <r>
    <n v="3336"/>
    <s v="Tatiana Rocha"/>
    <x v="1"/>
    <x v="104"/>
    <s v="Yes"/>
    <n v="5"/>
    <x v="0"/>
    <x v="1"/>
    <s v="-"/>
    <x v="1"/>
    <n v="0"/>
    <n v="0"/>
    <n v="5"/>
  </r>
  <r>
    <n v="3337"/>
    <s v="Ulisses Tavares"/>
    <x v="0"/>
    <x v="105"/>
    <s v="No"/>
    <n v="15"/>
    <x v="2"/>
    <x v="0"/>
    <n v="30"/>
    <x v="0"/>
    <n v="20"/>
    <n v="7"/>
    <n v="58"/>
  </r>
  <r>
    <n v="3338"/>
    <s v="Víctor Lemos"/>
    <x v="2"/>
    <x v="106"/>
    <s v="Yes"/>
    <n v="10"/>
    <x v="1"/>
    <x v="1"/>
    <s v="-"/>
    <x v="0"/>
    <n v="20"/>
    <n v="10"/>
    <n v="20"/>
  </r>
  <r>
    <n v="3339"/>
    <s v="Wilma Barros"/>
    <x v="1"/>
    <x v="107"/>
    <s v="No"/>
    <n v="5"/>
    <x v="2"/>
    <x v="1"/>
    <s v="-"/>
    <x v="1"/>
    <n v="0"/>
    <n v="1"/>
    <n v="4"/>
  </r>
  <r>
    <n v="3340"/>
    <s v="Xavier Nascimento"/>
    <x v="0"/>
    <x v="108"/>
    <s v="Yes"/>
    <n v="15"/>
    <x v="0"/>
    <x v="0"/>
    <n v="30"/>
    <x v="0"/>
    <n v="20"/>
    <n v="15"/>
    <n v="50"/>
  </r>
  <r>
    <n v="3341"/>
    <s v="Yago Pereira"/>
    <x v="2"/>
    <x v="109"/>
    <s v="No"/>
    <n v="10"/>
    <x v="0"/>
    <x v="1"/>
    <s v="-"/>
    <x v="0"/>
    <n v="20"/>
    <n v="5"/>
    <n v="25"/>
  </r>
  <r>
    <n v="3342"/>
    <s v="Zilda Ferreira"/>
    <x v="1"/>
    <x v="110"/>
    <s v="Yes"/>
    <n v="5"/>
    <x v="1"/>
    <x v="1"/>
    <s v="-"/>
    <x v="1"/>
    <n v="0"/>
    <n v="0"/>
    <n v="5"/>
  </r>
  <r>
    <n v="3343"/>
    <s v="Amanda Lopes"/>
    <x v="0"/>
    <x v="111"/>
    <s v="No"/>
    <n v="15"/>
    <x v="2"/>
    <x v="0"/>
    <n v="30"/>
    <x v="0"/>
    <n v="20"/>
    <n v="20"/>
    <n v="45"/>
  </r>
  <r>
    <n v="3344"/>
    <s v="Bruno Miranda"/>
    <x v="2"/>
    <x v="112"/>
    <s v="Yes"/>
    <n v="10"/>
    <x v="2"/>
    <x v="1"/>
    <s v="-"/>
    <x v="0"/>
    <n v="20"/>
    <n v="12"/>
    <n v="18"/>
  </r>
  <r>
    <n v="3345"/>
    <s v="Célia Torres"/>
    <x v="1"/>
    <x v="113"/>
    <s v="No"/>
    <n v="5"/>
    <x v="0"/>
    <x v="1"/>
    <s v="-"/>
    <x v="1"/>
    <n v="0"/>
    <n v="2"/>
    <n v="3"/>
  </r>
  <r>
    <n v="3346"/>
    <s v="Diogo Souza"/>
    <x v="0"/>
    <x v="114"/>
    <s v="Yes"/>
    <n v="15"/>
    <x v="1"/>
    <x v="0"/>
    <n v="30"/>
    <x v="0"/>
    <n v="20"/>
    <n v="5"/>
    <n v="60"/>
  </r>
  <r>
    <n v="3347"/>
    <s v="Elisa Castro"/>
    <x v="2"/>
    <x v="115"/>
    <s v="No"/>
    <n v="10"/>
    <x v="0"/>
    <x v="1"/>
    <s v="-"/>
    <x v="0"/>
    <n v="20"/>
    <n v="10"/>
    <n v="20"/>
  </r>
  <r>
    <n v="3348"/>
    <s v="Fátima Lima"/>
    <x v="1"/>
    <x v="116"/>
    <s v="Yes"/>
    <n v="5"/>
    <x v="2"/>
    <x v="1"/>
    <s v="-"/>
    <x v="1"/>
    <n v="0"/>
    <n v="0"/>
    <n v="5"/>
  </r>
  <r>
    <n v="3349"/>
    <s v="Geraldo Ribeiro"/>
    <x v="0"/>
    <x v="117"/>
    <s v="No"/>
    <n v="15"/>
    <x v="0"/>
    <x v="0"/>
    <n v="30"/>
    <x v="0"/>
    <n v="20"/>
    <n v="3"/>
    <n v="62"/>
  </r>
  <r>
    <n v="3350"/>
    <s v="Hélio Martins"/>
    <x v="2"/>
    <x v="118"/>
    <s v="Yes"/>
    <n v="10"/>
    <x v="1"/>
    <x v="1"/>
    <s v="-"/>
    <x v="0"/>
    <n v="20"/>
    <n v="15"/>
    <n v="15"/>
  </r>
  <r>
    <n v="3351"/>
    <s v="Íris Santos"/>
    <x v="1"/>
    <x v="119"/>
    <s v="No"/>
    <n v="5"/>
    <x v="0"/>
    <x v="1"/>
    <s v="-"/>
    <x v="1"/>
    <n v="0"/>
    <n v="1"/>
    <n v="4"/>
  </r>
  <r>
    <n v="3352"/>
    <s v="João Marcelo"/>
    <x v="0"/>
    <x v="120"/>
    <s v="Yes"/>
    <n v="15"/>
    <x v="2"/>
    <x v="0"/>
    <n v="30"/>
    <x v="0"/>
    <n v="20"/>
    <n v="7"/>
    <n v="58"/>
  </r>
  <r>
    <n v="3353"/>
    <s v="Larissa Gomes"/>
    <x v="2"/>
    <x v="121"/>
    <s v="No"/>
    <n v="10"/>
    <x v="0"/>
    <x v="1"/>
    <s v="-"/>
    <x v="0"/>
    <n v="20"/>
    <n v="10"/>
    <n v="20"/>
  </r>
  <r>
    <n v="3354"/>
    <s v="Márcio Silva"/>
    <x v="1"/>
    <x v="122"/>
    <s v="Yes"/>
    <n v="5"/>
    <x v="1"/>
    <x v="1"/>
    <s v="-"/>
    <x v="1"/>
    <n v="0"/>
    <n v="0"/>
    <n v="5"/>
  </r>
  <r>
    <n v="3355"/>
    <s v="Nadia Costa"/>
    <x v="0"/>
    <x v="123"/>
    <s v="No"/>
    <n v="15"/>
    <x v="0"/>
    <x v="0"/>
    <n v="30"/>
    <x v="0"/>
    <n v="20"/>
    <n v="20"/>
    <n v="45"/>
  </r>
  <r>
    <n v="3356"/>
    <s v="Oscar Almeida"/>
    <x v="2"/>
    <x v="124"/>
    <s v="Yes"/>
    <n v="10"/>
    <x v="2"/>
    <x v="1"/>
    <s v="-"/>
    <x v="0"/>
    <n v="20"/>
    <n v="15"/>
    <n v="15"/>
  </r>
  <r>
    <n v="3357"/>
    <s v="Patricia Soares"/>
    <x v="1"/>
    <x v="125"/>
    <s v="No"/>
    <n v="5"/>
    <x v="0"/>
    <x v="1"/>
    <s v="-"/>
    <x v="1"/>
    <n v="0"/>
    <n v="1"/>
    <n v="4"/>
  </r>
  <r>
    <n v="3358"/>
    <s v="Quênia Barros"/>
    <x v="0"/>
    <x v="126"/>
    <s v="Yes"/>
    <n v="15"/>
    <x v="1"/>
    <x v="0"/>
    <n v="30"/>
    <x v="0"/>
    <n v="20"/>
    <n v="3"/>
    <n v="62"/>
  </r>
  <r>
    <n v="3359"/>
    <s v="Rafael Torres"/>
    <x v="2"/>
    <x v="127"/>
    <s v="No"/>
    <n v="10"/>
    <x v="0"/>
    <x v="1"/>
    <s v="-"/>
    <x v="0"/>
    <n v="20"/>
    <n v="10"/>
    <n v="20"/>
  </r>
  <r>
    <n v="3360"/>
    <s v="Silvia Nascimento"/>
    <x v="1"/>
    <x v="128"/>
    <s v="Yes"/>
    <n v="5"/>
    <x v="2"/>
    <x v="1"/>
    <s v="-"/>
    <x v="1"/>
    <n v="0"/>
    <n v="0"/>
    <n v="5"/>
  </r>
  <r>
    <n v="3361"/>
    <s v="Tiago Mendes"/>
    <x v="0"/>
    <x v="129"/>
    <s v="No"/>
    <n v="15"/>
    <x v="0"/>
    <x v="0"/>
    <n v="30"/>
    <x v="0"/>
    <n v="20"/>
    <n v="15"/>
    <n v="50"/>
  </r>
  <r>
    <n v="3362"/>
    <s v="Ursula Silva"/>
    <x v="2"/>
    <x v="130"/>
    <s v="Yes"/>
    <n v="10"/>
    <x v="1"/>
    <x v="1"/>
    <s v="-"/>
    <x v="0"/>
    <n v="20"/>
    <n v="15"/>
    <n v="15"/>
  </r>
  <r>
    <n v="3363"/>
    <s v="Vanessa Moraes"/>
    <x v="1"/>
    <x v="131"/>
    <s v="No"/>
    <n v="5"/>
    <x v="0"/>
    <x v="1"/>
    <s v="-"/>
    <x v="1"/>
    <n v="0"/>
    <n v="1"/>
    <n v="4"/>
  </r>
  <r>
    <n v="3364"/>
    <s v="Waldir Junior"/>
    <x v="0"/>
    <x v="132"/>
    <s v="Yes"/>
    <n v="15"/>
    <x v="2"/>
    <x v="0"/>
    <n v="30"/>
    <x v="0"/>
    <n v="20"/>
    <n v="7"/>
    <n v="58"/>
  </r>
  <r>
    <n v="3365"/>
    <s v="Xavier Lopes"/>
    <x v="2"/>
    <x v="133"/>
    <s v="No"/>
    <n v="10"/>
    <x v="0"/>
    <x v="1"/>
    <s v="-"/>
    <x v="0"/>
    <n v="20"/>
    <n v="10"/>
    <n v="20"/>
  </r>
  <r>
    <n v="3366"/>
    <s v="Yolanda Freitas"/>
    <x v="1"/>
    <x v="134"/>
    <s v="Yes"/>
    <n v="5"/>
    <x v="0"/>
    <x v="1"/>
    <s v="-"/>
    <x v="1"/>
    <n v="0"/>
    <n v="0"/>
    <n v="5"/>
  </r>
  <r>
    <n v="3367"/>
    <s v="Zacarias Nunes"/>
    <x v="0"/>
    <x v="135"/>
    <s v="No"/>
    <n v="15"/>
    <x v="2"/>
    <x v="0"/>
    <n v="30"/>
    <x v="0"/>
    <n v="20"/>
    <n v="7"/>
    <n v="58"/>
  </r>
  <r>
    <n v="3368"/>
    <s v="Ana Clara Barreto"/>
    <x v="2"/>
    <x v="136"/>
    <s v="Yes"/>
    <n v="10"/>
    <x v="1"/>
    <x v="1"/>
    <s v="-"/>
    <x v="0"/>
    <n v="20"/>
    <n v="10"/>
    <n v="20"/>
  </r>
  <r>
    <n v="3369"/>
    <s v="Bruno Henrique"/>
    <x v="1"/>
    <x v="137"/>
    <s v="No"/>
    <n v="5"/>
    <x v="2"/>
    <x v="1"/>
    <s v="-"/>
    <x v="1"/>
    <n v="0"/>
    <n v="1"/>
    <n v="4"/>
  </r>
  <r>
    <n v="3370"/>
    <s v="Carlos Eduardo"/>
    <x v="0"/>
    <x v="138"/>
    <s v="Yes"/>
    <n v="15"/>
    <x v="0"/>
    <x v="0"/>
    <n v="30"/>
    <x v="0"/>
    <n v="20"/>
    <n v="15"/>
    <n v="50"/>
  </r>
  <r>
    <n v="3371"/>
    <s v="Débora Lima"/>
    <x v="2"/>
    <x v="139"/>
    <s v="No"/>
    <n v="10"/>
    <x v="0"/>
    <x v="1"/>
    <s v="-"/>
    <x v="0"/>
    <n v="20"/>
    <n v="5"/>
    <n v="25"/>
  </r>
  <r>
    <n v="3372"/>
    <s v="Elisa Neves"/>
    <x v="1"/>
    <x v="140"/>
    <s v="Yes"/>
    <n v="5"/>
    <x v="1"/>
    <x v="1"/>
    <s v="-"/>
    <x v="1"/>
    <n v="0"/>
    <n v="0"/>
    <n v="5"/>
  </r>
  <r>
    <n v="3373"/>
    <s v="Fabiano Gomes"/>
    <x v="0"/>
    <x v="141"/>
    <s v="No"/>
    <n v="15"/>
    <x v="2"/>
    <x v="0"/>
    <n v="30"/>
    <x v="0"/>
    <n v="20"/>
    <n v="20"/>
    <n v="45"/>
  </r>
  <r>
    <n v="3374"/>
    <s v="Gisele Oliveira"/>
    <x v="2"/>
    <x v="142"/>
    <s v="Yes"/>
    <n v="10"/>
    <x v="2"/>
    <x v="1"/>
    <s v="-"/>
    <x v="0"/>
    <n v="20"/>
    <n v="12"/>
    <n v="18"/>
  </r>
  <r>
    <n v="3375"/>
    <s v="Héctor Silva"/>
    <x v="1"/>
    <x v="143"/>
    <s v="No"/>
    <n v="5"/>
    <x v="0"/>
    <x v="1"/>
    <s v="-"/>
    <x v="1"/>
    <n v="0"/>
    <n v="2"/>
    <n v="3"/>
  </r>
  <r>
    <n v="3376"/>
    <s v="Igor Martins"/>
    <x v="0"/>
    <x v="144"/>
    <s v="Yes"/>
    <n v="15"/>
    <x v="1"/>
    <x v="0"/>
    <n v="30"/>
    <x v="0"/>
    <n v="20"/>
    <n v="5"/>
    <n v="60"/>
  </r>
  <r>
    <n v="3377"/>
    <s v="Joana Figueiredo"/>
    <x v="2"/>
    <x v="145"/>
    <s v="No"/>
    <n v="10"/>
    <x v="0"/>
    <x v="1"/>
    <s v="-"/>
    <x v="0"/>
    <n v="20"/>
    <n v="10"/>
    <n v="20"/>
  </r>
  <r>
    <n v="3378"/>
    <s v="Kleber Machado"/>
    <x v="1"/>
    <x v="146"/>
    <s v="Yes"/>
    <n v="5"/>
    <x v="2"/>
    <x v="1"/>
    <s v="-"/>
    <x v="1"/>
    <n v="0"/>
    <n v="0"/>
    <n v="5"/>
  </r>
  <r>
    <n v="3379"/>
    <s v="Luciana Santos"/>
    <x v="0"/>
    <x v="147"/>
    <s v="No"/>
    <n v="15"/>
    <x v="0"/>
    <x v="0"/>
    <n v="30"/>
    <x v="0"/>
    <n v="20"/>
    <n v="3"/>
    <n v="62"/>
  </r>
  <r>
    <n v="3380"/>
    <s v="Marcos Teixeira"/>
    <x v="2"/>
    <x v="148"/>
    <s v="Yes"/>
    <n v="10"/>
    <x v="1"/>
    <x v="1"/>
    <s v="-"/>
    <x v="0"/>
    <n v="20"/>
    <n v="15"/>
    <n v="15"/>
  </r>
  <r>
    <n v="3381"/>
    <s v="Natalia Costa"/>
    <x v="1"/>
    <x v="149"/>
    <s v="No"/>
    <n v="5"/>
    <x v="0"/>
    <x v="1"/>
    <s v="-"/>
    <x v="1"/>
    <n v="0"/>
    <n v="1"/>
    <n v="4"/>
  </r>
  <r>
    <n v="3382"/>
    <s v="Oscar Ribeiro"/>
    <x v="0"/>
    <x v="150"/>
    <s v="Yes"/>
    <n v="15"/>
    <x v="2"/>
    <x v="0"/>
    <n v="30"/>
    <x v="0"/>
    <n v="20"/>
    <n v="7"/>
    <n v="58"/>
  </r>
  <r>
    <n v="3383"/>
    <s v="Patricia Almeida"/>
    <x v="2"/>
    <x v="151"/>
    <s v="No"/>
    <n v="10"/>
    <x v="0"/>
    <x v="1"/>
    <s v="-"/>
    <x v="0"/>
    <n v="20"/>
    <n v="10"/>
    <n v="20"/>
  </r>
  <r>
    <n v="3384"/>
    <s v="Quirino Junior"/>
    <x v="1"/>
    <x v="152"/>
    <s v="Yes"/>
    <n v="5"/>
    <x v="1"/>
    <x v="1"/>
    <s v="-"/>
    <x v="1"/>
    <n v="0"/>
    <n v="0"/>
    <n v="5"/>
  </r>
  <r>
    <n v="3385"/>
    <s v="Renata Machado"/>
    <x v="0"/>
    <x v="153"/>
    <s v="No"/>
    <n v="15"/>
    <x v="0"/>
    <x v="0"/>
    <n v="30"/>
    <x v="0"/>
    <n v="20"/>
    <n v="20"/>
    <n v="45"/>
  </r>
  <r>
    <n v="3386"/>
    <s v="Sônia Alves"/>
    <x v="2"/>
    <x v="154"/>
    <s v="Yes"/>
    <n v="10"/>
    <x v="2"/>
    <x v="1"/>
    <s v="-"/>
    <x v="0"/>
    <n v="20"/>
    <n v="15"/>
    <n v="15"/>
  </r>
  <r>
    <n v="3387"/>
    <s v="Tiago Nunes"/>
    <x v="1"/>
    <x v="155"/>
    <s v="No"/>
    <n v="5"/>
    <x v="0"/>
    <x v="1"/>
    <s v="-"/>
    <x v="1"/>
    <n v="0"/>
    <n v="1"/>
    <n v="4"/>
  </r>
  <r>
    <n v="3388"/>
    <s v="Ulysses Pereira"/>
    <x v="0"/>
    <x v="156"/>
    <s v="Yes"/>
    <n v="15"/>
    <x v="1"/>
    <x v="0"/>
    <n v="30"/>
    <x v="0"/>
    <n v="20"/>
    <n v="3"/>
    <n v="62"/>
  </r>
  <r>
    <n v="3389"/>
    <s v="Vanessa Lima"/>
    <x v="2"/>
    <x v="157"/>
    <s v="No"/>
    <n v="10"/>
    <x v="0"/>
    <x v="1"/>
    <s v="-"/>
    <x v="0"/>
    <n v="20"/>
    <n v="10"/>
    <n v="20"/>
  </r>
  <r>
    <n v="3390"/>
    <s v="Wagner Santos"/>
    <x v="1"/>
    <x v="158"/>
    <s v="Yes"/>
    <n v="5"/>
    <x v="2"/>
    <x v="1"/>
    <s v="-"/>
    <x v="1"/>
    <n v="0"/>
    <n v="0"/>
    <n v="5"/>
  </r>
  <r>
    <n v="3391"/>
    <s v="Xuxa Meneghel"/>
    <x v="0"/>
    <x v="159"/>
    <s v="No"/>
    <n v="15"/>
    <x v="0"/>
    <x v="0"/>
    <n v="30"/>
    <x v="0"/>
    <n v="20"/>
    <n v="15"/>
    <n v="50"/>
  </r>
  <r>
    <n v="3392"/>
    <s v="Yasmin Silva"/>
    <x v="2"/>
    <x v="160"/>
    <s v="Yes"/>
    <n v="10"/>
    <x v="1"/>
    <x v="1"/>
    <s v="-"/>
    <x v="0"/>
    <n v="20"/>
    <n v="15"/>
    <n v="15"/>
  </r>
  <r>
    <n v="3393"/>
    <s v="Zacarias de Souza"/>
    <x v="1"/>
    <x v="161"/>
    <s v="No"/>
    <n v="5"/>
    <x v="0"/>
    <x v="1"/>
    <s v="-"/>
    <x v="1"/>
    <n v="0"/>
    <n v="1"/>
    <n v="4"/>
  </r>
  <r>
    <n v="3394"/>
    <s v="André Lima"/>
    <x v="0"/>
    <x v="162"/>
    <s v="Yes"/>
    <n v="15"/>
    <x v="2"/>
    <x v="0"/>
    <n v="30"/>
    <x v="0"/>
    <n v="20"/>
    <n v="7"/>
    <n v="58"/>
  </r>
  <r>
    <n v="3395"/>
    <s v="Bianca Freitas"/>
    <x v="2"/>
    <x v="163"/>
    <s v="No"/>
    <n v="10"/>
    <x v="0"/>
    <x v="1"/>
    <s v="-"/>
    <x v="0"/>
    <n v="20"/>
    <n v="10"/>
    <n v="20"/>
  </r>
  <r>
    <n v="3396"/>
    <s v="Caio Mendes"/>
    <x v="1"/>
    <x v="164"/>
    <s v="Yes"/>
    <n v="5"/>
    <x v="1"/>
    <x v="1"/>
    <s v="-"/>
    <x v="1"/>
    <n v="0"/>
    <n v="0"/>
    <n v="5"/>
  </r>
  <r>
    <n v="3397"/>
    <s v="Daniela Moura"/>
    <x v="0"/>
    <x v="165"/>
    <s v="No"/>
    <n v="15"/>
    <x v="0"/>
    <x v="0"/>
    <n v="30"/>
    <x v="0"/>
    <n v="20"/>
    <n v="20"/>
    <n v="45"/>
  </r>
  <r>
    <n v="3398"/>
    <s v="Eduardo Costa"/>
    <x v="2"/>
    <x v="166"/>
    <s v="Yes"/>
    <n v="10"/>
    <x v="2"/>
    <x v="1"/>
    <s v="-"/>
    <x v="0"/>
    <n v="20"/>
    <n v="15"/>
    <n v="15"/>
  </r>
  <r>
    <n v="3399"/>
    <s v="Fernanda Gomes"/>
    <x v="1"/>
    <x v="167"/>
    <s v="No"/>
    <n v="5"/>
    <x v="0"/>
    <x v="1"/>
    <s v="-"/>
    <x v="1"/>
    <n v="0"/>
    <n v="1"/>
    <n v="4"/>
  </r>
  <r>
    <n v="3400"/>
    <s v="Guilherme Souza"/>
    <x v="0"/>
    <x v="168"/>
    <s v="Yes"/>
    <n v="15"/>
    <x v="1"/>
    <x v="0"/>
    <n v="30"/>
    <x v="0"/>
    <n v="20"/>
    <n v="5"/>
    <n v="60"/>
  </r>
  <r>
    <n v="3401"/>
    <s v="Helena Ribeiro"/>
    <x v="2"/>
    <x v="169"/>
    <s v="No"/>
    <n v="10"/>
    <x v="0"/>
    <x v="1"/>
    <s v="-"/>
    <x v="0"/>
    <n v="20"/>
    <n v="10"/>
    <n v="20"/>
  </r>
  <r>
    <n v="3402"/>
    <s v="Igor Santos"/>
    <x v="1"/>
    <x v="170"/>
    <s v="Yes"/>
    <n v="5"/>
    <x v="2"/>
    <x v="1"/>
    <s v="-"/>
    <x v="1"/>
    <n v="0"/>
    <n v="0"/>
    <n v="5"/>
  </r>
  <r>
    <n v="3403"/>
    <s v="João Carvalho"/>
    <x v="0"/>
    <x v="171"/>
    <s v="No"/>
    <n v="15"/>
    <x v="0"/>
    <x v="0"/>
    <n v="30"/>
    <x v="0"/>
    <n v="20"/>
    <n v="3"/>
    <n v="62"/>
  </r>
  <r>
    <n v="3404"/>
    <s v="Klara Fagundes"/>
    <x v="2"/>
    <x v="172"/>
    <s v="Yes"/>
    <n v="10"/>
    <x v="1"/>
    <x v="1"/>
    <s v="-"/>
    <x v="0"/>
    <n v="20"/>
    <n v="15"/>
    <n v="15"/>
  </r>
  <r>
    <n v="3405"/>
    <s v="Lúcia Mendonça"/>
    <x v="1"/>
    <x v="173"/>
    <s v="No"/>
    <n v="5"/>
    <x v="0"/>
    <x v="1"/>
    <s v="-"/>
    <x v="1"/>
    <n v="0"/>
    <n v="1"/>
    <n v="4"/>
  </r>
  <r>
    <n v="3406"/>
    <s v="Marcelo Novaes"/>
    <x v="1"/>
    <x v="174"/>
    <s v="Yes"/>
    <n v="5"/>
    <x v="0"/>
    <x v="1"/>
    <s v="-"/>
    <x v="1"/>
    <n v="0"/>
    <n v="0"/>
    <n v="5"/>
  </r>
  <r>
    <n v="3407"/>
    <s v="Nina Pacheco"/>
    <x v="0"/>
    <x v="175"/>
    <s v="No"/>
    <n v="15"/>
    <x v="2"/>
    <x v="0"/>
    <n v="30"/>
    <x v="0"/>
    <n v="20"/>
    <n v="7"/>
    <n v="58"/>
  </r>
  <r>
    <n v="3408"/>
    <s v="Olívia Rios"/>
    <x v="2"/>
    <x v="176"/>
    <s v="Yes"/>
    <n v="10"/>
    <x v="1"/>
    <x v="1"/>
    <s v="-"/>
    <x v="0"/>
    <n v="20"/>
    <n v="10"/>
    <n v="20"/>
  </r>
  <r>
    <n v="3409"/>
    <s v="Paulo Quintana"/>
    <x v="1"/>
    <x v="177"/>
    <s v="No"/>
    <n v="5"/>
    <x v="2"/>
    <x v="1"/>
    <s v="-"/>
    <x v="1"/>
    <n v="0"/>
    <n v="1"/>
    <n v="4"/>
  </r>
  <r>
    <n v="3410"/>
    <s v="Raquel Domingos"/>
    <x v="0"/>
    <x v="178"/>
    <s v="Yes"/>
    <n v="15"/>
    <x v="0"/>
    <x v="0"/>
    <n v="30"/>
    <x v="0"/>
    <n v="20"/>
    <n v="15"/>
    <n v="50"/>
  </r>
  <r>
    <n v="3411"/>
    <s v="Samuel Viana"/>
    <x v="2"/>
    <x v="179"/>
    <s v="No"/>
    <n v="10"/>
    <x v="0"/>
    <x v="1"/>
    <s v="-"/>
    <x v="0"/>
    <n v="20"/>
    <n v="5"/>
    <n v="25"/>
  </r>
  <r>
    <n v="3412"/>
    <s v="Tatiane Rocha"/>
    <x v="1"/>
    <x v="180"/>
    <s v="Yes"/>
    <n v="5"/>
    <x v="1"/>
    <x v="1"/>
    <s v="-"/>
    <x v="1"/>
    <n v="0"/>
    <n v="0"/>
    <n v="5"/>
  </r>
  <r>
    <n v="3413"/>
    <s v="Ulysses Farias"/>
    <x v="0"/>
    <x v="181"/>
    <s v="No"/>
    <n v="15"/>
    <x v="2"/>
    <x v="0"/>
    <n v="30"/>
    <x v="0"/>
    <n v="20"/>
    <n v="20"/>
    <n v="45"/>
  </r>
  <r>
    <n v="3414"/>
    <s v="Vanessa Moreira"/>
    <x v="2"/>
    <x v="182"/>
    <s v="Yes"/>
    <n v="10"/>
    <x v="2"/>
    <x v="1"/>
    <s v="-"/>
    <x v="0"/>
    <n v="20"/>
    <n v="12"/>
    <n v="18"/>
  </r>
  <r>
    <n v="3415"/>
    <s v="William Carvalho"/>
    <x v="1"/>
    <x v="183"/>
    <s v="No"/>
    <n v="5"/>
    <x v="0"/>
    <x v="1"/>
    <s v="-"/>
    <x v="1"/>
    <n v="0"/>
    <n v="2"/>
    <n v="3"/>
  </r>
  <r>
    <n v="3416"/>
    <s v="Ximena Barros"/>
    <x v="0"/>
    <x v="184"/>
    <s v="Yes"/>
    <n v="15"/>
    <x v="1"/>
    <x v="0"/>
    <n v="30"/>
    <x v="0"/>
    <n v="20"/>
    <n v="5"/>
    <n v="60"/>
  </r>
  <r>
    <n v="3417"/>
    <s v="Yara Machado"/>
    <x v="2"/>
    <x v="185"/>
    <s v="No"/>
    <n v="10"/>
    <x v="0"/>
    <x v="1"/>
    <s v="-"/>
    <x v="0"/>
    <n v="20"/>
    <n v="10"/>
    <n v="20"/>
  </r>
  <r>
    <n v="3418"/>
    <s v="Zacarias Costa"/>
    <x v="1"/>
    <x v="186"/>
    <s v="Yes"/>
    <n v="5"/>
    <x v="2"/>
    <x v="1"/>
    <s v="-"/>
    <x v="1"/>
    <n v="0"/>
    <n v="0"/>
    <n v="5"/>
  </r>
  <r>
    <n v="3419"/>
    <s v="André Lopes"/>
    <x v="0"/>
    <x v="187"/>
    <s v="No"/>
    <n v="15"/>
    <x v="0"/>
    <x v="0"/>
    <n v="30"/>
    <x v="0"/>
    <n v="20"/>
    <n v="3"/>
    <n v="62"/>
  </r>
  <r>
    <n v="3420"/>
    <s v="Beatriz Souza"/>
    <x v="2"/>
    <x v="188"/>
    <s v="Yes"/>
    <n v="10"/>
    <x v="1"/>
    <x v="1"/>
    <s v="-"/>
    <x v="0"/>
    <n v="20"/>
    <n v="15"/>
    <n v="15"/>
  </r>
  <r>
    <n v="3421"/>
    <s v="Caio Pereira"/>
    <x v="1"/>
    <x v="189"/>
    <s v="No"/>
    <n v="5"/>
    <x v="0"/>
    <x v="1"/>
    <s v="-"/>
    <x v="1"/>
    <n v="0"/>
    <n v="1"/>
    <n v="4"/>
  </r>
  <r>
    <n v="3422"/>
    <s v="Daniela Araújo"/>
    <x v="0"/>
    <x v="190"/>
    <s v="Yes"/>
    <n v="15"/>
    <x v="2"/>
    <x v="0"/>
    <n v="30"/>
    <x v="0"/>
    <n v="20"/>
    <n v="7"/>
    <n v="58"/>
  </r>
  <r>
    <n v="3423"/>
    <s v="Eduardo Santos"/>
    <x v="2"/>
    <x v="191"/>
    <s v="No"/>
    <n v="10"/>
    <x v="0"/>
    <x v="1"/>
    <s v="-"/>
    <x v="0"/>
    <n v="20"/>
    <n v="10"/>
    <n v="20"/>
  </r>
  <r>
    <n v="3424"/>
    <s v="Fernanda Lima"/>
    <x v="1"/>
    <x v="192"/>
    <s v="Yes"/>
    <n v="5"/>
    <x v="1"/>
    <x v="1"/>
    <s v="-"/>
    <x v="1"/>
    <n v="0"/>
    <n v="0"/>
    <n v="5"/>
  </r>
  <r>
    <n v="3425"/>
    <s v="Gabriel Teixeira"/>
    <x v="0"/>
    <x v="193"/>
    <s v="No"/>
    <n v="15"/>
    <x v="0"/>
    <x v="0"/>
    <n v="30"/>
    <x v="0"/>
    <n v="20"/>
    <n v="20"/>
    <n v="45"/>
  </r>
  <r>
    <n v="3426"/>
    <s v="Helena Ribeiro"/>
    <x v="2"/>
    <x v="194"/>
    <s v="Yes"/>
    <n v="10"/>
    <x v="2"/>
    <x v="1"/>
    <s v="-"/>
    <x v="0"/>
    <n v="20"/>
    <n v="15"/>
    <n v="15"/>
  </r>
  <r>
    <n v="3427"/>
    <s v="Igor Mendes"/>
    <x v="1"/>
    <x v="195"/>
    <s v="No"/>
    <n v="5"/>
    <x v="0"/>
    <x v="1"/>
    <s v="-"/>
    <x v="1"/>
    <n v="0"/>
    <n v="1"/>
    <n v="4"/>
  </r>
  <r>
    <n v="3428"/>
    <s v="Joana Silveira"/>
    <x v="0"/>
    <x v="196"/>
    <s v="Yes"/>
    <n v="15"/>
    <x v="1"/>
    <x v="0"/>
    <n v="30"/>
    <x v="0"/>
    <n v="20"/>
    <n v="3"/>
    <n v="62"/>
  </r>
  <r>
    <n v="3429"/>
    <s v="Lucas Martins"/>
    <x v="2"/>
    <x v="197"/>
    <s v="No"/>
    <n v="10"/>
    <x v="0"/>
    <x v="1"/>
    <s v="-"/>
    <x v="0"/>
    <n v="20"/>
    <n v="10"/>
    <n v="20"/>
  </r>
  <r>
    <n v="3430"/>
    <s v="Marcela Gouveia"/>
    <x v="1"/>
    <x v="198"/>
    <s v="Yes"/>
    <n v="5"/>
    <x v="2"/>
    <x v="1"/>
    <s v="-"/>
    <x v="1"/>
    <n v="0"/>
    <n v="0"/>
    <n v="5"/>
  </r>
  <r>
    <n v="3431"/>
    <s v="Nicolas Borges"/>
    <x v="0"/>
    <x v="199"/>
    <s v="No"/>
    <n v="15"/>
    <x v="0"/>
    <x v="0"/>
    <n v="30"/>
    <x v="0"/>
    <n v="20"/>
    <n v="15"/>
    <n v="50"/>
  </r>
  <r>
    <n v="3432"/>
    <s v="Olivia Freitas"/>
    <x v="2"/>
    <x v="200"/>
    <s v="Yes"/>
    <n v="10"/>
    <x v="1"/>
    <x v="1"/>
    <s v="-"/>
    <x v="0"/>
    <n v="20"/>
    <n v="15"/>
    <n v="15"/>
  </r>
  <r>
    <n v="3433"/>
    <s v="Paulo Nogueira"/>
    <x v="1"/>
    <x v="201"/>
    <s v="No"/>
    <n v="5"/>
    <x v="0"/>
    <x v="1"/>
    <s v="-"/>
    <x v="1"/>
    <n v="0"/>
    <n v="1"/>
    <n v="4"/>
  </r>
  <r>
    <n v="3434"/>
    <s v="Raquel Andrade"/>
    <x v="0"/>
    <x v="202"/>
    <s v="Yes"/>
    <n v="15"/>
    <x v="2"/>
    <x v="0"/>
    <n v="30"/>
    <x v="0"/>
    <n v="20"/>
    <n v="7"/>
    <n v="58"/>
  </r>
  <r>
    <n v="3435"/>
    <s v="Sônia Carvalho"/>
    <x v="2"/>
    <x v="203"/>
    <s v="No"/>
    <n v="10"/>
    <x v="0"/>
    <x v="1"/>
    <s v="-"/>
    <x v="0"/>
    <n v="20"/>
    <n v="10"/>
    <n v="20"/>
  </r>
  <r>
    <n v="3436"/>
    <s v="Tiago Rodrigues"/>
    <x v="1"/>
    <x v="204"/>
    <s v="Yes"/>
    <n v="5"/>
    <x v="0"/>
    <x v="1"/>
    <s v="-"/>
    <x v="1"/>
    <n v="0"/>
    <n v="0"/>
    <n v="5"/>
  </r>
  <r>
    <n v="3437"/>
    <s v="Ursula Monteiro"/>
    <x v="0"/>
    <x v="205"/>
    <s v="No"/>
    <n v="15"/>
    <x v="2"/>
    <x v="0"/>
    <n v="30"/>
    <x v="0"/>
    <n v="20"/>
    <n v="7"/>
    <n v="58"/>
  </r>
  <r>
    <n v="3438"/>
    <s v="Vanessa Pereira"/>
    <x v="2"/>
    <x v="206"/>
    <s v="Yes"/>
    <n v="10"/>
    <x v="1"/>
    <x v="1"/>
    <s v="-"/>
    <x v="0"/>
    <n v="20"/>
    <n v="10"/>
    <n v="20"/>
  </r>
  <r>
    <n v="3439"/>
    <s v="Walter Silva"/>
    <x v="1"/>
    <x v="207"/>
    <s v="No"/>
    <n v="5"/>
    <x v="2"/>
    <x v="1"/>
    <s v="-"/>
    <x v="1"/>
    <n v="0"/>
    <n v="1"/>
    <n v="4"/>
  </r>
  <r>
    <n v="3440"/>
    <s v="Xavier Almeida"/>
    <x v="0"/>
    <x v="208"/>
    <s v="Yes"/>
    <n v="15"/>
    <x v="0"/>
    <x v="0"/>
    <n v="30"/>
    <x v="0"/>
    <n v="20"/>
    <n v="15"/>
    <n v="50"/>
  </r>
  <r>
    <n v="3441"/>
    <s v="Yasmine Correia"/>
    <x v="2"/>
    <x v="209"/>
    <s v="No"/>
    <n v="10"/>
    <x v="0"/>
    <x v="1"/>
    <s v="-"/>
    <x v="0"/>
    <n v="20"/>
    <n v="5"/>
    <n v="25"/>
  </r>
  <r>
    <n v="3442"/>
    <s v="Zacarias Almeida"/>
    <x v="1"/>
    <x v="210"/>
    <s v="Yes"/>
    <n v="5"/>
    <x v="1"/>
    <x v="1"/>
    <s v="-"/>
    <x v="1"/>
    <n v="0"/>
    <n v="0"/>
    <n v="5"/>
  </r>
  <r>
    <n v="3443"/>
    <s v="Amanda Costa"/>
    <x v="0"/>
    <x v="211"/>
    <s v="No"/>
    <n v="15"/>
    <x v="2"/>
    <x v="0"/>
    <n v="30"/>
    <x v="0"/>
    <n v="20"/>
    <n v="20"/>
    <n v="45"/>
  </r>
  <r>
    <n v="3444"/>
    <s v="Bruno Ferreira"/>
    <x v="2"/>
    <x v="212"/>
    <s v="Yes"/>
    <n v="10"/>
    <x v="2"/>
    <x v="1"/>
    <s v="-"/>
    <x v="0"/>
    <n v="20"/>
    <n v="12"/>
    <n v="18"/>
  </r>
  <r>
    <n v="3445"/>
    <s v="Carla Dias"/>
    <x v="1"/>
    <x v="213"/>
    <s v="No"/>
    <n v="5"/>
    <x v="0"/>
    <x v="1"/>
    <s v="-"/>
    <x v="1"/>
    <n v="0"/>
    <n v="2"/>
    <n v="3"/>
  </r>
  <r>
    <n v="3446"/>
    <s v="Diogo Martins"/>
    <x v="0"/>
    <x v="214"/>
    <s v="Yes"/>
    <n v="15"/>
    <x v="1"/>
    <x v="0"/>
    <n v="30"/>
    <x v="0"/>
    <n v="20"/>
    <n v="5"/>
    <n v="60"/>
  </r>
  <r>
    <n v="3447"/>
    <s v="Elisa Campos"/>
    <x v="2"/>
    <x v="215"/>
    <s v="No"/>
    <n v="10"/>
    <x v="0"/>
    <x v="1"/>
    <s v="-"/>
    <x v="0"/>
    <n v="20"/>
    <n v="10"/>
    <n v="20"/>
  </r>
  <r>
    <n v="3448"/>
    <s v="Fabiana Lima"/>
    <x v="1"/>
    <x v="216"/>
    <s v="Yes"/>
    <n v="5"/>
    <x v="2"/>
    <x v="1"/>
    <s v="-"/>
    <x v="1"/>
    <n v="0"/>
    <n v="0"/>
    <n v="5"/>
  </r>
  <r>
    <n v="3449"/>
    <s v="Gabriel Santos"/>
    <x v="0"/>
    <x v="217"/>
    <s v="No"/>
    <n v="15"/>
    <x v="0"/>
    <x v="0"/>
    <n v="30"/>
    <x v="0"/>
    <n v="20"/>
    <n v="3"/>
    <n v="62"/>
  </r>
  <r>
    <n v="3450"/>
    <s v="Helena Ferreira"/>
    <x v="2"/>
    <x v="218"/>
    <s v="Yes"/>
    <n v="10"/>
    <x v="1"/>
    <x v="1"/>
    <s v="-"/>
    <x v="0"/>
    <n v="20"/>
    <n v="15"/>
    <n v="15"/>
  </r>
  <r>
    <n v="3451"/>
    <s v="Ígor Nunes"/>
    <x v="1"/>
    <x v="219"/>
    <s v="No"/>
    <n v="5"/>
    <x v="0"/>
    <x v="1"/>
    <s v="-"/>
    <x v="1"/>
    <n v="0"/>
    <n v="1"/>
    <n v="4"/>
  </r>
  <r>
    <n v="3452"/>
    <s v="Joana Silveira"/>
    <x v="0"/>
    <x v="220"/>
    <s v="Yes"/>
    <n v="15"/>
    <x v="2"/>
    <x v="0"/>
    <n v="30"/>
    <x v="0"/>
    <n v="20"/>
    <n v="7"/>
    <n v="58"/>
  </r>
  <r>
    <n v="3453"/>
    <s v="Kléber Oliveira"/>
    <x v="2"/>
    <x v="221"/>
    <s v="No"/>
    <n v="10"/>
    <x v="0"/>
    <x v="1"/>
    <s v="-"/>
    <x v="0"/>
    <n v="20"/>
    <n v="10"/>
    <n v="20"/>
  </r>
  <r>
    <n v="3454"/>
    <s v="Luciana Morais"/>
    <x v="1"/>
    <x v="222"/>
    <s v="Yes"/>
    <n v="5"/>
    <x v="1"/>
    <x v="1"/>
    <s v="-"/>
    <x v="1"/>
    <n v="0"/>
    <n v="0"/>
    <n v="5"/>
  </r>
  <r>
    <n v="3455"/>
    <s v="Marcos Vinícius"/>
    <x v="0"/>
    <x v="223"/>
    <s v="No"/>
    <n v="15"/>
    <x v="0"/>
    <x v="0"/>
    <n v="30"/>
    <x v="0"/>
    <n v="20"/>
    <n v="20"/>
    <n v="45"/>
  </r>
  <r>
    <n v="3456"/>
    <s v="Natália Barros"/>
    <x v="2"/>
    <x v="224"/>
    <s v="Yes"/>
    <n v="10"/>
    <x v="2"/>
    <x v="1"/>
    <s v="-"/>
    <x v="0"/>
    <n v="20"/>
    <n v="15"/>
    <n v="15"/>
  </r>
  <r>
    <n v="3457"/>
    <s v="Oscar Sampaio"/>
    <x v="1"/>
    <x v="225"/>
    <s v="No"/>
    <n v="5"/>
    <x v="0"/>
    <x v="1"/>
    <s v="-"/>
    <x v="1"/>
    <n v="0"/>
    <n v="1"/>
    <n v="4"/>
  </r>
  <r>
    <n v="3458"/>
    <s v="Patrícia Leite"/>
    <x v="0"/>
    <x v="226"/>
    <s v="Yes"/>
    <n v="15"/>
    <x v="1"/>
    <x v="0"/>
    <n v="30"/>
    <x v="0"/>
    <n v="20"/>
    <n v="3"/>
    <n v="62"/>
  </r>
  <r>
    <n v="3459"/>
    <s v="Quênia Rocha"/>
    <x v="2"/>
    <x v="227"/>
    <s v="No"/>
    <n v="10"/>
    <x v="0"/>
    <x v="1"/>
    <s v="-"/>
    <x v="0"/>
    <n v="20"/>
    <n v="10"/>
    <n v="20"/>
  </r>
  <r>
    <n v="3460"/>
    <s v="Rafael Torres"/>
    <x v="1"/>
    <x v="228"/>
    <s v="Yes"/>
    <n v="5"/>
    <x v="2"/>
    <x v="1"/>
    <s v="-"/>
    <x v="1"/>
    <n v="0"/>
    <n v="0"/>
    <n v="5"/>
  </r>
  <r>
    <n v="3461"/>
    <s v="Sandra Gouveia"/>
    <x v="0"/>
    <x v="229"/>
    <s v="No"/>
    <n v="15"/>
    <x v="0"/>
    <x v="0"/>
    <n v="30"/>
    <x v="0"/>
    <n v="20"/>
    <n v="15"/>
    <n v="50"/>
  </r>
  <r>
    <n v="3462"/>
    <s v="Tiago Lacerda"/>
    <x v="2"/>
    <x v="230"/>
    <s v="Yes"/>
    <n v="10"/>
    <x v="1"/>
    <x v="1"/>
    <s v="-"/>
    <x v="0"/>
    <n v="20"/>
    <n v="15"/>
    <n v="15"/>
  </r>
  <r>
    <n v="3463"/>
    <s v="Ursula Fonseca"/>
    <x v="1"/>
    <x v="231"/>
    <s v="No"/>
    <n v="5"/>
    <x v="0"/>
    <x v="1"/>
    <s v="-"/>
    <x v="1"/>
    <n v="0"/>
    <n v="1"/>
    <n v="4"/>
  </r>
  <r>
    <n v="3464"/>
    <s v="Vanessa Andrade"/>
    <x v="0"/>
    <x v="232"/>
    <s v="Yes"/>
    <n v="15"/>
    <x v="2"/>
    <x v="0"/>
    <n v="30"/>
    <x v="0"/>
    <n v="20"/>
    <n v="7"/>
    <n v="58"/>
  </r>
  <r>
    <n v="3465"/>
    <s v="William Castro"/>
    <x v="2"/>
    <x v="233"/>
    <s v="No"/>
    <n v="10"/>
    <x v="0"/>
    <x v="1"/>
    <s v="-"/>
    <x v="0"/>
    <n v="20"/>
    <n v="10"/>
    <n v="20"/>
  </r>
  <r>
    <n v="3466"/>
    <s v="Xavier Monteiro"/>
    <x v="1"/>
    <x v="234"/>
    <s v="Yes"/>
    <n v="5"/>
    <x v="1"/>
    <x v="1"/>
    <s v="-"/>
    <x v="1"/>
    <n v="0"/>
    <n v="0"/>
    <n v="5"/>
  </r>
  <r>
    <n v="3467"/>
    <s v="Yasmin Figueira"/>
    <x v="0"/>
    <x v="235"/>
    <s v="No"/>
    <n v="15"/>
    <x v="0"/>
    <x v="0"/>
    <n v="30"/>
    <x v="0"/>
    <n v="20"/>
    <n v="15"/>
    <n v="50"/>
  </r>
  <r>
    <n v="3468"/>
    <s v="Zacarias Mendonça"/>
    <x v="2"/>
    <x v="236"/>
    <s v="Yes"/>
    <n v="10"/>
    <x v="2"/>
    <x v="1"/>
    <s v="-"/>
    <x v="0"/>
    <n v="20"/>
    <n v="12"/>
    <n v="18"/>
  </r>
  <r>
    <n v="3469"/>
    <s v="Amanda Menezes"/>
    <x v="1"/>
    <x v="237"/>
    <s v="No"/>
    <n v="5"/>
    <x v="0"/>
    <x v="1"/>
    <s v="-"/>
    <x v="1"/>
    <n v="0"/>
    <n v="2"/>
    <n v="3"/>
  </r>
  <r>
    <n v="3470"/>
    <s v="Bruno Santos"/>
    <x v="0"/>
    <x v="238"/>
    <s v="Yes"/>
    <n v="15"/>
    <x v="1"/>
    <x v="0"/>
    <n v="30"/>
    <x v="0"/>
    <n v="20"/>
    <n v="5"/>
    <n v="60"/>
  </r>
  <r>
    <n v="3471"/>
    <s v="Carla Ferreira"/>
    <x v="2"/>
    <x v="239"/>
    <s v="No"/>
    <n v="10"/>
    <x v="0"/>
    <x v="1"/>
    <s v="-"/>
    <x v="0"/>
    <n v="20"/>
    <n v="10"/>
    <n v="20"/>
  </r>
  <r>
    <n v="3472"/>
    <s v="Diogo Alves"/>
    <x v="1"/>
    <x v="240"/>
    <s v="Yes"/>
    <n v="5"/>
    <x v="2"/>
    <x v="1"/>
    <s v="-"/>
    <x v="1"/>
    <n v="0"/>
    <n v="0"/>
    <n v="5"/>
  </r>
  <r>
    <n v="3473"/>
    <s v="Elisa Neves"/>
    <x v="0"/>
    <x v="241"/>
    <s v="No"/>
    <n v="15"/>
    <x v="0"/>
    <x v="0"/>
    <n v="30"/>
    <x v="0"/>
    <n v="20"/>
    <n v="3"/>
    <n v="62"/>
  </r>
  <r>
    <n v="3474"/>
    <s v="Fabiano Pires"/>
    <x v="2"/>
    <x v="242"/>
    <s v="Yes"/>
    <n v="10"/>
    <x v="1"/>
    <x v="1"/>
    <s v="-"/>
    <x v="0"/>
    <n v="20"/>
    <n v="15"/>
    <n v="15"/>
  </r>
  <r>
    <n v="3475"/>
    <s v="Giovana Ribeiro"/>
    <x v="1"/>
    <x v="243"/>
    <s v="No"/>
    <n v="5"/>
    <x v="0"/>
    <x v="1"/>
    <s v="-"/>
    <x v="1"/>
    <n v="0"/>
    <n v="1"/>
    <n v="4"/>
  </r>
  <r>
    <n v="3476"/>
    <s v="Hélio Costa"/>
    <x v="0"/>
    <x v="244"/>
    <s v="Yes"/>
    <n v="15"/>
    <x v="2"/>
    <x v="0"/>
    <n v="30"/>
    <x v="0"/>
    <n v="20"/>
    <n v="7"/>
    <n v="58"/>
  </r>
  <r>
    <n v="3477"/>
    <s v="Íris Loureiro"/>
    <x v="2"/>
    <x v="245"/>
    <s v="No"/>
    <n v="10"/>
    <x v="0"/>
    <x v="1"/>
    <s v="-"/>
    <x v="0"/>
    <n v="20"/>
    <n v="10"/>
    <n v="20"/>
  </r>
  <r>
    <n v="3478"/>
    <s v="João Pereira"/>
    <x v="1"/>
    <x v="246"/>
    <s v="Yes"/>
    <n v="5"/>
    <x v="1"/>
    <x v="1"/>
    <s v="-"/>
    <x v="1"/>
    <n v="0"/>
    <n v="0"/>
    <n v="5"/>
  </r>
  <r>
    <n v="3479"/>
    <s v="Klara Silva"/>
    <x v="0"/>
    <x v="247"/>
    <s v="No"/>
    <n v="15"/>
    <x v="0"/>
    <x v="0"/>
    <n v="30"/>
    <x v="0"/>
    <n v="20"/>
    <n v="20"/>
    <n v="45"/>
  </r>
  <r>
    <n v="3480"/>
    <s v="Luciana Barros"/>
    <x v="2"/>
    <x v="248"/>
    <s v="Yes"/>
    <n v="10"/>
    <x v="2"/>
    <x v="1"/>
    <s v="-"/>
    <x v="0"/>
    <n v="20"/>
    <n v="15"/>
    <n v="15"/>
  </r>
  <r>
    <n v="3481"/>
    <s v="Marcos Gomes"/>
    <x v="1"/>
    <x v="249"/>
    <s v="No"/>
    <n v="5"/>
    <x v="0"/>
    <x v="1"/>
    <s v="-"/>
    <x v="1"/>
    <n v="0"/>
    <n v="1"/>
    <n v="4"/>
  </r>
  <r>
    <n v="3482"/>
    <s v="Natália Soares"/>
    <x v="0"/>
    <x v="250"/>
    <s v="Yes"/>
    <n v="15"/>
    <x v="1"/>
    <x v="0"/>
    <n v="30"/>
    <x v="0"/>
    <n v="20"/>
    <n v="3"/>
    <n v="62"/>
  </r>
  <r>
    <n v="3483"/>
    <s v="Oscar Machado"/>
    <x v="2"/>
    <x v="251"/>
    <s v="No"/>
    <n v="10"/>
    <x v="0"/>
    <x v="1"/>
    <s v="-"/>
    <x v="0"/>
    <n v="20"/>
    <n v="10"/>
    <n v="20"/>
  </r>
  <r>
    <n v="3484"/>
    <s v="Patrícia Lima"/>
    <x v="1"/>
    <x v="252"/>
    <s v="Yes"/>
    <n v="5"/>
    <x v="2"/>
    <x v="1"/>
    <s v="-"/>
    <x v="1"/>
    <n v="0"/>
    <n v="0"/>
    <n v="5"/>
  </r>
  <r>
    <n v="3485"/>
    <s v="Quirino Neto"/>
    <x v="0"/>
    <x v="253"/>
    <s v="No"/>
    <n v="15"/>
    <x v="0"/>
    <x v="0"/>
    <n v="30"/>
    <x v="0"/>
    <n v="20"/>
    <n v="15"/>
    <n v="50"/>
  </r>
  <r>
    <n v="3486"/>
    <s v="Rafaela Souza"/>
    <x v="1"/>
    <x v="254"/>
    <s v="Yes"/>
    <n v="5"/>
    <x v="0"/>
    <x v="1"/>
    <s v="-"/>
    <x v="1"/>
    <n v="0"/>
    <n v="0"/>
    <n v="5"/>
  </r>
  <r>
    <n v="3487"/>
    <s v="Sandro Almeida"/>
    <x v="0"/>
    <x v="255"/>
    <s v="No"/>
    <n v="15"/>
    <x v="2"/>
    <x v="0"/>
    <n v="30"/>
    <x v="0"/>
    <n v="20"/>
    <n v="7"/>
    <n v="58"/>
  </r>
  <r>
    <n v="3488"/>
    <s v="Tânia Ribeiro"/>
    <x v="2"/>
    <x v="256"/>
    <s v="Yes"/>
    <n v="10"/>
    <x v="1"/>
    <x v="1"/>
    <s v="-"/>
    <x v="0"/>
    <n v="20"/>
    <n v="10"/>
    <n v="20"/>
  </r>
  <r>
    <n v="3489"/>
    <s v="Ugo Dias"/>
    <x v="1"/>
    <x v="257"/>
    <s v="No"/>
    <n v="5"/>
    <x v="2"/>
    <x v="1"/>
    <s v="-"/>
    <x v="1"/>
    <n v="0"/>
    <n v="1"/>
    <n v="4"/>
  </r>
  <r>
    <n v="3490"/>
    <s v="Valéria Lima"/>
    <x v="0"/>
    <x v="258"/>
    <s v="Yes"/>
    <n v="15"/>
    <x v="0"/>
    <x v="0"/>
    <n v="30"/>
    <x v="0"/>
    <n v="20"/>
    <n v="15"/>
    <n v="50"/>
  </r>
  <r>
    <n v="3491"/>
    <s v="William Fernandes"/>
    <x v="2"/>
    <x v="259"/>
    <s v="No"/>
    <n v="10"/>
    <x v="0"/>
    <x v="1"/>
    <s v="-"/>
    <x v="0"/>
    <n v="20"/>
    <n v="5"/>
    <n v="25"/>
  </r>
  <r>
    <n v="3492"/>
    <s v="Xuxa Mendes"/>
    <x v="1"/>
    <x v="260"/>
    <s v="Yes"/>
    <n v="5"/>
    <x v="1"/>
    <x v="1"/>
    <s v="-"/>
    <x v="1"/>
    <n v="0"/>
    <n v="0"/>
    <n v="5"/>
  </r>
  <r>
    <n v="3493"/>
    <s v="Ygor Farias"/>
    <x v="0"/>
    <x v="261"/>
    <s v="No"/>
    <n v="15"/>
    <x v="2"/>
    <x v="0"/>
    <n v="30"/>
    <x v="0"/>
    <n v="20"/>
    <n v="20"/>
    <n v="45"/>
  </r>
  <r>
    <n v="3494"/>
    <s v="Zilda Barros"/>
    <x v="2"/>
    <x v="262"/>
    <s v="Yes"/>
    <n v="10"/>
    <x v="2"/>
    <x v="1"/>
    <s v="-"/>
    <x v="0"/>
    <n v="20"/>
    <n v="12"/>
    <n v="18"/>
  </r>
  <r>
    <n v="3495"/>
    <s v="Amanda Santos"/>
    <x v="1"/>
    <x v="263"/>
    <s v="No"/>
    <n v="5"/>
    <x v="0"/>
    <x v="1"/>
    <s v="-"/>
    <x v="1"/>
    <n v="0"/>
    <n v="2"/>
    <n v="3"/>
  </r>
  <r>
    <n v="3496"/>
    <s v="Bruno Costa"/>
    <x v="0"/>
    <x v="264"/>
    <s v="Yes"/>
    <n v="15"/>
    <x v="1"/>
    <x v="0"/>
    <n v="30"/>
    <x v="0"/>
    <n v="20"/>
    <n v="5"/>
    <n v="60"/>
  </r>
  <r>
    <n v="3497"/>
    <s v="Carla Rodrigues"/>
    <x v="2"/>
    <x v="265"/>
    <s v="No"/>
    <n v="10"/>
    <x v="0"/>
    <x v="1"/>
    <s v="-"/>
    <x v="0"/>
    <n v="20"/>
    <n v="10"/>
    <n v="20"/>
  </r>
  <r>
    <n v="3498"/>
    <s v="Diogo Pereira"/>
    <x v="1"/>
    <x v="266"/>
    <s v="Yes"/>
    <n v="5"/>
    <x v="2"/>
    <x v="1"/>
    <s v="-"/>
    <x v="1"/>
    <n v="0"/>
    <n v="0"/>
    <n v="5"/>
  </r>
  <r>
    <n v="3499"/>
    <s v="Elisa Correia"/>
    <x v="0"/>
    <x v="267"/>
    <s v="No"/>
    <n v="15"/>
    <x v="0"/>
    <x v="0"/>
    <n v="30"/>
    <x v="0"/>
    <n v="20"/>
    <n v="3"/>
    <n v="62"/>
  </r>
  <r>
    <n v="3500"/>
    <s v="Fábio Lourenço"/>
    <x v="2"/>
    <x v="268"/>
    <s v="Yes"/>
    <n v="10"/>
    <x v="1"/>
    <x v="1"/>
    <s v="-"/>
    <x v="0"/>
    <n v="20"/>
    <n v="15"/>
    <n v="15"/>
  </r>
  <r>
    <n v="3501"/>
    <s v="Gabriela Neves"/>
    <x v="1"/>
    <x v="269"/>
    <s v="No"/>
    <n v="5"/>
    <x v="0"/>
    <x v="1"/>
    <s v="-"/>
    <x v="1"/>
    <n v="0"/>
    <n v="1"/>
    <n v="4"/>
  </r>
  <r>
    <n v="3502"/>
    <s v="Henrique Gonçalves"/>
    <x v="0"/>
    <x v="270"/>
    <s v="Yes"/>
    <n v="15"/>
    <x v="2"/>
    <x v="0"/>
    <n v="30"/>
    <x v="0"/>
    <n v="20"/>
    <n v="7"/>
    <n v="58"/>
  </r>
  <r>
    <n v="3503"/>
    <s v="Íris Santos"/>
    <x v="2"/>
    <x v="271"/>
    <s v="No"/>
    <n v="10"/>
    <x v="0"/>
    <x v="1"/>
    <s v="-"/>
    <x v="0"/>
    <n v="20"/>
    <n v="10"/>
    <n v="20"/>
  </r>
  <r>
    <n v="3504"/>
    <s v="João Marcelo Alves"/>
    <x v="1"/>
    <x v="272"/>
    <s v="Yes"/>
    <n v="5"/>
    <x v="1"/>
    <x v="1"/>
    <s v="-"/>
    <x v="1"/>
    <n v="0"/>
    <n v="0"/>
    <n v="5"/>
  </r>
  <r>
    <n v="3505"/>
    <s v="Klara Fonseca"/>
    <x v="0"/>
    <x v="273"/>
    <s v="No"/>
    <n v="15"/>
    <x v="0"/>
    <x v="0"/>
    <n v="30"/>
    <x v="0"/>
    <n v="20"/>
    <n v="20"/>
    <n v="45"/>
  </r>
  <r>
    <n v="3506"/>
    <s v="Lucas Mendonça"/>
    <x v="2"/>
    <x v="274"/>
    <s v="Yes"/>
    <n v="10"/>
    <x v="2"/>
    <x v="1"/>
    <s v="-"/>
    <x v="0"/>
    <n v="20"/>
    <n v="15"/>
    <n v="15"/>
  </r>
  <r>
    <n v="3507"/>
    <s v="Marcela Torres"/>
    <x v="1"/>
    <x v="275"/>
    <s v="No"/>
    <n v="5"/>
    <x v="0"/>
    <x v="1"/>
    <s v="-"/>
    <x v="1"/>
    <n v="0"/>
    <n v="1"/>
    <n v="4"/>
  </r>
  <r>
    <n v="3508"/>
    <s v="Natália Castro"/>
    <x v="0"/>
    <x v="276"/>
    <s v="Yes"/>
    <n v="15"/>
    <x v="1"/>
    <x v="0"/>
    <n v="30"/>
    <x v="0"/>
    <n v="20"/>
    <n v="3"/>
    <n v="62"/>
  </r>
  <r>
    <n v="3509"/>
    <s v="Oscar Martins"/>
    <x v="2"/>
    <x v="277"/>
    <s v="No"/>
    <n v="10"/>
    <x v="0"/>
    <x v="1"/>
    <s v="-"/>
    <x v="0"/>
    <n v="20"/>
    <n v="10"/>
    <n v="20"/>
  </r>
  <r>
    <n v="3510"/>
    <s v="Patrícia Oliveira"/>
    <x v="1"/>
    <x v="278"/>
    <s v="Yes"/>
    <n v="5"/>
    <x v="2"/>
    <x v="1"/>
    <s v="-"/>
    <x v="1"/>
    <n v="0"/>
    <n v="0"/>
    <n v="5"/>
  </r>
  <r>
    <n v="3511"/>
    <s v="Quentin Nogueira"/>
    <x v="0"/>
    <x v="279"/>
    <s v="No"/>
    <n v="15"/>
    <x v="0"/>
    <x v="0"/>
    <n v="30"/>
    <x v="0"/>
    <n v="20"/>
    <n v="15"/>
    <n v="50"/>
  </r>
  <r>
    <n v="3512"/>
    <s v="Raquel Silva"/>
    <x v="2"/>
    <x v="280"/>
    <s v="Yes"/>
    <n v="10"/>
    <x v="1"/>
    <x v="1"/>
    <s v="-"/>
    <x v="0"/>
    <n v="20"/>
    <n v="15"/>
    <n v="15"/>
  </r>
  <r>
    <n v="3513"/>
    <s v="Sandro Gomes"/>
    <x v="1"/>
    <x v="281"/>
    <s v="No"/>
    <n v="5"/>
    <x v="0"/>
    <x v="1"/>
    <s v="-"/>
    <x v="1"/>
    <n v="0"/>
    <n v="1"/>
    <n v="4"/>
  </r>
  <r>
    <n v="3514"/>
    <s v="Tânia Machado"/>
    <x v="0"/>
    <x v="282"/>
    <s v="Yes"/>
    <n v="15"/>
    <x v="2"/>
    <x v="0"/>
    <n v="30"/>
    <x v="0"/>
    <n v="20"/>
    <n v="7"/>
    <n v="58"/>
  </r>
  <r>
    <n v="3515"/>
    <s v="Ursula Silva"/>
    <x v="2"/>
    <x v="283"/>
    <s v="No"/>
    <n v="10"/>
    <x v="0"/>
    <x v="1"/>
    <s v="-"/>
    <x v="0"/>
    <n v="20"/>
    <n v="10"/>
    <n v="20"/>
  </r>
  <r>
    <n v="3516"/>
    <s v="Vanessa Moraes"/>
    <x v="1"/>
    <x v="284"/>
    <s v="Yes"/>
    <n v="5"/>
    <x v="1"/>
    <x v="1"/>
    <s v="-"/>
    <x v="1"/>
    <n v="0"/>
    <n v="0"/>
    <n v="5"/>
  </r>
  <r>
    <n v="3517"/>
    <s v="William Carvalho"/>
    <x v="0"/>
    <x v="285"/>
    <s v="No"/>
    <n v="15"/>
    <x v="0"/>
    <x v="0"/>
    <n v="30"/>
    <x v="0"/>
    <n v="20"/>
    <n v="20"/>
    <n v="45"/>
  </r>
  <r>
    <n v="3518"/>
    <s v="Xavier Reis"/>
    <x v="2"/>
    <x v="286"/>
    <s v="Yes"/>
    <n v="10"/>
    <x v="2"/>
    <x v="1"/>
    <s v="-"/>
    <x v="0"/>
    <n v="20"/>
    <n v="12"/>
    <n v="18"/>
  </r>
  <r>
    <n v="3519"/>
    <s v="Yasmin Rocha"/>
    <x v="1"/>
    <x v="287"/>
    <s v="No"/>
    <n v="5"/>
    <x v="0"/>
    <x v="1"/>
    <s v="-"/>
    <x v="1"/>
    <n v="0"/>
    <n v="2"/>
    <n v="3"/>
  </r>
  <r>
    <n v="3520"/>
    <s v="Zacarias Duarte"/>
    <x v="0"/>
    <x v="288"/>
    <s v="Yes"/>
    <n v="15"/>
    <x v="1"/>
    <x v="0"/>
    <n v="30"/>
    <x v="0"/>
    <n v="20"/>
    <n v="5"/>
    <n v="60"/>
  </r>
  <r>
    <n v="3521"/>
    <s v="Amanda Freitas"/>
    <x v="2"/>
    <x v="289"/>
    <s v="No"/>
    <n v="10"/>
    <x v="0"/>
    <x v="1"/>
    <s v="-"/>
    <x v="0"/>
    <n v="20"/>
    <n v="10"/>
    <n v="20"/>
  </r>
  <r>
    <n v="3522"/>
    <s v="Bruno Almeida"/>
    <x v="1"/>
    <x v="290"/>
    <s v="Yes"/>
    <n v="5"/>
    <x v="2"/>
    <x v="1"/>
    <s v="-"/>
    <x v="1"/>
    <n v="0"/>
    <n v="0"/>
    <n v="5"/>
  </r>
  <r>
    <n v="3523"/>
    <s v="Carla Siqueira"/>
    <x v="0"/>
    <x v="291"/>
    <s v="No"/>
    <n v="15"/>
    <x v="0"/>
    <x v="0"/>
    <n v="30"/>
    <x v="0"/>
    <n v="20"/>
    <n v="3"/>
    <n v="62"/>
  </r>
  <r>
    <n v="3524"/>
    <s v="Diogo Ramos"/>
    <x v="2"/>
    <x v="292"/>
    <s v="Yes"/>
    <n v="10"/>
    <x v="1"/>
    <x v="1"/>
    <s v="-"/>
    <x v="0"/>
    <n v="20"/>
    <n v="15"/>
    <n v="15"/>
  </r>
  <r>
    <n v="3525"/>
    <s v="Elisa Magalhães"/>
    <x v="1"/>
    <x v="293"/>
    <s v="No"/>
    <n v="5"/>
    <x v="0"/>
    <x v="1"/>
    <s v="-"/>
    <x v="1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551F46-49FB-45F6-96D9-164E1F6D5FB3}" name="Tabela dinâmica5" cacheId="3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gridDropZones="1" multipleFieldFilters="0" chartFormat="20">
  <location ref="O3:P7" firstHeaderRow="2" firstDataRow="2" firstDataCol="1"/>
  <pivotFields count="15"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3">
        <item x="1"/>
        <item x="2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>
      <items count="295">
        <item x="0"/>
        <item x="1"/>
        <item x="2"/>
        <item x="3"/>
        <item x="5"/>
        <item x="6"/>
        <item x="7"/>
        <item x="4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4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3">
        <item x="1"/>
        <item x="0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>
      <items count="3">
        <item x="1"/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4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4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44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9"/>
  </rowFields>
  <rowItems count="3">
    <i>
      <x/>
    </i>
    <i>
      <x v="1"/>
    </i>
    <i t="grand">
      <x/>
    </i>
  </rowItems>
  <colItems count="1">
    <i/>
  </colItems>
  <dataFields count="1">
    <dataField name="Soma de Total Value" fld="12" baseField="14" baseItem="1" numFmtId="164"/>
  </dataFields>
  <chartFormats count="4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7FA3D6-1B42-49ED-B9E2-AEBAB551944E}" name="Tabela dinâmica4" cacheId="3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gridDropZones="1" multipleFieldFilters="0" chartFormat="20">
  <location ref="L3:M7" firstHeaderRow="2" firstDataRow="2" firstDataCol="1"/>
  <pivotFields count="15"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3">
        <item x="1"/>
        <item x="2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>
      <items count="295">
        <item x="0"/>
        <item x="1"/>
        <item x="2"/>
        <item x="3"/>
        <item x="5"/>
        <item x="6"/>
        <item x="7"/>
        <item x="4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4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3">
        <item x="1"/>
        <item x="0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>
      <items count="3">
        <item x="1"/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4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4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44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7"/>
  </rowFields>
  <rowItems count="3">
    <i>
      <x/>
    </i>
    <i>
      <x v="1"/>
    </i>
    <i t="grand">
      <x/>
    </i>
  </rowItems>
  <colItems count="1">
    <i/>
  </colItems>
  <dataFields count="1">
    <dataField name="Soma de Total Value" fld="12" baseField="14" baseItem="1" numFmtId="164"/>
  </dataFields>
  <chartFormats count="4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47BE08-3928-4CFE-A866-B6B841C31BA8}" name="Tabela dinâmica2" cacheId="3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gridDropZones="1" multipleFieldFilters="0" chartFormat="19">
  <location ref="F3:G8" firstHeaderRow="2" firstDataRow="2" firstDataCol="1"/>
  <pivotFields count="15"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">
        <item sd="0" x="1"/>
        <item sd="0" x="2"/>
        <item sd="0"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>
      <items count="295">
        <item x="0"/>
        <item x="1"/>
        <item x="2"/>
        <item x="3"/>
        <item x="5"/>
        <item x="6"/>
        <item x="7"/>
        <item x="4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4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3">
        <item x="1"/>
        <item x="0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4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4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44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oma de Total Value" fld="12" baseField="14" baseItem="1" numFmtId="168"/>
  </dataFields>
  <formats count="1">
    <format dxfId="5">
      <pivotArea outline="0" collapsedLevelsAreSubtotals="1" fieldPosition="0"/>
    </format>
  </formats>
  <chartFormats count="5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F0C896-FCFD-4D1D-8F9A-00935C841000}" name="Tabela dinâmica1" cacheId="3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gridDropZones="1" multipleFieldFilters="0" chartFormat="20">
  <location ref="C3:D8" firstHeaderRow="2" firstDataRow="2" firstDataCol="1"/>
  <pivotFields count="15"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3">
        <item x="1"/>
        <item x="2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>
      <items count="295">
        <item x="0"/>
        <item x="1"/>
        <item x="2"/>
        <item x="3"/>
        <item x="5"/>
        <item x="6"/>
        <item x="7"/>
        <item x="4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4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name="Type" axis="axisRow" compact="0" outline="0" showAll="0" defaultSubtotal="0">
      <items count="3">
        <item x="1"/>
        <item x="0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4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4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44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6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oma de Total Value" fld="12" baseField="14" baseItem="1" numFmtId="168"/>
  </dataFields>
  <formats count="1">
    <format dxfId="4">
      <pivotArea outline="0" collapsedLevelsAreSubtotals="1" fieldPosition="0"/>
    </format>
  </formats>
  <chartFormats count="4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05C7EB-EF8F-4A17-92DB-BAAECAD4529C}" name="Tabela dinâmica3" cacheId="3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gridDropZones="1" multipleFieldFilters="0" chartFormat="19">
  <location ref="I3:J17" firstHeaderRow="2" firstDataRow="2" firstDataCol="1"/>
  <pivotFields count="15"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3">
        <item x="1"/>
        <item x="2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>
      <items count="295">
        <item x="0"/>
        <item x="1"/>
        <item x="2"/>
        <item x="3"/>
        <item x="5"/>
        <item x="6"/>
        <item x="7"/>
        <item x="4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4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3">
        <item x="1"/>
        <item x="0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4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4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44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name="Month" axis="axisRow" compact="0" outline="0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4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oma de Total Value" fld="12" baseField="14" baseItem="1" numFmtId="168"/>
  </dataFields>
  <formats count="1">
    <format dxfId="3">
      <pivotArea outline="0" collapsedLevelsAreSubtotals="1" fieldPosition="0"/>
    </format>
  </formats>
  <chartFormats count="6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Plan" xr10:uid="{1F58D961-814D-4707-8646-E18F97862ABF}" sourceName="Plan">
  <pivotTables>
    <pivotTable tabId="3" name="Tabela dinâmica1"/>
    <pivotTable tabId="3" name="Tabela dinâmica2"/>
    <pivotTable tabId="3" name="Tabela dinâmica3"/>
    <pivotTable tabId="3" name="Tabela dinâmica4"/>
    <pivotTable tabId="3" name="Tabela dinâmica5"/>
  </pivotTables>
  <data>
    <tabular pivotCacheId="1341076534">
      <items count="3">
        <i x="1" s="1"/>
        <i x="2" s="1"/>
        <i x="0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EC2A6573-0566-4701-A5A3-A313BE7475F6}" sourceName="Subscription Type">
  <pivotTables>
    <pivotTable tabId="3" name="Tabela dinâmica1"/>
    <pivotTable tabId="3" name="Tabela dinâmica2"/>
    <pivotTable tabId="3" name="Tabela dinâmica3"/>
    <pivotTable tabId="3" name="Tabela dinâmica4"/>
    <pivotTable tabId="3" name="Tabela dinâmica5"/>
  </pivotTables>
  <data>
    <tabular pivotCacheId="1341076534">
      <items count="3">
        <i x="1" s="1"/>
        <i x="0" s="1"/>
        <i x="2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eses__Start_Date" xr10:uid="{D2D7EFDB-2872-4F14-9A13-0808D6613909}" sourceName="Meses (Start Date)">
  <pivotTables>
    <pivotTable tabId="3" name="Tabela dinâmica1"/>
    <pivotTable tabId="3" name="Tabela dinâmica2"/>
    <pivotTable tabId="3" name="Tabela dinâmica3"/>
    <pivotTable tabId="3" name="Tabela dinâmica4"/>
    <pivotTable tabId="3" name="Tabela dinâmica5"/>
  </pivotTables>
  <data>
    <tabular pivotCacheId="1341076534">
      <items count="14">
        <i x="1" s="1"/>
        <i x="2" s="1"/>
        <i x="3" s="1"/>
        <i x="4" s="1"/>
        <i x="5" s="1"/>
        <i x="6" s="1"/>
        <i x="7" s="1"/>
        <i x="8" s="1"/>
        <i x="9" s="1"/>
        <i x="10" s="1"/>
        <i x="11" s="1"/>
        <i x="12" s="1"/>
        <i x="0" s="1" nd="1"/>
        <i x="13" s="1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Plan 1" xr10:uid="{6C09053C-4FCC-46F6-A9D4-558981FAD010}" cache="SegmentaçãodeDados_Plan" caption="Plan" style="SlicerStyleLight3" rowHeight="257175"/>
  <slicer name="Type" xr10:uid="{3D74BDFA-A165-428D-94AF-8EAEB086326E}" cache="SegmentaçãodeDados_Subscription_Type" caption="Type" style="SlicerStyleLight3" rowHeight="257175"/>
  <slicer name="Meses (Start Date) 1" xr10:uid="{824F99DE-FDD4-4C6B-A1AD-6FE23445ACD2}" cache="SegmentaçãodeDados_Meses__Start_Date" caption="Month" style="SlicerStyleLight3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8">
  <autoFilter ref="A1:M296" xr:uid="{34E0E886-4200-4B36-97B3-63DB74FF40A0}"/>
  <tableColumns count="13">
    <tableColumn id="1" xr3:uid="{C4A90516-688A-46BF-9167-EA16C2A8A652}" name="Subscriber ID" dataDxfId="17"/>
    <tableColumn id="2" xr3:uid="{53DD39D0-2220-4121-9E9D-4EAA7E151C0F}" name="Name" dataDxfId="16"/>
    <tableColumn id="3" xr3:uid="{4F5FF271-4C57-4BE0-8F2C-F82C8551625C}" name="Plan" dataDxfId="2"/>
    <tableColumn id="4" xr3:uid="{8C17EB93-79B9-4E55-B8F7-BEB82F8253E9}" name="Start Date" dataDxfId="0"/>
    <tableColumn id="5" xr3:uid="{48CEDF9B-1689-482A-A828-5CCE7713264A}" name="Auto Renewal" dataDxfId="1"/>
    <tableColumn id="6" xr3:uid="{78B82374-9AA7-4E38-AE4F-78CDE6C83720}" name="Subscription Price" dataDxfId="15" dataCellStyle="Moeda"/>
    <tableColumn id="7" xr3:uid="{F2433F68-AF33-49D0-B1FB-19A396074EDE}" name="Subscription Type" dataDxfId="14"/>
    <tableColumn id="8" xr3:uid="{FD4D9C95-F6E5-4933-9068-A71FF7DF9343}" name="EA Play Season Pass" dataDxfId="13"/>
    <tableColumn id="13" xr3:uid="{978DD0D2-834E-4CE4-A39B-30976086932F}" name="EA Play Season Pass_x000a_Price" dataDxfId="12" dataCellStyle="Moeda"/>
    <tableColumn id="9" xr3:uid="{6E29F111-C395-4580-9DAD-3407D9E8B1A4}" name="Minecraft Season Pass" dataDxfId="11"/>
    <tableColumn id="10" xr3:uid="{EF544EAA-7F25-4FD5-A10E-8E62804DB9E3}" name="Minecraft Season Pass Price" dataDxfId="10" dataCellStyle="Moeda"/>
    <tableColumn id="11" xr3:uid="{7F6EB64A-1F07-4E48-9F0F-AC7D9DCD26F8}" name="Coupon Value" dataDxfId="9" dataCellStyle="Moeda"/>
    <tableColumn id="12" xr3:uid="{2B04ABC8-DE6F-426E-ADC0-D8AFC68CA58E}" name="Total Value" dataDxfId="8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3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zoomScaleNormal="100" workbookViewId="0">
      <selection activeCell="B6" sqref="B6"/>
    </sheetView>
  </sheetViews>
  <sheetFormatPr defaultRowHeight="15" x14ac:dyDescent="0.25"/>
  <cols>
    <col min="9" max="9" width="3.5703125" customWidth="1"/>
  </cols>
  <sheetData>
    <row r="3" spans="2:16" ht="20.25" thickBot="1" x14ac:dyDescent="0.35">
      <c r="B3" s="1" t="s">
        <v>0</v>
      </c>
      <c r="C3" s="1"/>
      <c r="D3" s="1"/>
      <c r="E3" s="1"/>
      <c r="F3" s="1"/>
      <c r="G3" s="1"/>
      <c r="H3" s="1"/>
    </row>
    <row r="4" spans="2:16" ht="15.75" thickTop="1" x14ac:dyDescent="0.25"/>
    <row r="5" spans="2:16" x14ac:dyDescent="0.25">
      <c r="B5" s="3" t="s">
        <v>2</v>
      </c>
      <c r="C5" t="s">
        <v>8</v>
      </c>
      <c r="E5" s="7" t="s">
        <v>6</v>
      </c>
      <c r="F5" t="s">
        <v>7</v>
      </c>
    </row>
    <row r="6" spans="2:16" x14ac:dyDescent="0.25">
      <c r="B6" s="4" t="s">
        <v>3</v>
      </c>
      <c r="C6" t="s">
        <v>8</v>
      </c>
    </row>
    <row r="7" spans="2:16" x14ac:dyDescent="0.25">
      <c r="B7" s="5" t="s">
        <v>4</v>
      </c>
      <c r="C7" t="s">
        <v>9</v>
      </c>
    </row>
    <row r="8" spans="2:16" x14ac:dyDescent="0.25">
      <c r="B8" s="6" t="s">
        <v>5</v>
      </c>
      <c r="C8" t="s">
        <v>9</v>
      </c>
    </row>
    <row r="12" spans="2:16" ht="20.25" thickBot="1" x14ac:dyDescent="0.35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.75" thickTop="1" x14ac:dyDescent="0.25">
      <c r="B13" s="2"/>
      <c r="C13" s="2"/>
      <c r="D13" s="2"/>
      <c r="E13" s="2"/>
      <c r="F13" s="2"/>
      <c r="G13" s="2"/>
      <c r="H13" s="2"/>
    </row>
    <row r="14" spans="2:16" x14ac:dyDescent="0.25">
      <c r="B14" s="2"/>
      <c r="C14" s="2"/>
      <c r="D14" s="2"/>
      <c r="E14" s="2"/>
      <c r="F14" s="2"/>
      <c r="G14" s="2"/>
      <c r="H14" s="2"/>
    </row>
    <row r="15" spans="2:16" x14ac:dyDescent="0.25">
      <c r="B15" s="2"/>
      <c r="C15" s="2"/>
      <c r="D15" s="2"/>
      <c r="E15" s="2"/>
      <c r="F15" s="2"/>
      <c r="G15" s="2"/>
      <c r="H15" s="2"/>
    </row>
    <row r="16" spans="2:16" x14ac:dyDescent="0.25">
      <c r="B16" s="2"/>
      <c r="C16" s="2"/>
      <c r="D16" s="2"/>
      <c r="E16" s="2"/>
      <c r="F16" s="2"/>
      <c r="G16" s="2"/>
      <c r="H16" s="2"/>
    </row>
    <row r="17" spans="2:8" x14ac:dyDescent="0.25">
      <c r="B17" s="2"/>
      <c r="C17" s="2"/>
      <c r="D17" s="2"/>
      <c r="E17" s="2"/>
      <c r="F17" s="2"/>
      <c r="G17" s="2"/>
      <c r="H17" s="2"/>
    </row>
    <row r="18" spans="2:8" x14ac:dyDescent="0.25">
      <c r="B18" s="2"/>
      <c r="C18" s="2"/>
      <c r="D18" s="2"/>
      <c r="E18" s="2"/>
      <c r="F18" s="2"/>
      <c r="G18" s="2"/>
      <c r="H18" s="2"/>
    </row>
    <row r="19" spans="2:8" x14ac:dyDescent="0.25">
      <c r="B19" s="2"/>
      <c r="C19" s="2"/>
      <c r="D19" s="2"/>
      <c r="E19" s="2"/>
      <c r="F19" s="2"/>
      <c r="G19" s="2"/>
      <c r="H19" s="2"/>
    </row>
    <row r="20" spans="2:8" x14ac:dyDescent="0.25">
      <c r="B20" s="2"/>
      <c r="C20" s="2"/>
      <c r="D20" s="2"/>
      <c r="E20" s="2"/>
      <c r="F20" s="2"/>
      <c r="G20" s="2"/>
      <c r="H20" s="2"/>
    </row>
    <row r="21" spans="2:8" x14ac:dyDescent="0.25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zoomScale="90" zoomScaleNormal="90" workbookViewId="0">
      <selection activeCell="D2" sqref="D2:D296"/>
    </sheetView>
  </sheetViews>
  <sheetFormatPr defaultRowHeight="15" x14ac:dyDescent="0.25"/>
  <cols>
    <col min="1" max="1" width="17.85546875" bestFit="1" customWidth="1"/>
    <col min="2" max="2" width="18.85546875" bestFit="1" customWidth="1"/>
    <col min="3" max="3" width="9.42578125" bestFit="1" customWidth="1"/>
    <col min="4" max="4" width="14.5703125" bestFit="1" customWidth="1"/>
    <col min="5" max="5" width="18" bestFit="1" customWidth="1"/>
    <col min="6" max="6" width="14.7109375" bestFit="1" customWidth="1"/>
    <col min="7" max="7" width="22" bestFit="1" customWidth="1"/>
    <col min="8" max="8" width="20.5703125" bestFit="1" customWidth="1"/>
    <col min="9" max="9" width="20.5703125" customWidth="1"/>
    <col min="10" max="10" width="16.7109375" bestFit="1" customWidth="1"/>
    <col min="11" max="11" width="21.28515625" bestFit="1" customWidth="1"/>
    <col min="12" max="12" width="12.7109375" bestFit="1" customWidth="1"/>
    <col min="13" max="13" width="10.5703125" bestFit="1" customWidth="1"/>
  </cols>
  <sheetData>
    <row r="1" spans="1:13" ht="30" x14ac:dyDescent="0.25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312</v>
      </c>
      <c r="G1" s="9" t="s">
        <v>16</v>
      </c>
      <c r="H1" s="9" t="s">
        <v>309</v>
      </c>
      <c r="I1" s="9" t="s">
        <v>310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 x14ac:dyDescent="0.25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customHeight="1" x14ac:dyDescent="0.25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311</v>
      </c>
      <c r="J3" s="8" t="s">
        <v>23</v>
      </c>
      <c r="K3" s="11">
        <v>0</v>
      </c>
      <c r="L3" s="11">
        <v>0</v>
      </c>
      <c r="M3" s="11">
        <v>5</v>
      </c>
    </row>
    <row r="4" spans="1:13" ht="16.5" customHeight="1" x14ac:dyDescent="0.25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311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 x14ac:dyDescent="0.25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customHeight="1" x14ac:dyDescent="0.25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311</v>
      </c>
      <c r="J6" s="8" t="s">
        <v>23</v>
      </c>
      <c r="K6" s="11">
        <v>0</v>
      </c>
      <c r="L6" s="11">
        <v>1</v>
      </c>
      <c r="M6" s="11">
        <v>4</v>
      </c>
    </row>
    <row r="7" spans="1:13" ht="16.5" customHeight="1" x14ac:dyDescent="0.25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311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 x14ac:dyDescent="0.25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customHeight="1" x14ac:dyDescent="0.25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311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 x14ac:dyDescent="0.25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customHeight="1" x14ac:dyDescent="0.25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311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customHeight="1" x14ac:dyDescent="0.25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311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 x14ac:dyDescent="0.25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customHeight="1" x14ac:dyDescent="0.25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311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customHeight="1" x14ac:dyDescent="0.25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311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 x14ac:dyDescent="0.25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customHeight="1" x14ac:dyDescent="0.25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311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customHeight="1" x14ac:dyDescent="0.25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311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 x14ac:dyDescent="0.25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customHeight="1" x14ac:dyDescent="0.25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311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customHeight="1" x14ac:dyDescent="0.25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311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 x14ac:dyDescent="0.25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customHeight="1" x14ac:dyDescent="0.25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311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customHeight="1" x14ac:dyDescent="0.25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311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 x14ac:dyDescent="0.25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customHeight="1" x14ac:dyDescent="0.25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311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customHeight="1" x14ac:dyDescent="0.25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311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 x14ac:dyDescent="0.25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customHeight="1" x14ac:dyDescent="0.25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311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customHeight="1" x14ac:dyDescent="0.25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311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 x14ac:dyDescent="0.25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customHeight="1" x14ac:dyDescent="0.25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311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customHeight="1" x14ac:dyDescent="0.25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311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 x14ac:dyDescent="0.25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customHeight="1" x14ac:dyDescent="0.25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311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customHeight="1" x14ac:dyDescent="0.25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311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customHeight="1" x14ac:dyDescent="0.25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311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 x14ac:dyDescent="0.25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customHeight="1" x14ac:dyDescent="0.25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311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customHeight="1" x14ac:dyDescent="0.25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311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 x14ac:dyDescent="0.25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customHeight="1" x14ac:dyDescent="0.25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311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customHeight="1" x14ac:dyDescent="0.25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311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 x14ac:dyDescent="0.25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customHeight="1" x14ac:dyDescent="0.25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311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customHeight="1" x14ac:dyDescent="0.25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311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 x14ac:dyDescent="0.25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customHeight="1" x14ac:dyDescent="0.25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311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customHeight="1" x14ac:dyDescent="0.25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311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 x14ac:dyDescent="0.25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customHeight="1" x14ac:dyDescent="0.25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311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customHeight="1" x14ac:dyDescent="0.25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311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 x14ac:dyDescent="0.25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customHeight="1" x14ac:dyDescent="0.25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311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customHeight="1" x14ac:dyDescent="0.25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311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 x14ac:dyDescent="0.25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customHeight="1" x14ac:dyDescent="0.25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311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customHeight="1" x14ac:dyDescent="0.25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311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 x14ac:dyDescent="0.25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customHeight="1" x14ac:dyDescent="0.25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311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customHeight="1" x14ac:dyDescent="0.25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311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 x14ac:dyDescent="0.25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customHeight="1" x14ac:dyDescent="0.25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311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customHeight="1" x14ac:dyDescent="0.25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311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 x14ac:dyDescent="0.25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customHeight="1" x14ac:dyDescent="0.25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311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customHeight="1" x14ac:dyDescent="0.25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311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 x14ac:dyDescent="0.25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customHeight="1" x14ac:dyDescent="0.25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311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customHeight="1" x14ac:dyDescent="0.25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311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 x14ac:dyDescent="0.25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customHeight="1" x14ac:dyDescent="0.25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311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customHeight="1" x14ac:dyDescent="0.25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311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 x14ac:dyDescent="0.25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customHeight="1" x14ac:dyDescent="0.25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311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customHeight="1" x14ac:dyDescent="0.25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311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 x14ac:dyDescent="0.25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customHeight="1" x14ac:dyDescent="0.25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311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customHeight="1" x14ac:dyDescent="0.25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311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 x14ac:dyDescent="0.25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customHeight="1" x14ac:dyDescent="0.25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311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customHeight="1" x14ac:dyDescent="0.25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311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 x14ac:dyDescent="0.25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customHeight="1" x14ac:dyDescent="0.25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311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customHeight="1" x14ac:dyDescent="0.25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311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 x14ac:dyDescent="0.25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customHeight="1" x14ac:dyDescent="0.25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311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customHeight="1" x14ac:dyDescent="0.25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311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 x14ac:dyDescent="0.25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customHeight="1" x14ac:dyDescent="0.25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311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customHeight="1" x14ac:dyDescent="0.25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311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 x14ac:dyDescent="0.25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customHeight="1" x14ac:dyDescent="0.25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311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customHeight="1" x14ac:dyDescent="0.25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311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 x14ac:dyDescent="0.25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customHeight="1" x14ac:dyDescent="0.25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311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customHeight="1" x14ac:dyDescent="0.25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311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 x14ac:dyDescent="0.25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customHeight="1" x14ac:dyDescent="0.25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311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customHeight="1" x14ac:dyDescent="0.25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311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 x14ac:dyDescent="0.25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customHeight="1" x14ac:dyDescent="0.25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311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customHeight="1" x14ac:dyDescent="0.25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311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 x14ac:dyDescent="0.25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customHeight="1" x14ac:dyDescent="0.25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311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customHeight="1" x14ac:dyDescent="0.25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311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customHeight="1" x14ac:dyDescent="0.25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311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 x14ac:dyDescent="0.25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customHeight="1" x14ac:dyDescent="0.25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311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customHeight="1" x14ac:dyDescent="0.25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311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 x14ac:dyDescent="0.25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customHeight="1" x14ac:dyDescent="0.25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311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customHeight="1" x14ac:dyDescent="0.25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311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 x14ac:dyDescent="0.25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customHeight="1" x14ac:dyDescent="0.25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311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customHeight="1" x14ac:dyDescent="0.25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311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 x14ac:dyDescent="0.25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customHeight="1" x14ac:dyDescent="0.25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311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customHeight="1" x14ac:dyDescent="0.25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311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 x14ac:dyDescent="0.25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customHeight="1" x14ac:dyDescent="0.25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311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customHeight="1" x14ac:dyDescent="0.25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311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 x14ac:dyDescent="0.25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customHeight="1" x14ac:dyDescent="0.25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311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customHeight="1" x14ac:dyDescent="0.25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311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 x14ac:dyDescent="0.25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customHeight="1" x14ac:dyDescent="0.25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311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customHeight="1" x14ac:dyDescent="0.25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311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 x14ac:dyDescent="0.25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customHeight="1" x14ac:dyDescent="0.25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311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customHeight="1" x14ac:dyDescent="0.25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311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 x14ac:dyDescent="0.25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customHeight="1" x14ac:dyDescent="0.25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311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customHeight="1" x14ac:dyDescent="0.25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311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 x14ac:dyDescent="0.25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customHeight="1" x14ac:dyDescent="0.25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311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customHeight="1" x14ac:dyDescent="0.25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311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 x14ac:dyDescent="0.25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customHeight="1" x14ac:dyDescent="0.25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311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customHeight="1" x14ac:dyDescent="0.25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311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 x14ac:dyDescent="0.25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customHeight="1" x14ac:dyDescent="0.25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311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customHeight="1" x14ac:dyDescent="0.25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311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 x14ac:dyDescent="0.25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customHeight="1" x14ac:dyDescent="0.25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311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customHeight="1" x14ac:dyDescent="0.25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311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 x14ac:dyDescent="0.25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customHeight="1" x14ac:dyDescent="0.25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311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customHeight="1" x14ac:dyDescent="0.25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311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 x14ac:dyDescent="0.25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customHeight="1" x14ac:dyDescent="0.25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311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customHeight="1" x14ac:dyDescent="0.25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311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 x14ac:dyDescent="0.25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customHeight="1" x14ac:dyDescent="0.25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311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customHeight="1" x14ac:dyDescent="0.25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311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 x14ac:dyDescent="0.25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customHeight="1" x14ac:dyDescent="0.25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311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customHeight="1" x14ac:dyDescent="0.25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311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 x14ac:dyDescent="0.25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customHeight="1" x14ac:dyDescent="0.25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311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customHeight="1" x14ac:dyDescent="0.25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311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 x14ac:dyDescent="0.25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customHeight="1" x14ac:dyDescent="0.25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311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customHeight="1" x14ac:dyDescent="0.25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311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 x14ac:dyDescent="0.25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customHeight="1" x14ac:dyDescent="0.25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311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customHeight="1" x14ac:dyDescent="0.25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311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 x14ac:dyDescent="0.25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customHeight="1" x14ac:dyDescent="0.25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311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customHeight="1" x14ac:dyDescent="0.25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311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 x14ac:dyDescent="0.25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customHeight="1" x14ac:dyDescent="0.25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311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customHeight="1" x14ac:dyDescent="0.25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311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 x14ac:dyDescent="0.25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customHeight="1" x14ac:dyDescent="0.25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311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customHeight="1" x14ac:dyDescent="0.25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311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customHeight="1" x14ac:dyDescent="0.25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311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 x14ac:dyDescent="0.25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customHeight="1" x14ac:dyDescent="0.25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311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customHeight="1" x14ac:dyDescent="0.25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311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 x14ac:dyDescent="0.25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customHeight="1" x14ac:dyDescent="0.25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311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customHeight="1" x14ac:dyDescent="0.25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311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 x14ac:dyDescent="0.25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customHeight="1" x14ac:dyDescent="0.25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311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customHeight="1" x14ac:dyDescent="0.25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311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 x14ac:dyDescent="0.25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customHeight="1" x14ac:dyDescent="0.25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311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customHeight="1" x14ac:dyDescent="0.25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311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 x14ac:dyDescent="0.25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customHeight="1" x14ac:dyDescent="0.25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311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customHeight="1" x14ac:dyDescent="0.25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311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 x14ac:dyDescent="0.25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customHeight="1" x14ac:dyDescent="0.25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311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customHeight="1" x14ac:dyDescent="0.25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311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 x14ac:dyDescent="0.25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customHeight="1" x14ac:dyDescent="0.25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311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customHeight="1" x14ac:dyDescent="0.25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311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 x14ac:dyDescent="0.25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customHeight="1" x14ac:dyDescent="0.25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311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customHeight="1" x14ac:dyDescent="0.25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311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 x14ac:dyDescent="0.25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customHeight="1" x14ac:dyDescent="0.25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311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customHeight="1" x14ac:dyDescent="0.25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311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 x14ac:dyDescent="0.25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customHeight="1" x14ac:dyDescent="0.25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311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customHeight="1" x14ac:dyDescent="0.25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311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 x14ac:dyDescent="0.25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customHeight="1" x14ac:dyDescent="0.25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311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customHeight="1" x14ac:dyDescent="0.25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311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 x14ac:dyDescent="0.25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customHeight="1" x14ac:dyDescent="0.25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311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customHeight="1" x14ac:dyDescent="0.25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311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 x14ac:dyDescent="0.25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customHeight="1" x14ac:dyDescent="0.25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311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customHeight="1" x14ac:dyDescent="0.25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311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 x14ac:dyDescent="0.25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customHeight="1" x14ac:dyDescent="0.25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311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customHeight="1" x14ac:dyDescent="0.25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311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 x14ac:dyDescent="0.25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customHeight="1" x14ac:dyDescent="0.25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311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customHeight="1" x14ac:dyDescent="0.25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311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 x14ac:dyDescent="0.25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customHeight="1" x14ac:dyDescent="0.25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311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customHeight="1" x14ac:dyDescent="0.25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311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 x14ac:dyDescent="0.25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customHeight="1" x14ac:dyDescent="0.25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311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customHeight="1" x14ac:dyDescent="0.25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311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 x14ac:dyDescent="0.25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customHeight="1" x14ac:dyDescent="0.25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311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customHeight="1" x14ac:dyDescent="0.25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311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 x14ac:dyDescent="0.25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customHeight="1" x14ac:dyDescent="0.25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311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customHeight="1" x14ac:dyDescent="0.25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311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 x14ac:dyDescent="0.25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customHeight="1" x14ac:dyDescent="0.25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311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customHeight="1" x14ac:dyDescent="0.25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311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 x14ac:dyDescent="0.25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customHeight="1" x14ac:dyDescent="0.25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311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customHeight="1" x14ac:dyDescent="0.25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311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 x14ac:dyDescent="0.25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customHeight="1" x14ac:dyDescent="0.25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311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customHeight="1" x14ac:dyDescent="0.25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311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 x14ac:dyDescent="0.25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customHeight="1" x14ac:dyDescent="0.25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311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customHeight="1" x14ac:dyDescent="0.25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311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 x14ac:dyDescent="0.25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customHeight="1" x14ac:dyDescent="0.25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311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customHeight="1" x14ac:dyDescent="0.25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311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 x14ac:dyDescent="0.25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customHeight="1" x14ac:dyDescent="0.25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311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customHeight="1" x14ac:dyDescent="0.25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311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 x14ac:dyDescent="0.25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customHeight="1" x14ac:dyDescent="0.25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311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customHeight="1" x14ac:dyDescent="0.25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311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 x14ac:dyDescent="0.25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customHeight="1" x14ac:dyDescent="0.25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311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 x14ac:dyDescent="0.25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customHeight="1" x14ac:dyDescent="0.25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311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customHeight="1" x14ac:dyDescent="0.25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311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 x14ac:dyDescent="0.25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customHeight="1" x14ac:dyDescent="0.25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311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customHeight="1" x14ac:dyDescent="0.25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311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 x14ac:dyDescent="0.25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customHeight="1" x14ac:dyDescent="0.25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311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customHeight="1" x14ac:dyDescent="0.25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311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 x14ac:dyDescent="0.25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customHeight="1" x14ac:dyDescent="0.25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311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customHeight="1" x14ac:dyDescent="0.25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311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 x14ac:dyDescent="0.25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customHeight="1" x14ac:dyDescent="0.25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311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customHeight="1" x14ac:dyDescent="0.25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311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 x14ac:dyDescent="0.25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customHeight="1" x14ac:dyDescent="0.25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311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customHeight="1" x14ac:dyDescent="0.25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311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 x14ac:dyDescent="0.25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customHeight="1" x14ac:dyDescent="0.25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311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customHeight="1" x14ac:dyDescent="0.25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311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 x14ac:dyDescent="0.25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customHeight="1" x14ac:dyDescent="0.25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311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customHeight="1" x14ac:dyDescent="0.25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311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 x14ac:dyDescent="0.25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customHeight="1" x14ac:dyDescent="0.25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311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customHeight="1" x14ac:dyDescent="0.25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311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 x14ac:dyDescent="0.25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customHeight="1" x14ac:dyDescent="0.25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311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customHeight="1" x14ac:dyDescent="0.25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311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 x14ac:dyDescent="0.25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customHeight="1" x14ac:dyDescent="0.25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311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customHeight="1" x14ac:dyDescent="0.25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311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 x14ac:dyDescent="0.25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customHeight="1" x14ac:dyDescent="0.25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311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customHeight="1" x14ac:dyDescent="0.25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311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 x14ac:dyDescent="0.25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customHeight="1" x14ac:dyDescent="0.25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311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customHeight="1" x14ac:dyDescent="0.25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311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A3:P17"/>
  <sheetViews>
    <sheetView showGridLines="0" workbookViewId="0">
      <selection activeCell="B18" sqref="B18"/>
    </sheetView>
  </sheetViews>
  <sheetFormatPr defaultRowHeight="15" x14ac:dyDescent="0.25"/>
  <cols>
    <col min="1" max="1" width="42.42578125" bestFit="1" customWidth="1"/>
    <col min="3" max="3" width="19.28515625" bestFit="1" customWidth="1"/>
    <col min="4" max="4" width="9.7109375" bestFit="1" customWidth="1"/>
    <col min="5" max="5" width="6" bestFit="1" customWidth="1"/>
    <col min="6" max="6" width="19.28515625" bestFit="1" customWidth="1"/>
    <col min="7" max="7" width="9.7109375" bestFit="1" customWidth="1"/>
    <col min="8" max="8" width="6" bestFit="1" customWidth="1"/>
    <col min="9" max="9" width="19.28515625" bestFit="1" customWidth="1"/>
    <col min="10" max="10" width="9.7109375" bestFit="1" customWidth="1"/>
    <col min="11" max="11" width="6" bestFit="1" customWidth="1"/>
    <col min="12" max="12" width="21.5703125" bestFit="1" customWidth="1"/>
    <col min="13" max="13" width="6" bestFit="1" customWidth="1"/>
    <col min="14" max="14" width="9.7109375" bestFit="1" customWidth="1"/>
    <col min="15" max="15" width="23.85546875" bestFit="1" customWidth="1"/>
    <col min="16" max="16" width="6" bestFit="1" customWidth="1"/>
    <col min="17" max="17" width="12.140625" bestFit="1" customWidth="1"/>
  </cols>
  <sheetData>
    <row r="3" spans="1:16" x14ac:dyDescent="0.25">
      <c r="A3" t="s">
        <v>327</v>
      </c>
      <c r="C3" s="12" t="s">
        <v>313</v>
      </c>
      <c r="F3" s="12" t="s">
        <v>313</v>
      </c>
      <c r="I3" s="12" t="s">
        <v>313</v>
      </c>
      <c r="L3" s="12" t="s">
        <v>313</v>
      </c>
      <c r="O3" s="12" t="s">
        <v>313</v>
      </c>
    </row>
    <row r="4" spans="1:16" x14ac:dyDescent="0.25">
      <c r="A4" t="s">
        <v>328</v>
      </c>
      <c r="C4" s="12" t="s">
        <v>332</v>
      </c>
      <c r="D4" t="s">
        <v>330</v>
      </c>
      <c r="F4" s="12" t="s">
        <v>13</v>
      </c>
      <c r="G4" t="s">
        <v>330</v>
      </c>
      <c r="I4" s="12" t="s">
        <v>331</v>
      </c>
      <c r="J4" t="s">
        <v>330</v>
      </c>
      <c r="L4" s="12" t="s">
        <v>309</v>
      </c>
      <c r="M4" t="s">
        <v>330</v>
      </c>
      <c r="O4" s="12" t="s">
        <v>30</v>
      </c>
      <c r="P4" t="s">
        <v>330</v>
      </c>
    </row>
    <row r="5" spans="1:16" x14ac:dyDescent="0.25">
      <c r="A5" t="s">
        <v>329</v>
      </c>
      <c r="C5" t="s">
        <v>24</v>
      </c>
      <c r="D5" s="16">
        <v>1754</v>
      </c>
      <c r="F5" t="s">
        <v>22</v>
      </c>
      <c r="G5" s="16">
        <v>444</v>
      </c>
      <c r="I5" t="s">
        <v>315</v>
      </c>
      <c r="J5" s="16">
        <v>65</v>
      </c>
      <c r="L5" t="s">
        <v>23</v>
      </c>
      <c r="M5" s="13">
        <v>2245</v>
      </c>
      <c r="O5" t="s">
        <v>23</v>
      </c>
      <c r="P5" s="13">
        <v>444</v>
      </c>
    </row>
    <row r="6" spans="1:16" x14ac:dyDescent="0.25">
      <c r="C6" t="s">
        <v>20</v>
      </c>
      <c r="D6" s="16">
        <v>3571</v>
      </c>
      <c r="F6" t="s">
        <v>26</v>
      </c>
      <c r="G6" s="16">
        <v>1801</v>
      </c>
      <c r="I6" t="s">
        <v>316</v>
      </c>
      <c r="J6" s="16">
        <v>82</v>
      </c>
      <c r="L6" t="s">
        <v>19</v>
      </c>
      <c r="M6" s="13">
        <v>5388</v>
      </c>
      <c r="O6" t="s">
        <v>19</v>
      </c>
      <c r="P6" s="13">
        <v>7189</v>
      </c>
    </row>
    <row r="7" spans="1:16" x14ac:dyDescent="0.25">
      <c r="C7" t="s">
        <v>27</v>
      </c>
      <c r="D7" s="16">
        <v>2308</v>
      </c>
      <c r="F7" t="s">
        <v>18</v>
      </c>
      <c r="G7" s="16">
        <v>5388</v>
      </c>
      <c r="I7" t="s">
        <v>317</v>
      </c>
      <c r="J7" s="16">
        <v>801</v>
      </c>
      <c r="L7" t="s">
        <v>314</v>
      </c>
      <c r="M7" s="13">
        <v>7633</v>
      </c>
      <c r="O7" t="s">
        <v>314</v>
      </c>
      <c r="P7" s="13">
        <v>7633</v>
      </c>
    </row>
    <row r="8" spans="1:16" x14ac:dyDescent="0.25">
      <c r="C8" t="s">
        <v>314</v>
      </c>
      <c r="D8" s="16">
        <v>7633</v>
      </c>
      <c r="F8" t="s">
        <v>314</v>
      </c>
      <c r="G8" s="16">
        <v>7633</v>
      </c>
      <c r="I8" t="s">
        <v>318</v>
      </c>
      <c r="J8" s="16">
        <v>782</v>
      </c>
    </row>
    <row r="9" spans="1:16" x14ac:dyDescent="0.25">
      <c r="I9" t="s">
        <v>319</v>
      </c>
      <c r="J9" s="16">
        <v>777</v>
      </c>
      <c r="M9" s="15">
        <f>GETPIVOTDATA("Total Value",$L$3,"EA Play Season Pass","Yes")</f>
        <v>5388</v>
      </c>
      <c r="N9" s="15"/>
      <c r="O9" s="15"/>
      <c r="P9" s="15">
        <f>GETPIVOTDATA("Total Value",$O$3,"Minecraft Season Pass","Yes")</f>
        <v>7189</v>
      </c>
    </row>
    <row r="10" spans="1:16" x14ac:dyDescent="0.25">
      <c r="I10" t="s">
        <v>320</v>
      </c>
      <c r="J10" s="16">
        <v>770</v>
      </c>
    </row>
    <row r="11" spans="1:16" x14ac:dyDescent="0.25">
      <c r="I11" t="s">
        <v>321</v>
      </c>
      <c r="J11" s="16">
        <v>784</v>
      </c>
    </row>
    <row r="12" spans="1:16" x14ac:dyDescent="0.25">
      <c r="I12" t="s">
        <v>322</v>
      </c>
      <c r="J12" s="16">
        <v>787</v>
      </c>
    </row>
    <row r="13" spans="1:16" x14ac:dyDescent="0.25">
      <c r="I13" t="s">
        <v>323</v>
      </c>
      <c r="J13" s="16">
        <v>780</v>
      </c>
    </row>
    <row r="14" spans="1:16" x14ac:dyDescent="0.25">
      <c r="I14" t="s">
        <v>324</v>
      </c>
      <c r="J14" s="16">
        <v>832</v>
      </c>
    </row>
    <row r="15" spans="1:16" x14ac:dyDescent="0.25">
      <c r="I15" t="s">
        <v>325</v>
      </c>
      <c r="J15" s="16">
        <v>784</v>
      </c>
    </row>
    <row r="16" spans="1:16" x14ac:dyDescent="0.25">
      <c r="I16" t="s">
        <v>326</v>
      </c>
      <c r="J16" s="16">
        <v>389</v>
      </c>
    </row>
    <row r="17" spans="9:10" x14ac:dyDescent="0.25">
      <c r="I17" t="s">
        <v>314</v>
      </c>
      <c r="J17" s="16">
        <v>7633</v>
      </c>
    </row>
  </sheetData>
  <pageMargins left="0.511811024" right="0.511811024" top="0.78740157499999996" bottom="0.78740157499999996" header="0.31496062000000002" footer="0.31496062000000002"/>
  <drawing r:id="rId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1:V28"/>
  <sheetViews>
    <sheetView showGridLines="0" tabSelected="1" zoomScaleNormal="100" workbookViewId="0">
      <selection activeCell="R1" sqref="R1"/>
    </sheetView>
  </sheetViews>
  <sheetFormatPr defaultRowHeight="15" x14ac:dyDescent="0.25"/>
  <cols>
    <col min="1" max="1" width="8.85546875" customWidth="1"/>
    <col min="2" max="2" width="3.5703125" customWidth="1"/>
    <col min="12" max="12" width="6.5703125" customWidth="1"/>
  </cols>
  <sheetData>
    <row r="1" spans="1:22" s="4" customFormat="1" ht="57" customHeight="1" x14ac:dyDescent="0.25"/>
    <row r="2" spans="1:22" x14ac:dyDescent="0.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</row>
    <row r="3" spans="1:22" x14ac:dyDescent="0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</row>
    <row r="4" spans="1:22" x14ac:dyDescent="0.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</row>
    <row r="5" spans="1:22" x14ac:dyDescent="0.25">
      <c r="A5" s="14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</row>
    <row r="6" spans="1:22" x14ac:dyDescent="0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</row>
    <row r="7" spans="1:22" x14ac:dyDescent="0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</row>
    <row r="8" spans="1:22" x14ac:dyDescent="0.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</row>
    <row r="9" spans="1:22" x14ac:dyDescent="0.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</row>
    <row r="10" spans="1:22" x14ac:dyDescent="0.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</row>
    <row r="11" spans="1:22" x14ac:dyDescent="0.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</row>
    <row r="12" spans="1:22" x14ac:dyDescent="0.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</row>
    <row r="13" spans="1:22" x14ac:dyDescent="0.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</row>
    <row r="14" spans="1:22" x14ac:dyDescent="0.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</row>
    <row r="15" spans="1:22" x14ac:dyDescent="0.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</row>
    <row r="16" spans="1:22" x14ac:dyDescent="0.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</row>
    <row r="17" spans="1:22" x14ac:dyDescent="0.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</row>
    <row r="18" spans="1:22" x14ac:dyDescent="0.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</row>
    <row r="19" spans="1:22" x14ac:dyDescent="0.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</row>
    <row r="20" spans="1:22" x14ac:dyDescent="0.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</row>
    <row r="21" spans="1:22" x14ac:dyDescent="0.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</row>
    <row r="22" spans="1:22" x14ac:dyDescent="0.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</row>
    <row r="23" spans="1:22" x14ac:dyDescent="0.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</row>
    <row r="24" spans="1:22" x14ac:dyDescent="0.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</row>
    <row r="25" spans="1:22" x14ac:dyDescent="0.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</row>
    <row r="26" spans="1:22" x14ac:dyDescent="0.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</row>
    <row r="27" spans="1:22" x14ac:dyDescent="0.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</row>
    <row r="28" spans="1:22" x14ac:dyDescent="0.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Props1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Marcelo Lourenço</cp:lastModifiedBy>
  <dcterms:created xsi:type="dcterms:W3CDTF">2024-12-19T13:13:10Z</dcterms:created>
  <dcterms:modified xsi:type="dcterms:W3CDTF">2025-03-12T18:28:37Z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