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o/Personal/projeto_excel_python/"/>
    </mc:Choice>
  </mc:AlternateContent>
  <xr:revisionPtr revIDLastSave="0" documentId="13_ncr:1_{2299C156-450C-3843-84FE-863B13EA46D5}" xr6:coauthVersionLast="47" xr6:coauthVersionMax="47" xr10:uidLastSave="{00000000-0000-0000-0000-000000000000}"/>
  <bookViews>
    <workbookView xWindow="30240" yWindow="-8580" windowWidth="21600" windowHeight="16380" activeTab="2" xr2:uid="{8B9AE865-D48D-C045-BBFB-4126DE786256}"/>
  </bookViews>
  <sheets>
    <sheet name="DESCONTOS" sheetId="3" r:id="rId1"/>
    <sheet name="TOTAIS" sheetId="2" r:id="rId2"/>
    <sheet name="V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M10" i="2"/>
  <c r="K10" i="2"/>
  <c r="J10" i="2"/>
  <c r="I10" i="2"/>
  <c r="G10" i="2"/>
  <c r="AJ7" i="2"/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A16" i="1"/>
  <c r="J16" i="1" s="1"/>
  <c r="J13" i="1"/>
  <c r="J12" i="1"/>
  <c r="J33" i="1" s="1"/>
  <c r="R8" i="1"/>
  <c r="Q8" i="1"/>
  <c r="C8" i="1"/>
  <c r="C35" i="1" s="1"/>
  <c r="C37" i="1" s="1"/>
  <c r="R6" i="1"/>
  <c r="Q6" i="1"/>
  <c r="R4" i="1"/>
  <c r="Q4" i="1"/>
  <c r="R2" i="1"/>
  <c r="R10" i="1" s="1"/>
  <c r="A15" i="1" s="1"/>
  <c r="J15" i="1" s="1"/>
  <c r="Q2" i="1"/>
  <c r="Q10" i="1" s="1"/>
  <c r="A14" i="1" s="1"/>
  <c r="J14" i="1" s="1"/>
  <c r="J34" i="1" l="1"/>
  <c r="J35" i="1" s="1"/>
  <c r="A35" i="1" s="1"/>
  <c r="D35" i="1" s="1"/>
</calcChain>
</file>

<file path=xl/sharedStrings.xml><?xml version="1.0" encoding="utf-8"?>
<sst xmlns="http://schemas.openxmlformats.org/spreadsheetml/2006/main" count="98" uniqueCount="75">
  <si>
    <t>MONINHAS, SA</t>
  </si>
  <si>
    <t>CLIENTE :</t>
  </si>
  <si>
    <t>{{cliente}}</t>
  </si>
  <si>
    <t xml:space="preserve">  DESCRIÇÃO</t>
  </si>
  <si>
    <t>QUANTIDADE</t>
  </si>
  <si>
    <t>UN.</t>
  </si>
  <si>
    <t>MO FABRICO</t>
  </si>
  <si>
    <t>MO MONTAGEM</t>
  </si>
  <si>
    <t xml:space="preserve">  TOTAL MO FABRICO </t>
  </si>
  <si>
    <t xml:space="preserve">  TOTAL MO MONTAGEM</t>
  </si>
  <si>
    <t>{{descricao1}}</t>
  </si>
  <si>
    <t>{{quantidade}}</t>
  </si>
  <si>
    <t>UN</t>
  </si>
  <si>
    <t>{{mao_obra_producao}}</t>
  </si>
  <si>
    <t>{{mao_obra_montagem}}</t>
  </si>
  <si>
    <t>OBRA :</t>
  </si>
  <si>
    <t>{{obra}}</t>
  </si>
  <si>
    <t>B</t>
  </si>
  <si>
    <t>DESCRIÇÃO DOS TRABALHOS</t>
  </si>
  <si>
    <t>{{ref_janela}}</t>
  </si>
  <si>
    <t>{{descricao}}</t>
  </si>
  <si>
    <t>C</t>
  </si>
  <si>
    <t>ALT</t>
  </si>
  <si>
    <t>LARG</t>
  </si>
  <si>
    <t>AREA</t>
  </si>
  <si>
    <t>COR EXT:</t>
  </si>
  <si>
    <t>{{cor1}}</t>
  </si>
  <si>
    <t>{{altura}}</t>
  </si>
  <si>
    <t>{{largura}}</t>
  </si>
  <si>
    <t>{{cor}}</t>
  </si>
  <si>
    <t>COR INT.</t>
  </si>
  <si>
    <t>ACESSÓRIOS</t>
  </si>
  <si>
    <t>TOTAL</t>
  </si>
  <si>
    <t xml:space="preserve">  DESCRIÇÃO DO MATERIAL</t>
  </si>
  <si>
    <t>FORNECEDOR</t>
  </si>
  <si>
    <t xml:space="preserve"> PREÇO UNIT.</t>
  </si>
  <si>
    <t xml:space="preserve">  PREÇO TOTAL</t>
  </si>
  <si>
    <t>VG</t>
  </si>
  <si>
    <t>ALUMINIO</t>
  </si>
  <si>
    <t>CORTIZO</t>
  </si>
  <si>
    <t>{{preco_unit}}</t>
  </si>
  <si>
    <t>{{quantidade_vidro}}</t>
  </si>
  <si>
    <t>M2</t>
  </si>
  <si>
    <t>VIDRO</t>
  </si>
  <si>
    <t>TAB.CEREJO</t>
  </si>
  <si>
    <t>HR</t>
  </si>
  <si>
    <t>MÃO DE OBRA PRODUÇÃO</t>
  </si>
  <si>
    <t>MONINHAS</t>
  </si>
  <si>
    <t>MÃO DE OBRA MONTAGEM</t>
  </si>
  <si>
    <t>MT</t>
  </si>
  <si>
    <t>SILICONE/CONSOMIVEIS</t>
  </si>
  <si>
    <t>VIDRO EXT</t>
  </si>
  <si>
    <t>CX AR</t>
  </si>
  <si>
    <t>VIDRO INT</t>
  </si>
  <si>
    <t>SOMA</t>
  </si>
  <si>
    <t>PREÇO TOTAL</t>
  </si>
  <si>
    <t>PREÇO M2</t>
  </si>
  <si>
    <t>QUANTIDADE:</t>
  </si>
  <si>
    <t>ACRESCE 23 % IVA</t>
  </si>
  <si>
    <t>AREA TOTAL:</t>
  </si>
  <si>
    <t>TOTAIS</t>
  </si>
  <si>
    <t>VÃO</t>
  </si>
  <si>
    <t>DESCRIÇÃO</t>
  </si>
  <si>
    <t>ALTURA</t>
  </si>
  <si>
    <t>LARGURA</t>
  </si>
  <si>
    <t>CORTIZO UNIT</t>
  </si>
  <si>
    <t>CORTIZO TOTAL</t>
  </si>
  <si>
    <t>CRISTAL UNIT</t>
  </si>
  <si>
    <t>CRISTAL TOTAL</t>
  </si>
  <si>
    <t>M.O OFICINA</t>
  </si>
  <si>
    <t>M.O. MONTAGEM</t>
  </si>
  <si>
    <t>VALOR UNITARIO</t>
  </si>
  <si>
    <t>VALOR TOTAL</t>
  </si>
  <si>
    <t>VALOR M2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</si>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</sst>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;\-#,##0.00\ &quot;€&quot;"/>
    <numFmt numFmtId="165" formatCode="0.000"/>
    <numFmt numFmtId="166" formatCode="#,##0.00\ &quot;€&quot;;[Red]\-#,##0.00\ &quot;€&quot;"/>
    <numFmt numFmtId="167" formatCode="#,##0.00\ &quot;€&quot;"/>
    <numFmt numFmtId="168" formatCode="#,##0.000"/>
    <numFmt numFmtId="169" formatCode="#\ ##0.00\ \€"/>
  </numFmts>
  <fonts count="18" x14ac:knownFonts="1">
    <font>
      <sz val="12"/>
      <color theme="1"/>
      <name val="Aptos Narrow"/>
      <family val="2"/>
      <scheme val="minor"/>
    </font>
    <font>
      <b/>
      <i/>
      <sz val="24"/>
      <name val="Arial"/>
      <family val="2"/>
    </font>
    <font>
      <b/>
      <i/>
      <u/>
      <sz val="14"/>
      <name val="Arial"/>
      <family val="2"/>
    </font>
    <font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u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164" fontId="3" fillId="0" borderId="3" xfId="0" applyNumberFormat="1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4" fillId="0" borderId="8" xfId="0" applyFont="1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4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49" fontId="10" fillId="2" borderId="28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2" xfId="0" applyBorder="1"/>
    <xf numFmtId="0" fontId="11" fillId="0" borderId="32" xfId="0" applyFont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33" xfId="0" applyBorder="1"/>
    <xf numFmtId="0" fontId="12" fillId="0" borderId="0" xfId="0" applyFont="1"/>
    <xf numFmtId="0" fontId="13" fillId="0" borderId="20" xfId="0" applyFont="1" applyBorder="1" applyAlignment="1">
      <alignment horizontal="center" vertical="center" wrapText="1"/>
    </xf>
    <xf numFmtId="0" fontId="14" fillId="3" borderId="30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5" fontId="11" fillId="0" borderId="3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2" fontId="11" fillId="0" borderId="33" xfId="0" applyNumberFormat="1" applyFont="1" applyBorder="1" applyAlignment="1">
      <alignment horizontal="right"/>
    </xf>
    <xf numFmtId="2" fontId="11" fillId="0" borderId="32" xfId="0" applyNumberFormat="1" applyFont="1" applyBorder="1" applyAlignment="1">
      <alignment horizontal="right"/>
    </xf>
    <xf numFmtId="2" fontId="11" fillId="0" borderId="32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35" xfId="0" applyFont="1" applyBorder="1" applyAlignment="1">
      <alignment horizontal="left"/>
    </xf>
    <xf numFmtId="0" fontId="11" fillId="0" borderId="31" xfId="0" applyFont="1" applyBorder="1" applyAlignment="1">
      <alignment horizontal="left"/>
    </xf>
    <xf numFmtId="2" fontId="11" fillId="0" borderId="35" xfId="0" applyNumberFormat="1" applyFont="1" applyBorder="1" applyAlignment="1">
      <alignment horizontal="right"/>
    </xf>
    <xf numFmtId="2" fontId="11" fillId="0" borderId="31" xfId="0" applyNumberFormat="1" applyFont="1" applyBorder="1" applyAlignment="1">
      <alignment horizontal="right"/>
    </xf>
    <xf numFmtId="166" fontId="11" fillId="0" borderId="33" xfId="0" applyNumberFormat="1" applyFont="1" applyBorder="1" applyAlignment="1">
      <alignment horizontal="left"/>
    </xf>
    <xf numFmtId="2" fontId="11" fillId="0" borderId="25" xfId="0" applyNumberFormat="1" applyFont="1" applyBorder="1" applyAlignment="1">
      <alignment horizontal="right"/>
    </xf>
    <xf numFmtId="2" fontId="11" fillId="0" borderId="26" xfId="0" applyNumberFormat="1" applyFont="1" applyBorder="1" applyAlignment="1">
      <alignment horizontal="right"/>
    </xf>
    <xf numFmtId="0" fontId="10" fillId="0" borderId="28" xfId="0" applyFont="1" applyBorder="1" applyAlignment="1">
      <alignment horizontal="center"/>
    </xf>
    <xf numFmtId="0" fontId="0" fillId="0" borderId="3" xfId="0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0" fontId="11" fillId="0" borderId="6" xfId="0" applyFont="1" applyBorder="1"/>
    <xf numFmtId="9" fontId="0" fillId="0" borderId="38" xfId="0" applyNumberFormat="1" applyBorder="1"/>
    <xf numFmtId="2" fontId="16" fillId="0" borderId="11" xfId="0" applyNumberFormat="1" applyFont="1" applyBorder="1"/>
    <xf numFmtId="165" fontId="0" fillId="0" borderId="6" xfId="0" applyNumberFormat="1" applyBorder="1"/>
    <xf numFmtId="2" fontId="16" fillId="0" borderId="6" xfId="0" applyNumberFormat="1" applyFont="1" applyBorder="1"/>
    <xf numFmtId="0" fontId="0" fillId="0" borderId="6" xfId="0" applyBorder="1" applyAlignment="1">
      <alignment horizontal="center"/>
    </xf>
    <xf numFmtId="0" fontId="17" fillId="0" borderId="0" xfId="0" applyFont="1" applyAlignment="1">
      <alignment horizontal="left"/>
    </xf>
    <xf numFmtId="0" fontId="11" fillId="0" borderId="0" xfId="0" applyFont="1"/>
    <xf numFmtId="2" fontId="0" fillId="0" borderId="0" xfId="0" applyNumberFormat="1"/>
    <xf numFmtId="167" fontId="0" fillId="0" borderId="0" xfId="0" applyNumberFormat="1"/>
    <xf numFmtId="167" fontId="3" fillId="0" borderId="3" xfId="0" applyNumberFormat="1" applyFont="1" applyBorder="1"/>
    <xf numFmtId="167" fontId="0" fillId="0" borderId="3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7" fontId="0" fillId="0" borderId="14" xfId="0" applyNumberFormat="1" applyBorder="1"/>
    <xf numFmtId="2" fontId="0" fillId="0" borderId="15" xfId="0" applyNumberFormat="1" applyBorder="1"/>
    <xf numFmtId="0" fontId="4" fillId="0" borderId="26" xfId="0" applyFont="1" applyBorder="1"/>
    <xf numFmtId="167" fontId="9" fillId="0" borderId="27" xfId="0" applyNumberFormat="1" applyFont="1" applyBorder="1"/>
    <xf numFmtId="167" fontId="9" fillId="0" borderId="0" xfId="0" applyNumberFormat="1" applyFont="1"/>
    <xf numFmtId="167" fontId="12" fillId="0" borderId="0" xfId="0" applyNumberFormat="1" applyFont="1"/>
    <xf numFmtId="167" fontId="0" fillId="0" borderId="32" xfId="0" applyNumberFormat="1" applyBorder="1"/>
    <xf numFmtId="2" fontId="0" fillId="0" borderId="32" xfId="0" applyNumberFormat="1" applyBorder="1"/>
    <xf numFmtId="49" fontId="0" fillId="0" borderId="32" xfId="0" applyNumberFormat="1" applyBorder="1"/>
    <xf numFmtId="168" fontId="0" fillId="0" borderId="32" xfId="0" applyNumberFormat="1" applyBorder="1"/>
    <xf numFmtId="169" fontId="0" fillId="0" borderId="32" xfId="0" applyNumberFormat="1" applyBorder="1"/>
    <xf numFmtId="4" fontId="0" fillId="0" borderId="32" xfId="0" applyNumberFormat="1" applyBorder="1"/>
    <xf numFmtId="0" fontId="8" fillId="0" borderId="14" xfId="0" applyFont="1" applyBorder="1"/>
    <xf numFmtId="0" fontId="0" fillId="0" borderId="14" xfId="0" applyBorder="1"/>
    <xf numFmtId="0" fontId="0" fillId="0" borderId="15" xfId="0" applyBorder="1"/>
    <xf numFmtId="0" fontId="11" fillId="0" borderId="3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28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32" xfId="0" applyFont="1" applyBorder="1" applyAlignment="1">
      <alignment vertical="center"/>
    </xf>
    <xf numFmtId="0" fontId="5" fillId="0" borderId="3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82550</xdr:rowOff>
    </xdr:from>
    <xdr:to>
      <xdr:col>0</xdr:col>
      <xdr:colOff>774700</xdr:colOff>
      <xdr:row>6</xdr:row>
      <xdr:rowOff>171450</xdr:rowOff>
    </xdr:to>
    <xdr:sp macro="[1]!NOME_PLAN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1793FF3-3CEA-D749-9056-0B68B8C35B04}"/>
            </a:ext>
          </a:extLst>
        </xdr:cNvPr>
        <xdr:cNvSpPr/>
      </xdr:nvSpPr>
      <xdr:spPr>
        <a:xfrm>
          <a:off x="57150" y="1276350"/>
          <a:ext cx="717550" cy="279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UPDATE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celo/Downloads/ORC&#807;AMENTOS_TIPO.XLSM" TargetMode="External"/><Relationship Id="rId1" Type="http://schemas.openxmlformats.org/officeDocument/2006/relationships/externalLinkPath" Target="/Users/marcelo/Downloads/ORC&#807;AMENTOS_TIP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ONTOS"/>
      <sheetName val="TOTAIS"/>
      <sheetName val="V1"/>
      <sheetName val="ORÇAMENTOS_TIPO"/>
    </sheetNames>
    <definedNames>
      <definedName name="NOME_PLAN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E064-9658-D14C-B92D-01CC1F0FE0B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E320-1D87-BF43-8608-C202548F0CD6}">
  <dimension ref="A1:AJ10"/>
  <sheetViews>
    <sheetView workbookViewId="0">
      <selection activeCell="A9" sqref="A9:XFD9"/>
    </sheetView>
  </sheetViews>
  <sheetFormatPr baseColWidth="10" defaultColWidth="8.83203125" defaultRowHeight="16" x14ac:dyDescent="0.2"/>
  <cols>
    <col min="1" max="1" width="15.6640625" customWidth="1"/>
    <col min="2" max="2" width="56.5" customWidth="1"/>
    <col min="3" max="5" width="15.6640625" customWidth="1"/>
    <col min="6" max="9" width="15.6640625" style="66" customWidth="1"/>
    <col min="10" max="11" width="15.6640625" customWidth="1"/>
    <col min="12" max="13" width="15.6640625" style="66" customWidth="1"/>
    <col min="14" max="14" width="15.6640625" style="65" customWidth="1"/>
    <col min="15" max="17" width="15.6640625" customWidth="1"/>
  </cols>
  <sheetData>
    <row r="1" spans="1:36" ht="31" thickBot="1" x14ac:dyDescent="0.35">
      <c r="A1" s="1" t="s">
        <v>0</v>
      </c>
      <c r="B1" s="1"/>
      <c r="C1" s="1"/>
      <c r="J1" s="2" t="s">
        <v>1</v>
      </c>
      <c r="K1" s="3"/>
      <c r="L1" s="67" t="s">
        <v>2</v>
      </c>
      <c r="M1" s="68"/>
      <c r="N1" s="69"/>
    </row>
    <row r="2" spans="1:36" x14ac:dyDescent="0.2">
      <c r="J2" s="10"/>
      <c r="N2" s="70"/>
    </row>
    <row r="3" spans="1:36" ht="17" thickBot="1" x14ac:dyDescent="0.25">
      <c r="J3" s="12" t="s">
        <v>15</v>
      </c>
      <c r="K3" s="83" t="s">
        <v>16</v>
      </c>
      <c r="L3" s="84"/>
      <c r="M3" s="84"/>
      <c r="N3" s="85"/>
    </row>
    <row r="4" spans="1:36" ht="17" thickBot="1" x14ac:dyDescent="0.25">
      <c r="J4" s="15"/>
      <c r="K4" s="13"/>
      <c r="L4" s="71"/>
      <c r="M4" s="71"/>
      <c r="N4" s="72"/>
    </row>
    <row r="5" spans="1:36" ht="17" thickBot="1" x14ac:dyDescent="0.25">
      <c r="A5" s="16" t="s">
        <v>18</v>
      </c>
      <c r="B5" s="73"/>
      <c r="C5" s="73"/>
      <c r="D5" s="17"/>
      <c r="E5" s="17"/>
      <c r="F5" s="74"/>
      <c r="G5" s="75"/>
    </row>
    <row r="6" spans="1:36" x14ac:dyDescent="0.2">
      <c r="A6" s="86" t="s">
        <v>60</v>
      </c>
      <c r="B6" s="87"/>
      <c r="C6" s="87"/>
      <c r="D6" s="87"/>
    </row>
    <row r="7" spans="1:36" ht="18" x14ac:dyDescent="0.2">
      <c r="A7" s="88"/>
      <c r="B7" s="88"/>
      <c r="C7" s="88"/>
      <c r="D7" s="88"/>
      <c r="H7" s="76"/>
      <c r="I7" s="76"/>
      <c r="J7" s="31"/>
      <c r="K7" s="31"/>
      <c r="AJ7" s="66" t="e">
        <f>SUM(#REF!)</f>
        <v>#REF!</v>
      </c>
    </row>
    <row r="8" spans="1:36" ht="17" customHeight="1" x14ac:dyDescent="0.2"/>
    <row r="9" spans="1:36" x14ac:dyDescent="0.2">
      <c r="A9" s="25" t="s">
        <v>61</v>
      </c>
      <c r="B9" s="25" t="s">
        <v>62</v>
      </c>
      <c r="C9" s="25" t="s">
        <v>4</v>
      </c>
      <c r="D9" s="25" t="s">
        <v>63</v>
      </c>
      <c r="E9" s="25" t="s">
        <v>64</v>
      </c>
      <c r="F9" s="77" t="s">
        <v>65</v>
      </c>
      <c r="G9" s="77" t="s">
        <v>66</v>
      </c>
      <c r="H9" s="77" t="s">
        <v>67</v>
      </c>
      <c r="I9" s="77" t="s">
        <v>68</v>
      </c>
      <c r="J9" s="25" t="s">
        <v>69</v>
      </c>
      <c r="K9" s="25" t="s">
        <v>70</v>
      </c>
      <c r="L9" s="77" t="s">
        <v>71</v>
      </c>
      <c r="M9" s="77" t="s">
        <v>72</v>
      </c>
      <c r="N9" s="78" t="s">
        <v>73</v>
      </c>
    </row>
    <row r="10" spans="1:36" x14ac:dyDescent="0.2">
      <c r="A10" s="79" t="s">
        <v>74</v>
      </c>
      <c r="B10" s="25" t="s">
        <v>62</v>
      </c>
      <c r="C10" s="25">
        <v>0</v>
      </c>
      <c r="D10" s="80">
        <v>0</v>
      </c>
      <c r="E10" s="80">
        <v>0</v>
      </c>
      <c r="F10" s="81">
        <v>0</v>
      </c>
      <c r="G10" s="81">
        <f>F10*C10</f>
        <v>0</v>
      </c>
      <c r="H10" s="81">
        <v>0</v>
      </c>
      <c r="I10" s="81">
        <f>H10*C10</f>
        <v>0</v>
      </c>
      <c r="J10" s="82">
        <f>0*C10</f>
        <v>0</v>
      </c>
      <c r="K10" s="82">
        <f>0*C10</f>
        <v>0</v>
      </c>
      <c r="L10" s="81">
        <v>0</v>
      </c>
      <c r="M10" s="81">
        <f>L10*C10</f>
        <v>0</v>
      </c>
      <c r="N10" s="81" t="e">
        <f>L10/(D10* E10)</f>
        <v>#DIV/0!</v>
      </c>
    </row>
  </sheetData>
  <mergeCells count="3">
    <mergeCell ref="K3:N3"/>
    <mergeCell ref="A6:D6"/>
    <mergeCell ref="A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B3CC-11DA-A243-90A4-4F72056A0F25}">
  <dimension ref="A1:R39"/>
  <sheetViews>
    <sheetView tabSelected="1" workbookViewId="0">
      <selection activeCell="N2" sqref="N2:N3"/>
    </sheetView>
  </sheetViews>
  <sheetFormatPr baseColWidth="10" defaultColWidth="8.83203125" defaultRowHeight="16" x14ac:dyDescent="0.2"/>
  <cols>
    <col min="1" max="1" width="11" customWidth="1"/>
    <col min="5" max="5" width="11" customWidth="1"/>
    <col min="8" max="8" width="13.33203125" customWidth="1"/>
    <col min="9" max="9" width="2.83203125" hidden="1" customWidth="1"/>
    <col min="10" max="10" width="18.83203125" customWidth="1"/>
    <col min="11" max="11" width="4.6640625" customWidth="1"/>
    <col min="12" max="12" width="44.33203125" customWidth="1"/>
    <col min="13" max="13" width="14.1640625" bestFit="1" customWidth="1"/>
    <col min="14" max="14" width="7" customWidth="1"/>
    <col min="15" max="15" width="13.5" bestFit="1" customWidth="1"/>
    <col min="16" max="16" width="16.33203125" bestFit="1" customWidth="1"/>
    <col min="17" max="17" width="20.5" bestFit="1" customWidth="1"/>
    <col min="18" max="18" width="24.6640625" customWidth="1"/>
  </cols>
  <sheetData>
    <row r="1" spans="1:18" ht="31" thickBot="1" x14ac:dyDescent="0.35">
      <c r="A1" s="1" t="s">
        <v>0</v>
      </c>
      <c r="F1" s="2" t="s">
        <v>1</v>
      </c>
      <c r="G1" s="3"/>
      <c r="H1" s="4" t="s">
        <v>2</v>
      </c>
      <c r="I1" s="5"/>
      <c r="J1" s="6"/>
      <c r="L1" s="7" t="s">
        <v>3</v>
      </c>
      <c r="M1" s="8" t="s">
        <v>4</v>
      </c>
      <c r="N1" s="9" t="s">
        <v>5</v>
      </c>
      <c r="O1" s="9" t="s">
        <v>6</v>
      </c>
      <c r="P1" s="7" t="s">
        <v>7</v>
      </c>
      <c r="Q1" s="8" t="s">
        <v>8</v>
      </c>
      <c r="R1" s="8" t="s">
        <v>9</v>
      </c>
    </row>
    <row r="2" spans="1:18" x14ac:dyDescent="0.2">
      <c r="F2" s="10"/>
      <c r="J2" s="11"/>
      <c r="L2" s="123" t="s">
        <v>10</v>
      </c>
      <c r="M2" s="124" t="s">
        <v>11</v>
      </c>
      <c r="N2" s="125" t="s">
        <v>12</v>
      </c>
      <c r="O2" s="126" t="s">
        <v>13</v>
      </c>
      <c r="P2" s="108" t="s">
        <v>14</v>
      </c>
      <c r="Q2" s="122" t="e">
        <f>M2*O2</f>
        <v>#VALUE!</v>
      </c>
      <c r="R2" s="122" t="e">
        <f>M2*P2</f>
        <v>#VALUE!</v>
      </c>
    </row>
    <row r="3" spans="1:18" ht="17" thickBot="1" x14ac:dyDescent="0.25">
      <c r="F3" s="12" t="s">
        <v>15</v>
      </c>
      <c r="G3" s="83" t="s">
        <v>16</v>
      </c>
      <c r="H3" s="84"/>
      <c r="I3" s="84"/>
      <c r="J3" s="85"/>
      <c r="L3" s="114"/>
      <c r="M3" s="116"/>
      <c r="N3" s="107"/>
      <c r="O3" s="118"/>
      <c r="P3" s="109"/>
      <c r="Q3" s="111"/>
      <c r="R3" s="111"/>
    </row>
    <row r="4" spans="1:18" ht="18" thickTop="1" thickBot="1" x14ac:dyDescent="0.25">
      <c r="F4" s="15"/>
      <c r="G4" s="13"/>
      <c r="H4" s="13"/>
      <c r="I4" s="13"/>
      <c r="J4" s="14"/>
      <c r="L4" s="113" t="s">
        <v>17</v>
      </c>
      <c r="M4" s="115">
        <v>0</v>
      </c>
      <c r="N4" s="106" t="s">
        <v>12</v>
      </c>
      <c r="O4" s="117">
        <v>0</v>
      </c>
      <c r="P4" s="119">
        <v>0</v>
      </c>
      <c r="Q4" s="110">
        <f t="shared" ref="Q4" si="0">M4*O4</f>
        <v>0</v>
      </c>
      <c r="R4" s="110">
        <f t="shared" ref="R4" si="1">M4*P4</f>
        <v>0</v>
      </c>
    </row>
    <row r="5" spans="1:18" ht="17" thickBot="1" x14ac:dyDescent="0.25">
      <c r="A5" s="16" t="s">
        <v>18</v>
      </c>
      <c r="B5" s="17"/>
      <c r="C5" s="17"/>
      <c r="D5" s="18"/>
      <c r="L5" s="114"/>
      <c r="M5" s="116"/>
      <c r="N5" s="107"/>
      <c r="O5" s="118"/>
      <c r="P5" s="109"/>
      <c r="Q5" s="111"/>
      <c r="R5" s="111"/>
    </row>
    <row r="6" spans="1:18" ht="18" thickTop="1" thickBot="1" x14ac:dyDescent="0.25">
      <c r="A6" s="19" t="s">
        <v>19</v>
      </c>
      <c r="B6" s="89" t="s">
        <v>20</v>
      </c>
      <c r="C6" s="112"/>
      <c r="D6" s="112"/>
      <c r="E6" s="112"/>
      <c r="F6" s="112"/>
      <c r="G6" s="112"/>
      <c r="H6" s="120"/>
      <c r="I6" s="120"/>
      <c r="J6" s="121"/>
      <c r="L6" s="113" t="s">
        <v>21</v>
      </c>
      <c r="M6" s="115">
        <v>0</v>
      </c>
      <c r="N6" s="106" t="s">
        <v>12</v>
      </c>
      <c r="O6" s="117">
        <v>0</v>
      </c>
      <c r="P6" s="119">
        <v>0</v>
      </c>
      <c r="Q6" s="110">
        <f t="shared" ref="Q6" si="2">M6*O6</f>
        <v>0</v>
      </c>
      <c r="R6" s="110">
        <f t="shared" ref="R6" si="3">M6*P6</f>
        <v>0</v>
      </c>
    </row>
    <row r="7" spans="1:18" ht="17" thickBot="1" x14ac:dyDescent="0.25">
      <c r="A7" s="20" t="s">
        <v>22</v>
      </c>
      <c r="B7" s="21" t="s">
        <v>23</v>
      </c>
      <c r="C7" s="22" t="s">
        <v>24</v>
      </c>
      <c r="D7" s="23"/>
      <c r="E7" s="23"/>
      <c r="F7" s="23"/>
      <c r="G7" s="23"/>
      <c r="H7" s="24" t="s">
        <v>25</v>
      </c>
      <c r="I7" s="25"/>
      <c r="J7" s="26" t="s">
        <v>26</v>
      </c>
      <c r="L7" s="114"/>
      <c r="M7" s="116"/>
      <c r="N7" s="107"/>
      <c r="O7" s="118"/>
      <c r="P7" s="109"/>
      <c r="Q7" s="111"/>
      <c r="R7" s="111"/>
    </row>
    <row r="8" spans="1:18" ht="18" thickTop="1" thickBot="1" x14ac:dyDescent="0.25">
      <c r="A8" s="27" t="s">
        <v>27</v>
      </c>
      <c r="B8" s="28" t="s">
        <v>28</v>
      </c>
      <c r="C8" s="29" t="e">
        <f>A8*B8</f>
        <v>#VALUE!</v>
      </c>
      <c r="D8" s="30"/>
      <c r="E8" s="100" t="s">
        <v>29</v>
      </c>
      <c r="F8" s="112"/>
      <c r="G8" s="112"/>
      <c r="H8" s="24" t="s">
        <v>30</v>
      </c>
      <c r="I8" s="25"/>
      <c r="J8" s="26" t="s">
        <v>26</v>
      </c>
      <c r="L8" s="113" t="s">
        <v>21</v>
      </c>
      <c r="M8" s="115">
        <v>0</v>
      </c>
      <c r="N8" s="106" t="s">
        <v>12</v>
      </c>
      <c r="O8" s="117">
        <v>0</v>
      </c>
      <c r="P8" s="119">
        <v>0</v>
      </c>
      <c r="Q8" s="110">
        <f t="shared" ref="Q8" si="4">M8*O8</f>
        <v>0</v>
      </c>
      <c r="R8" s="110">
        <f t="shared" ref="R8" si="5">M8*P8</f>
        <v>0</v>
      </c>
    </row>
    <row r="9" spans="1:18" ht="17" thickBot="1" x14ac:dyDescent="0.25">
      <c r="A9" s="86"/>
      <c r="B9" s="87"/>
      <c r="H9" s="24" t="s">
        <v>31</v>
      </c>
      <c r="I9" s="25"/>
      <c r="J9" s="26" t="s">
        <v>26</v>
      </c>
      <c r="L9" s="114"/>
      <c r="M9" s="116"/>
      <c r="N9" s="107"/>
      <c r="O9" s="118"/>
      <c r="P9" s="109"/>
      <c r="Q9" s="111"/>
      <c r="R9" s="111"/>
    </row>
    <row r="10" spans="1:18" ht="29" thickTop="1" thickBot="1" x14ac:dyDescent="0.25">
      <c r="A10" s="88"/>
      <c r="B10" s="88"/>
      <c r="E10" s="31"/>
      <c r="F10" s="31"/>
      <c r="G10" s="31"/>
      <c r="P10" s="32" t="s">
        <v>32</v>
      </c>
      <c r="Q10" s="33" t="e">
        <f>SUM(Q2:Q9)</f>
        <v>#VALUE!</v>
      </c>
      <c r="R10" s="34" t="e">
        <f>SUM(R2:R9)</f>
        <v>#VALUE!</v>
      </c>
    </row>
    <row r="11" spans="1:18" ht="33" customHeight="1" x14ac:dyDescent="0.2">
      <c r="A11" s="127" t="s">
        <v>4</v>
      </c>
      <c r="B11" s="128" t="s">
        <v>5</v>
      </c>
      <c r="C11" s="129" t="s">
        <v>33</v>
      </c>
      <c r="D11" s="130"/>
      <c r="E11" s="130"/>
      <c r="F11" s="131" t="s">
        <v>34</v>
      </c>
      <c r="G11" s="132"/>
      <c r="H11" s="133" t="s">
        <v>35</v>
      </c>
      <c r="I11" s="133"/>
      <c r="J11" s="133" t="s">
        <v>36</v>
      </c>
      <c r="P11" s="35"/>
      <c r="Q11" s="36"/>
      <c r="R11" s="37"/>
    </row>
    <row r="12" spans="1:18" ht="14" customHeight="1" x14ac:dyDescent="0.2">
      <c r="A12" s="38" t="s">
        <v>11</v>
      </c>
      <c r="B12" s="39" t="s">
        <v>37</v>
      </c>
      <c r="C12" s="91" t="s">
        <v>38</v>
      </c>
      <c r="D12" s="92"/>
      <c r="E12" s="93"/>
      <c r="F12" s="91" t="s">
        <v>39</v>
      </c>
      <c r="G12" s="93"/>
      <c r="H12" s="40" t="s">
        <v>40</v>
      </c>
      <c r="I12" s="41"/>
      <c r="J12" s="42" t="e">
        <f>A12*H12</f>
        <v>#VALUE!</v>
      </c>
      <c r="P12" s="35"/>
      <c r="Q12" s="36"/>
      <c r="R12" s="37"/>
    </row>
    <row r="13" spans="1:18" x14ac:dyDescent="0.2">
      <c r="A13" s="38" t="s">
        <v>41</v>
      </c>
      <c r="B13" s="39" t="s">
        <v>42</v>
      </c>
      <c r="C13" s="91" t="s">
        <v>43</v>
      </c>
      <c r="D13" s="92"/>
      <c r="E13" s="93"/>
      <c r="F13" s="91" t="s">
        <v>44</v>
      </c>
      <c r="G13" s="93"/>
      <c r="H13" s="40">
        <v>80</v>
      </c>
      <c r="I13" s="41"/>
      <c r="J13" s="42" t="e">
        <f t="shared" ref="J13:J32" si="6">A13*H13</f>
        <v>#VALUE!</v>
      </c>
    </row>
    <row r="14" spans="1:18" x14ac:dyDescent="0.2">
      <c r="A14" s="43" t="e">
        <f>Q10</f>
        <v>#VALUE!</v>
      </c>
      <c r="B14" s="39" t="s">
        <v>45</v>
      </c>
      <c r="C14" s="91" t="s">
        <v>46</v>
      </c>
      <c r="D14" s="92"/>
      <c r="E14" s="93"/>
      <c r="F14" s="91" t="s">
        <v>47</v>
      </c>
      <c r="G14" s="93"/>
      <c r="H14" s="40">
        <v>25</v>
      </c>
      <c r="I14" s="41"/>
      <c r="J14" s="42" t="e">
        <f t="shared" si="6"/>
        <v>#VALUE!</v>
      </c>
    </row>
    <row r="15" spans="1:18" ht="15" customHeight="1" x14ac:dyDescent="0.2">
      <c r="A15" s="43" t="e">
        <f>R10</f>
        <v>#VALUE!</v>
      </c>
      <c r="B15" s="39" t="s">
        <v>45</v>
      </c>
      <c r="C15" s="91" t="s">
        <v>48</v>
      </c>
      <c r="D15" s="92"/>
      <c r="E15" s="93"/>
      <c r="F15" s="91" t="s">
        <v>47</v>
      </c>
      <c r="G15" s="93"/>
      <c r="H15" s="40">
        <v>25</v>
      </c>
      <c r="I15" s="41"/>
      <c r="J15" s="42" t="e">
        <f t="shared" si="6"/>
        <v>#VALUE!</v>
      </c>
      <c r="P15" s="105"/>
      <c r="Q15" s="104"/>
      <c r="R15" s="103"/>
    </row>
    <row r="16" spans="1:18" ht="15" customHeight="1" x14ac:dyDescent="0.2">
      <c r="A16" s="43" t="e">
        <f>((A8)+(B8))*2</f>
        <v>#VALUE!</v>
      </c>
      <c r="B16" s="39" t="s">
        <v>49</v>
      </c>
      <c r="C16" s="91" t="s">
        <v>50</v>
      </c>
      <c r="D16" s="92"/>
      <c r="E16" s="93"/>
      <c r="F16" s="44"/>
      <c r="G16" s="45"/>
      <c r="H16" s="40">
        <v>5</v>
      </c>
      <c r="I16" s="41"/>
      <c r="J16" s="42" t="e">
        <f t="shared" si="6"/>
        <v>#VALUE!</v>
      </c>
      <c r="P16" s="105"/>
      <c r="Q16" s="104"/>
      <c r="R16" s="103"/>
    </row>
    <row r="17" spans="1:10" x14ac:dyDescent="0.2">
      <c r="A17" s="43"/>
      <c r="B17" s="39"/>
      <c r="C17" s="91"/>
      <c r="D17" s="92"/>
      <c r="E17" s="93"/>
      <c r="F17" s="46"/>
      <c r="G17" s="45"/>
      <c r="H17" s="40"/>
      <c r="I17" s="41"/>
      <c r="J17" s="42">
        <f t="shared" si="6"/>
        <v>0</v>
      </c>
    </row>
    <row r="18" spans="1:10" x14ac:dyDescent="0.2">
      <c r="A18" s="43"/>
      <c r="B18" s="39"/>
      <c r="C18" s="91"/>
      <c r="D18" s="92"/>
      <c r="E18" s="93"/>
      <c r="F18" s="44"/>
      <c r="G18" s="45"/>
      <c r="H18" s="40"/>
      <c r="I18" s="41"/>
      <c r="J18" s="42">
        <f t="shared" si="6"/>
        <v>0</v>
      </c>
    </row>
    <row r="19" spans="1:10" x14ac:dyDescent="0.2">
      <c r="A19" s="43"/>
      <c r="B19" s="39"/>
      <c r="C19" s="91"/>
      <c r="D19" s="92"/>
      <c r="E19" s="93"/>
      <c r="F19" s="44"/>
      <c r="G19" s="45"/>
      <c r="H19" s="40"/>
      <c r="I19" s="41"/>
      <c r="J19" s="42">
        <f t="shared" si="6"/>
        <v>0</v>
      </c>
    </row>
    <row r="20" spans="1:10" x14ac:dyDescent="0.2">
      <c r="A20" s="43"/>
      <c r="B20" s="39"/>
      <c r="C20" s="91"/>
      <c r="D20" s="92"/>
      <c r="E20" s="93"/>
      <c r="F20" s="44"/>
      <c r="G20" s="45"/>
      <c r="H20" s="40"/>
      <c r="I20" s="41"/>
      <c r="J20" s="42">
        <f t="shared" si="6"/>
        <v>0</v>
      </c>
    </row>
    <row r="21" spans="1:10" x14ac:dyDescent="0.2">
      <c r="A21" s="43"/>
      <c r="B21" s="39"/>
      <c r="C21" s="91"/>
      <c r="D21" s="92"/>
      <c r="E21" s="93"/>
      <c r="F21" s="47"/>
      <c r="G21" s="48"/>
      <c r="H21" s="49"/>
      <c r="I21" s="50"/>
      <c r="J21" s="42">
        <f t="shared" si="6"/>
        <v>0</v>
      </c>
    </row>
    <row r="22" spans="1:10" x14ac:dyDescent="0.2">
      <c r="A22" s="43"/>
      <c r="B22" s="39"/>
      <c r="C22" s="91"/>
      <c r="D22" s="92"/>
      <c r="E22" s="93"/>
      <c r="F22" s="47"/>
      <c r="G22" s="48"/>
      <c r="H22" s="49"/>
      <c r="I22" s="50"/>
      <c r="J22" s="42">
        <f t="shared" si="6"/>
        <v>0</v>
      </c>
    </row>
    <row r="23" spans="1:10" x14ac:dyDescent="0.2">
      <c r="A23" s="43"/>
      <c r="B23" s="39"/>
      <c r="C23" s="91"/>
      <c r="D23" s="92"/>
      <c r="E23" s="93"/>
      <c r="F23" s="47"/>
      <c r="G23" s="48"/>
      <c r="H23" s="49"/>
      <c r="I23" s="50"/>
      <c r="J23" s="42">
        <f t="shared" si="6"/>
        <v>0</v>
      </c>
    </row>
    <row r="24" spans="1:10" x14ac:dyDescent="0.2">
      <c r="A24" s="43"/>
      <c r="B24" s="39"/>
      <c r="C24" s="91"/>
      <c r="D24" s="92"/>
      <c r="E24" s="93"/>
      <c r="F24" s="47"/>
      <c r="G24" s="48"/>
      <c r="H24" s="49"/>
      <c r="I24" s="50"/>
      <c r="J24" s="42">
        <f t="shared" si="6"/>
        <v>0</v>
      </c>
    </row>
    <row r="25" spans="1:10" x14ac:dyDescent="0.2">
      <c r="A25" s="43"/>
      <c r="B25" s="39"/>
      <c r="C25" s="91"/>
      <c r="D25" s="92"/>
      <c r="E25" s="93"/>
      <c r="F25" s="47"/>
      <c r="G25" s="48"/>
      <c r="H25" s="49"/>
      <c r="I25" s="50"/>
      <c r="J25" s="42">
        <f t="shared" si="6"/>
        <v>0</v>
      </c>
    </row>
    <row r="26" spans="1:10" x14ac:dyDescent="0.2">
      <c r="A26" s="43"/>
      <c r="B26" s="39"/>
      <c r="C26" s="91"/>
      <c r="D26" s="92"/>
      <c r="E26" s="93"/>
      <c r="F26" s="46"/>
      <c r="G26" s="45"/>
      <c r="H26" s="40"/>
      <c r="I26" s="41"/>
      <c r="J26" s="42">
        <f t="shared" si="6"/>
        <v>0</v>
      </c>
    </row>
    <row r="27" spans="1:10" x14ac:dyDescent="0.2">
      <c r="A27" s="43"/>
      <c r="B27" s="39"/>
      <c r="C27" s="91"/>
      <c r="D27" s="92"/>
      <c r="E27" s="93"/>
      <c r="F27" s="46"/>
      <c r="G27" s="45"/>
      <c r="H27" s="40"/>
      <c r="I27" s="41"/>
      <c r="J27" s="42">
        <f t="shared" si="6"/>
        <v>0</v>
      </c>
    </row>
    <row r="28" spans="1:10" x14ac:dyDescent="0.2">
      <c r="A28" s="43"/>
      <c r="B28" s="39"/>
      <c r="C28" s="91"/>
      <c r="D28" s="92"/>
      <c r="E28" s="93"/>
      <c r="F28" s="46"/>
      <c r="G28" s="51"/>
      <c r="H28" s="40"/>
      <c r="I28" s="41"/>
      <c r="J28" s="42">
        <f t="shared" si="6"/>
        <v>0</v>
      </c>
    </row>
    <row r="29" spans="1:10" x14ac:dyDescent="0.2">
      <c r="A29" s="43"/>
      <c r="B29" s="39"/>
      <c r="C29" s="91"/>
      <c r="D29" s="92"/>
      <c r="E29" s="93"/>
      <c r="F29" s="46"/>
      <c r="G29" s="45"/>
      <c r="H29" s="40"/>
      <c r="I29" s="41"/>
      <c r="J29" s="42">
        <f t="shared" si="6"/>
        <v>0</v>
      </c>
    </row>
    <row r="30" spans="1:10" x14ac:dyDescent="0.2">
      <c r="A30" s="43"/>
      <c r="B30" s="94" t="s">
        <v>43</v>
      </c>
      <c r="C30" s="97" t="s">
        <v>51</v>
      </c>
      <c r="D30" s="98"/>
      <c r="E30" s="99"/>
      <c r="F30" s="46"/>
      <c r="G30" s="45"/>
      <c r="H30" s="40"/>
      <c r="I30" s="41"/>
      <c r="J30" s="42">
        <f t="shared" si="6"/>
        <v>0</v>
      </c>
    </row>
    <row r="31" spans="1:10" x14ac:dyDescent="0.2">
      <c r="A31" s="43"/>
      <c r="B31" s="95"/>
      <c r="C31" s="97" t="s">
        <v>52</v>
      </c>
      <c r="D31" s="98"/>
      <c r="E31" s="99"/>
      <c r="F31" s="44"/>
      <c r="G31" s="45"/>
      <c r="H31" s="40"/>
      <c r="I31" s="41"/>
      <c r="J31" s="42">
        <f t="shared" si="6"/>
        <v>0</v>
      </c>
    </row>
    <row r="32" spans="1:10" ht="17" thickBot="1" x14ac:dyDescent="0.25">
      <c r="A32" s="43"/>
      <c r="B32" s="96"/>
      <c r="C32" s="97" t="s">
        <v>53</v>
      </c>
      <c r="D32" s="98"/>
      <c r="E32" s="99"/>
      <c r="F32" s="44"/>
      <c r="G32" s="45"/>
      <c r="H32" s="52"/>
      <c r="I32" s="53"/>
      <c r="J32" s="42">
        <f t="shared" si="6"/>
        <v>0</v>
      </c>
    </row>
    <row r="33" spans="1:10" ht="17" thickBot="1" x14ac:dyDescent="0.25">
      <c r="H33" s="54" t="s">
        <v>54</v>
      </c>
      <c r="I33" s="55"/>
      <c r="J33" s="56" t="e">
        <f>SUM(J12:J32)</f>
        <v>#VALUE!</v>
      </c>
    </row>
    <row r="34" spans="1:10" ht="17" thickBot="1" x14ac:dyDescent="0.25">
      <c r="A34" s="100" t="s">
        <v>55</v>
      </c>
      <c r="B34" s="90"/>
      <c r="C34" s="57" t="s">
        <v>24</v>
      </c>
      <c r="D34" s="100" t="s">
        <v>56</v>
      </c>
      <c r="E34" s="90"/>
      <c r="H34" s="58">
        <v>0</v>
      </c>
      <c r="I34" s="3"/>
      <c r="J34" s="59" t="e">
        <f>J33*H34</f>
        <v>#VALUE!</v>
      </c>
    </row>
    <row r="35" spans="1:10" ht="17" thickBot="1" x14ac:dyDescent="0.25">
      <c r="A35" s="101" t="e">
        <f>J35</f>
        <v>#VALUE!</v>
      </c>
      <c r="B35" s="90"/>
      <c r="C35" s="60" t="e">
        <f>C8</f>
        <v>#VALUE!</v>
      </c>
      <c r="D35" s="101" t="e">
        <f>A35/C35</f>
        <v>#VALUE!</v>
      </c>
      <c r="E35" s="102"/>
      <c r="H35" s="54" t="s">
        <v>32</v>
      </c>
      <c r="I35" s="5"/>
      <c r="J35" s="61" t="e">
        <f>SUM(J33+J34)</f>
        <v>#VALUE!</v>
      </c>
    </row>
    <row r="36" spans="1:10" ht="17" thickBot="1" x14ac:dyDescent="0.25">
      <c r="A36" s="89" t="s">
        <v>57</v>
      </c>
      <c r="B36" s="90"/>
      <c r="C36" s="62" t="s">
        <v>11</v>
      </c>
      <c r="H36" s="63" t="s">
        <v>58</v>
      </c>
    </row>
    <row r="37" spans="1:10" ht="17" thickBot="1" x14ac:dyDescent="0.25">
      <c r="A37" s="89" t="s">
        <v>59</v>
      </c>
      <c r="B37" s="90"/>
      <c r="C37" s="60" t="e">
        <f>C35*C36</f>
        <v>#VALUE!</v>
      </c>
    </row>
    <row r="38" spans="1:10" x14ac:dyDescent="0.2">
      <c r="J38" s="64"/>
    </row>
    <row r="39" spans="1:10" x14ac:dyDescent="0.2">
      <c r="G39" s="64"/>
      <c r="H39" s="65"/>
    </row>
  </sheetData>
  <mergeCells count="69">
    <mergeCell ref="Q2:Q3"/>
    <mergeCell ref="O6:O7"/>
    <mergeCell ref="P6:P7"/>
    <mergeCell ref="R2:R3"/>
    <mergeCell ref="G3:J3"/>
    <mergeCell ref="L4:L5"/>
    <mergeCell ref="M4:M5"/>
    <mergeCell ref="N4:N5"/>
    <mergeCell ref="O4:O5"/>
    <mergeCell ref="P4:P5"/>
    <mergeCell ref="Q4:Q5"/>
    <mergeCell ref="R4:R5"/>
    <mergeCell ref="L2:L3"/>
    <mergeCell ref="M2:M3"/>
    <mergeCell ref="N2:N3"/>
    <mergeCell ref="O2:O3"/>
    <mergeCell ref="P2:P3"/>
    <mergeCell ref="C13:E13"/>
    <mergeCell ref="F13:G13"/>
    <mergeCell ref="Q6:Q7"/>
    <mergeCell ref="R6:R7"/>
    <mergeCell ref="E8:G8"/>
    <mergeCell ref="L8:L9"/>
    <mergeCell ref="M8:M9"/>
    <mergeCell ref="N8:N9"/>
    <mergeCell ref="O8:O9"/>
    <mergeCell ref="P8:P9"/>
    <mergeCell ref="Q8:Q9"/>
    <mergeCell ref="R8:R9"/>
    <mergeCell ref="B6:J6"/>
    <mergeCell ref="L6:L7"/>
    <mergeCell ref="M6:M7"/>
    <mergeCell ref="N6:N7"/>
    <mergeCell ref="A9:B9"/>
    <mergeCell ref="A10:B10"/>
    <mergeCell ref="F11:G11"/>
    <mergeCell ref="C12:E12"/>
    <mergeCell ref="F12:G12"/>
    <mergeCell ref="C14:E14"/>
    <mergeCell ref="F14:G14"/>
    <mergeCell ref="C15:E15"/>
    <mergeCell ref="F15:G15"/>
    <mergeCell ref="P15:P16"/>
    <mergeCell ref="C26:E26"/>
    <mergeCell ref="R15:R16"/>
    <mergeCell ref="C16:E16"/>
    <mergeCell ref="C17:E17"/>
    <mergeCell ref="C18:E18"/>
    <mergeCell ref="C19:E19"/>
    <mergeCell ref="C20:E20"/>
    <mergeCell ref="Q15:Q16"/>
    <mergeCell ref="C21:E21"/>
    <mergeCell ref="C22:E22"/>
    <mergeCell ref="C23:E23"/>
    <mergeCell ref="C24:E24"/>
    <mergeCell ref="C25:E25"/>
    <mergeCell ref="A37:B37"/>
    <mergeCell ref="C27:E27"/>
    <mergeCell ref="C28:E28"/>
    <mergeCell ref="C29:E29"/>
    <mergeCell ref="B30:B32"/>
    <mergeCell ref="C30:E30"/>
    <mergeCell ref="C31:E31"/>
    <mergeCell ref="C32:E32"/>
    <mergeCell ref="A34:B34"/>
    <mergeCell ref="D34:E34"/>
    <mergeCell ref="A35:B35"/>
    <mergeCell ref="D35:E35"/>
    <mergeCell ref="A36:B36"/>
  </mergeCells>
  <pageMargins left="0.7" right="0.7" top="0.75" bottom="0.75" header="0.3" footer="0.3"/>
  <headerFooter>
    <oddFooter>&amp;C_x000D_&amp;1#&amp;"Calibri"&amp;8&amp;K000000 Sensitivity: Internal</oddFooter>
  </headerFooter>
</worksheet>
</file>

<file path=docMetadata/LabelInfo.xml><?xml version="1.0" encoding="utf-8"?>
<clbl:labelList xmlns:clbl="http://schemas.microsoft.com/office/2020/mipLabelMetadata">
  <clbl:label id="{f604d2c9-1577-460e-b668-57374a0216c3}" enabled="1" method="Standard" siteId="{1676489c-5c72-46b7-ba63-9ab90c4aad4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DESCONTOS</vt:lpstr>
      <vt:lpstr>TOTAIS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Marcelo (EXT)</dc:creator>
  <cp:lastModifiedBy>Santos Marcelo (EXT)</cp:lastModifiedBy>
  <dcterms:created xsi:type="dcterms:W3CDTF">2025-05-20T17:57:37Z</dcterms:created>
  <dcterms:modified xsi:type="dcterms:W3CDTF">2025-05-20T19:05:24Z</dcterms:modified>
</cp:coreProperties>
</file>