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Excel\2) Curso em vídeo\"/>
    </mc:Choice>
  </mc:AlternateContent>
  <xr:revisionPtr revIDLastSave="0" documentId="8_{C59FF616-7F4B-4E86-BE91-619F7C818171}" xr6:coauthVersionLast="45" xr6:coauthVersionMax="45" xr10:uidLastSave="{00000000-0000-0000-0000-000000000000}"/>
  <bookViews>
    <workbookView xWindow="-120" yWindow="-120" windowWidth="29040" windowHeight="15840" xr2:uid="{BD2C4BE3-FAF5-4968-B982-7BE3E50CFFF8}"/>
  </bookViews>
  <sheets>
    <sheet name="Planilha1" sheetId="1" r:id="rId1"/>
  </sheets>
  <definedNames>
    <definedName name="Gastos">Planilha1!$C$5:$C$14</definedName>
    <definedName name="Gastos2">Planilha1!$C$10:$C$14,Planilha1!$C$5:$C$8</definedName>
    <definedName name="Liquido">Planilha1!$C$3:$C$14</definedName>
    <definedName name="Receita">Planilha1!$C$3:$C$4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0" i="1"/>
  <c r="C19" i="1"/>
  <c r="C18" i="1"/>
  <c r="C17" i="1"/>
  <c r="C16" i="1"/>
  <c r="C21" i="1" l="1"/>
</calcChain>
</file>

<file path=xl/sharedStrings.xml><?xml version="1.0" encoding="utf-8"?>
<sst xmlns="http://schemas.openxmlformats.org/spreadsheetml/2006/main" count="22" uniqueCount="22">
  <si>
    <t>Finanças</t>
  </si>
  <si>
    <t>Janeiro</t>
  </si>
  <si>
    <t>Salário</t>
  </si>
  <si>
    <t>Saldo</t>
  </si>
  <si>
    <t>Água</t>
  </si>
  <si>
    <t>Luz</t>
  </si>
  <si>
    <t>Celular</t>
  </si>
  <si>
    <t>Compras</t>
  </si>
  <si>
    <t>Cartão</t>
  </si>
  <si>
    <t>Prestação</t>
  </si>
  <si>
    <t>Carro</t>
  </si>
  <si>
    <t>Combustível</t>
  </si>
  <si>
    <t>Casa</t>
  </si>
  <si>
    <t>Outros</t>
  </si>
  <si>
    <t>Análises Gerais</t>
  </si>
  <si>
    <t>V.Liquido</t>
  </si>
  <si>
    <t>V.Bruto</t>
  </si>
  <si>
    <t>Despezas Totais</t>
  </si>
  <si>
    <t>Maior gasto</t>
  </si>
  <si>
    <t>Menor gasto</t>
  </si>
  <si>
    <t>Gasto porcentual</t>
  </si>
  <si>
    <t>Gasto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</si>
</sst>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9" fontId="0" fillId="0" borderId="1" xfId="1" applyFont="1" applyBorder="1"/>
    <xf numFmtId="164" fontId="0" fillId="0" borderId="1" xfId="1" applyNumberFormat="1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4" xfId="0" applyFont="1" applyBorder="1"/>
    <xf numFmtId="164" fontId="0" fillId="0" borderId="3" xfId="0" applyNumberFormat="1" applyBorder="1"/>
    <xf numFmtId="0" fontId="3" fillId="2" borderId="5" xfId="0" applyFont="1" applyFill="1" applyBorder="1"/>
    <xf numFmtId="0" fontId="2" fillId="0" borderId="2" xfId="0" applyFont="1" applyBorder="1"/>
    <xf numFmtId="164" fontId="0" fillId="0" borderId="6" xfId="0" applyNumberFormat="1" applyBorder="1"/>
  </cellXfs>
  <cellStyles count="2">
    <cellStyle name="Normal" xfId="0" builtinId="0"/>
    <cellStyle name="Porcentagem" xfId="1" builtinId="5"/>
  </cellStyles>
  <dxfs count="5"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Tabela</a:t>
            </a:r>
            <a:r>
              <a:rPr lang="pt-BR" baseline="0"/>
              <a:t> dos gastos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954-4B4C-BE9B-C66E79489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54-4B4C-BE9B-C66E794893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954-4B4C-BE9B-C66E794893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54-4B4C-BE9B-C66E794893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954-4B4C-BE9B-C66E794893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954-4B4C-BE9B-C66E794893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954-4B4C-BE9B-C66E794893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954-4B4C-BE9B-C66E794893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954-4B4C-BE9B-C66E794893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954-4B4C-BE9B-C66E794893C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954-4B4C-BE9B-C66E794893C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954-4B4C-BE9B-C66E794893C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A954-4B4C-BE9B-C66E794893C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954-4B4C-BE9B-C66E794893C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954-4B4C-BE9B-C66E794893C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954-4B4C-BE9B-C66E794893C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A954-4B4C-BE9B-C66E794893C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954-4B4C-BE9B-C66E794893C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954-4B4C-BE9B-C66E794893C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A954-4B4C-BE9B-C66E794893C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Planilha1!$B$5:$B$14</c:f>
              <c:strCache>
                <c:ptCount val="10"/>
                <c:pt idx="0">
                  <c:v>Água</c:v>
                </c:pt>
                <c:pt idx="1">
                  <c:v>Luz</c:v>
                </c:pt>
                <c:pt idx="2">
                  <c:v>Celular</c:v>
                </c:pt>
                <c:pt idx="3">
                  <c:v>Compras</c:v>
                </c:pt>
                <c:pt idx="4">
                  <c:v>Cartão</c:v>
                </c:pt>
                <c:pt idx="5">
                  <c:v>Prestação</c:v>
                </c:pt>
                <c:pt idx="6">
                  <c:v>Carro</c:v>
                </c:pt>
                <c:pt idx="7">
                  <c:v>Combustível</c:v>
                </c:pt>
                <c:pt idx="8">
                  <c:v>Casa</c:v>
                </c:pt>
                <c:pt idx="9">
                  <c:v>Outros</c:v>
                </c:pt>
              </c:strCache>
            </c:strRef>
          </c:cat>
          <c:val>
            <c:numRef>
              <c:f>Planilha1!$C$5:$C$14</c:f>
              <c:numCache>
                <c:formatCode>_-[$R$-416]\ * #,##0.00_-;\-[$R$-416]\ * #,##0.00_-;_-[$R$-416]\ * "-"??_-;_-@_-</c:formatCode>
                <c:ptCount val="10"/>
                <c:pt idx="0">
                  <c:v>-70</c:v>
                </c:pt>
                <c:pt idx="1">
                  <c:v>-150</c:v>
                </c:pt>
                <c:pt idx="2">
                  <c:v>-30</c:v>
                </c:pt>
                <c:pt idx="3">
                  <c:v>-450</c:v>
                </c:pt>
                <c:pt idx="4">
                  <c:v>-19</c:v>
                </c:pt>
                <c:pt idx="5">
                  <c:v>-138.9</c:v>
                </c:pt>
                <c:pt idx="6">
                  <c:v>-55</c:v>
                </c:pt>
                <c:pt idx="7">
                  <c:v>-88</c:v>
                </c:pt>
                <c:pt idx="8">
                  <c:v>-260</c:v>
                </c:pt>
                <c:pt idx="9">
                  <c:v>-230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4-4B4C-BE9B-C66E794893C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14286</xdr:rowOff>
    </xdr:from>
    <xdr:to>
      <xdr:col>10</xdr:col>
      <xdr:colOff>523875</xdr:colOff>
      <xdr:row>18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A9E3C-B9F2-4AC1-A7D1-1523D7B2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CA2BB-637F-440F-BCEB-F5ECD057D276}" name="Tabela1" displayName="Tabela1" ref="B2:C14" totalsRowShown="0" headerRowBorderDxfId="3" tableBorderDxfId="4" totalsRowBorderDxfId="2">
  <autoFilter ref="B2:C14" xr:uid="{83FF88E0-99BB-476C-B3D5-D3273D9D91DC}"/>
  <tableColumns count="2">
    <tableColumn id="1" xr3:uid="{C66EADBD-405E-4A8C-A9AE-99A37FB81257}" name="Finanças" dataDxfId="1"/>
    <tableColumn id="2" xr3:uid="{7C6296F6-C6E1-4B8F-ABBA-2BEF6265BB46}" name="Janei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401D-76C7-4B05-B0D4-AC8404C96BD4}">
  <dimension ref="B2:C22"/>
  <sheetViews>
    <sheetView tabSelected="1" workbookViewId="0">
      <selection activeCell="O13" sqref="O13"/>
    </sheetView>
  </sheetViews>
  <sheetFormatPr defaultRowHeight="15" x14ac:dyDescent="0.25"/>
  <cols>
    <col min="2" max="2" width="16.140625" bestFit="1" customWidth="1"/>
    <col min="3" max="3" width="12.140625" bestFit="1" customWidth="1"/>
    <col min="6" max="6" width="12.140625" bestFit="1" customWidth="1"/>
    <col min="8" max="8" width="15.140625" bestFit="1" customWidth="1"/>
    <col min="9" max="9" width="12.42578125" customWidth="1"/>
  </cols>
  <sheetData>
    <row r="2" spans="2:3" x14ac:dyDescent="0.25">
      <c r="B2" s="10" t="s">
        <v>0</v>
      </c>
      <c r="C2" t="s">
        <v>1</v>
      </c>
    </row>
    <row r="3" spans="2:3" x14ac:dyDescent="0.25">
      <c r="B3" s="8" t="s">
        <v>2</v>
      </c>
      <c r="C3" s="9">
        <v>3500</v>
      </c>
    </row>
    <row r="4" spans="2:3" x14ac:dyDescent="0.25">
      <c r="B4" s="8" t="s">
        <v>3</v>
      </c>
      <c r="C4" s="9">
        <v>6000</v>
      </c>
    </row>
    <row r="5" spans="2:3" x14ac:dyDescent="0.25">
      <c r="B5" s="8" t="s">
        <v>4</v>
      </c>
      <c r="C5" s="9">
        <v>-70</v>
      </c>
    </row>
    <row r="6" spans="2:3" x14ac:dyDescent="0.25">
      <c r="B6" s="8" t="s">
        <v>5</v>
      </c>
      <c r="C6" s="9">
        <v>-150</v>
      </c>
    </row>
    <row r="7" spans="2:3" x14ac:dyDescent="0.25">
      <c r="B7" s="8" t="s">
        <v>6</v>
      </c>
      <c r="C7" s="9">
        <v>-30</v>
      </c>
    </row>
    <row r="8" spans="2:3" x14ac:dyDescent="0.25">
      <c r="B8" s="8" t="s">
        <v>7</v>
      </c>
      <c r="C8" s="9">
        <v>-450</v>
      </c>
    </row>
    <row r="9" spans="2:3" x14ac:dyDescent="0.25">
      <c r="B9" s="8" t="s">
        <v>8</v>
      </c>
      <c r="C9" s="9">
        <v>-19</v>
      </c>
    </row>
    <row r="10" spans="2:3" x14ac:dyDescent="0.25">
      <c r="B10" s="8" t="s">
        <v>9</v>
      </c>
      <c r="C10" s="9">
        <v>-138.9</v>
      </c>
    </row>
    <row r="11" spans="2:3" x14ac:dyDescent="0.25">
      <c r="B11" s="8" t="s">
        <v>10</v>
      </c>
      <c r="C11" s="9">
        <v>-55</v>
      </c>
    </row>
    <row r="12" spans="2:3" x14ac:dyDescent="0.25">
      <c r="B12" s="8" t="s">
        <v>11</v>
      </c>
      <c r="C12" s="9">
        <v>-88</v>
      </c>
    </row>
    <row r="13" spans="2:3" x14ac:dyDescent="0.25">
      <c r="B13" s="8" t="s">
        <v>12</v>
      </c>
      <c r="C13" s="9">
        <v>-260</v>
      </c>
    </row>
    <row r="14" spans="2:3" x14ac:dyDescent="0.25">
      <c r="B14" s="11" t="s">
        <v>13</v>
      </c>
      <c r="C14" s="12">
        <v>-230</v>
      </c>
    </row>
    <row r="15" spans="2:3" x14ac:dyDescent="0.25">
      <c r="B15" s="6" t="s">
        <v>14</v>
      </c>
      <c r="C15" s="7"/>
    </row>
    <row r="16" spans="2:3" x14ac:dyDescent="0.25">
      <c r="B16" s="2" t="s">
        <v>16</v>
      </c>
      <c r="C16" s="1">
        <f>SUM(Receita)</f>
        <v>9500</v>
      </c>
    </row>
    <row r="17" spans="2:3" x14ac:dyDescent="0.25">
      <c r="B17" s="2" t="s">
        <v>15</v>
      </c>
      <c r="C17" s="1">
        <f>SUM(Liquido)</f>
        <v>8009.1</v>
      </c>
    </row>
    <row r="18" spans="2:3" x14ac:dyDescent="0.25">
      <c r="B18" s="2" t="s">
        <v>17</v>
      </c>
      <c r="C18" s="1">
        <f>SUM(Gastos)</f>
        <v>-1490.9</v>
      </c>
    </row>
    <row r="19" spans="2:3" x14ac:dyDescent="0.25">
      <c r="B19" s="3" t="s">
        <v>18</v>
      </c>
      <c r="C19" s="5">
        <f>SMALL(Liquido,1)</f>
        <v>-450</v>
      </c>
    </row>
    <row r="20" spans="2:3" x14ac:dyDescent="0.25">
      <c r="B20" s="3" t="s">
        <v>19</v>
      </c>
      <c r="C20" s="1">
        <f>LARGE(Gastos2,1)</f>
        <v>-30</v>
      </c>
    </row>
    <row r="21" spans="2:3" x14ac:dyDescent="0.25">
      <c r="B21" s="3" t="s">
        <v>20</v>
      </c>
      <c r="C21" s="4">
        <f>100%*C18/C16*-1</f>
        <v>0.15693684210526318</v>
      </c>
    </row>
    <row r="22" spans="2:3" x14ac:dyDescent="0.25">
      <c r="B22" s="3" t="s">
        <v>21</v>
      </c>
      <c r="C22" s="2">
        <f>AVERAGE(Gastos)</f>
        <v>-149.09</v>
      </c>
    </row>
  </sheetData>
  <mergeCells count="1">
    <mergeCell ref="B15:C15"/>
  </mergeCells>
  <conditionalFormatting sqref="C5:C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{696FC546-DF8B-4A70-88DA-56F8044DBEA8}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6FC546-DF8B-4A70-88DA-56F8044DB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Planilha1</vt:lpstr>
      <vt:lpstr>Gastos</vt:lpstr>
      <vt:lpstr>Gastos2</vt:lpstr>
      <vt:lpstr>Liquido</vt:lpstr>
      <vt:lpstr>Receita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Moreira</dc:creator>
  <cp:lastModifiedBy>Marcelo Moreira</cp:lastModifiedBy>
  <dcterms:created xsi:type="dcterms:W3CDTF">2020-09-15T22:38:12Z</dcterms:created>
  <dcterms:modified xsi:type="dcterms:W3CDTF">2020-09-15T23:15:28Z</dcterms:modified>
</cp:coreProperties>
</file>