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Udemy - Curso Office Essencial\Excel\"/>
    </mc:Choice>
  </mc:AlternateContent>
  <xr:revisionPtr revIDLastSave="0" documentId="8_{D7F73075-6834-48B6-AFE9-9C264DEC22EA}" xr6:coauthVersionLast="45" xr6:coauthVersionMax="45" xr10:uidLastSave="{00000000-0000-0000-0000-000000000000}"/>
  <bookViews>
    <workbookView xWindow="-120" yWindow="-120" windowWidth="29040" windowHeight="15840" xr2:uid="{69BF224C-701D-4C8D-8F9E-74D7B7D919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  <c r="A37" i="1"/>
  <c r="A22" i="1"/>
  <c r="A21" i="1"/>
  <c r="B21" i="1" s="1"/>
  <c r="A20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M1" i="1"/>
  <c r="D22" i="1" l="1"/>
  <c r="E22" i="1" s="1"/>
  <c r="B20" i="1"/>
  <c r="D20" i="1"/>
  <c r="E20" i="1" s="1"/>
  <c r="J1" i="1"/>
  <c r="D21" i="1"/>
  <c r="E21" i="1" s="1"/>
  <c r="B22" i="1"/>
</calcChain>
</file>

<file path=xl/sharedStrings.xml><?xml version="1.0" encoding="utf-8"?>
<sst xmlns="http://schemas.openxmlformats.org/spreadsheetml/2006/main" count="28" uniqueCount="18">
  <si>
    <t>CONTROLE ADMINISTRATIVO</t>
  </si>
  <si>
    <t>Total Atual</t>
  </si>
  <si>
    <t>Atualizado em:</t>
  </si>
  <si>
    <t>Vendedor</t>
  </si>
  <si>
    <t>VENDAS</t>
  </si>
  <si>
    <t>VALOR</t>
  </si>
  <si>
    <t>TOTAL</t>
  </si>
  <si>
    <t>ALINE REZENDE</t>
  </si>
  <si>
    <t>RELATÓRIO</t>
  </si>
  <si>
    <t>THÉO AUGUSTO</t>
  </si>
  <si>
    <t>MÉDIA DE VENDAS</t>
  </si>
  <si>
    <t>MÉDIA DE FATURAMENTO</t>
  </si>
  <si>
    <t>PAULA CARDOSO</t>
  </si>
  <si>
    <t>ANÁLISE DE VENDAS</t>
  </si>
  <si>
    <t>Quant. Participação</t>
  </si>
  <si>
    <t>R$ Vendas</t>
  </si>
  <si>
    <t>$ serve para fixar os intervalos da fórmula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</si>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</sst>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4" fillId="2" borderId="0" xfId="0" applyFont="1" applyFill="1"/>
    <xf numFmtId="0" fontId="3" fillId="2" borderId="0" xfId="0" applyFont="1" applyFill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4" fillId="2" borderId="1" xfId="0" applyFont="1" applyFill="1" applyBorder="1"/>
    <xf numFmtId="0" fontId="4" fillId="2" borderId="0" xfId="0" applyFont="1" applyFill="1" applyAlignment="1">
      <alignment horizontal="left"/>
    </xf>
    <xf numFmtId="43" fontId="0" fillId="0" borderId="1" xfId="1" applyFont="1" applyBorder="1" applyAlignment="1">
      <alignment horizontal="center"/>
    </xf>
    <xf numFmtId="44" fontId="0" fillId="0" borderId="1" xfId="2" applyFont="1" applyBorder="1" applyAlignment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left"/>
    </xf>
    <xf numFmtId="166" fontId="0" fillId="0" borderId="0" xfId="0" applyNumberFormat="1"/>
    <xf numFmtId="0" fontId="0" fillId="0" borderId="0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/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/>
    <xf numFmtId="0" fontId="0" fillId="0" borderId="3" xfId="0" applyFill="1" applyBorder="1"/>
    <xf numFmtId="0" fontId="3" fillId="0" borderId="0" xfId="0" applyFont="1" applyFill="1" applyAlignment="1">
      <alignment horizontal="left"/>
    </xf>
    <xf numFmtId="0" fontId="2" fillId="0" borderId="12" xfId="0" applyFont="1" applyBorder="1"/>
    <xf numFmtId="0" fontId="0" fillId="0" borderId="5" xfId="0" applyFill="1" applyBorder="1"/>
    <xf numFmtId="0" fontId="0" fillId="0" borderId="8" xfId="0" applyFill="1" applyBorder="1"/>
    <xf numFmtId="0" fontId="0" fillId="0" borderId="13" xfId="0" applyFill="1" applyBorder="1"/>
    <xf numFmtId="0" fontId="4" fillId="2" borderId="9" xfId="0" applyFont="1" applyFill="1" applyBorder="1"/>
    <xf numFmtId="0" fontId="2" fillId="0" borderId="0" xfId="0" applyFont="1" applyFill="1"/>
    <xf numFmtId="0" fontId="2" fillId="4" borderId="2" xfId="0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layout>
        <c:manualLayout>
          <c:xMode val="edge"/>
          <c:yMode val="edge"/>
          <c:x val="0.42255451713395636"/>
          <c:y val="1.6904381762168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Planilha1!$A$20:$A$22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Planilha1!$D$20:$D$22</c:f>
              <c:numCache>
                <c:formatCode>_-[$R$-416]\ * #,##0.00_-;\-[$R$-416]\ * #,##0.00_-;_-[$R$-416]\ * "-"??_-;_-@_-</c:formatCode>
                <c:ptCount val="3"/>
                <c:pt idx="0">
                  <c:v>657.6</c:v>
                </c:pt>
                <c:pt idx="1">
                  <c:v>1097.5</c:v>
                </c:pt>
                <c:pt idx="2">
                  <c:v>347.8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5-4618-84D7-5D9944CA22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6068968"/>
        <c:axId val="516070608"/>
      </c:barChart>
      <c:catAx>
        <c:axId val="51606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70608"/>
        <c:crosses val="autoZero"/>
        <c:auto val="1"/>
        <c:lblAlgn val="ctr"/>
        <c:lblOffset val="100"/>
        <c:noMultiLvlLbl val="0"/>
      </c:catAx>
      <c:valAx>
        <c:axId val="516070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1606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Planilha1!$A$20:$A$22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Planilha1!$B$20:$B$22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2B1-9100-1B09ECB84C0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Planilha1!$A$20:$A$22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Planilha1!$C$20:$C$22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CE16-42B1-9100-1B09ECB84C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19</xdr:row>
      <xdr:rowOff>52386</xdr:rowOff>
    </xdr:from>
    <xdr:to>
      <xdr:col>12</xdr:col>
      <xdr:colOff>514350</xdr:colOff>
      <xdr:row>34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FA0257-C4DA-4502-8932-F032E94C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4</xdr:row>
      <xdr:rowOff>38100</xdr:rowOff>
    </xdr:from>
    <xdr:to>
      <xdr:col>12</xdr:col>
      <xdr:colOff>514350</xdr:colOff>
      <xdr:row>18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1F96D7-3784-4625-A07F-A2BD7F39D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794-D399-489E-9F6A-3E8D82ECD966}">
  <dimension ref="A1:N39"/>
  <sheetViews>
    <sheetView tabSelected="1" workbookViewId="0">
      <selection activeCell="N21" sqref="N21"/>
    </sheetView>
  </sheetViews>
  <sheetFormatPr defaultRowHeight="15" x14ac:dyDescent="0.25"/>
  <cols>
    <col min="1" max="1" width="27" bestFit="1" customWidth="1"/>
    <col min="2" max="2" width="8.28515625" bestFit="1" customWidth="1"/>
    <col min="3" max="3" width="9.5703125" bestFit="1" customWidth="1"/>
    <col min="4" max="4" width="12.28515625" customWidth="1"/>
    <col min="5" max="5" width="10" bestFit="1" customWidth="1"/>
    <col min="6" max="6" width="10.85546875" bestFit="1" customWidth="1"/>
    <col min="9" max="9" width="10.5703125" bestFit="1" customWidth="1"/>
    <col min="10" max="10" width="12.140625" bestFit="1" customWidth="1"/>
    <col min="12" max="12" width="14.42578125" bestFit="1" customWidth="1"/>
    <col min="13" max="13" width="29.85546875" bestFit="1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I1" s="1" t="s">
        <v>1</v>
      </c>
      <c r="J1" s="3">
        <f>SUM(D4:D16)</f>
        <v>2291.9</v>
      </c>
      <c r="L1" s="1" t="s">
        <v>2</v>
      </c>
      <c r="M1" s="12">
        <f ca="1">TODAY()</f>
        <v>44086</v>
      </c>
    </row>
    <row r="2" spans="1:14" ht="15.75" thickBot="1" x14ac:dyDescent="0.3"/>
    <row r="3" spans="1:14" x14ac:dyDescent="0.25">
      <c r="A3" s="20" t="s">
        <v>3</v>
      </c>
      <c r="B3" s="21" t="s">
        <v>4</v>
      </c>
      <c r="C3" s="21" t="s">
        <v>5</v>
      </c>
      <c r="D3" s="22" t="s">
        <v>6</v>
      </c>
      <c r="M3" s="25"/>
    </row>
    <row r="4" spans="1:14" x14ac:dyDescent="0.25">
      <c r="A4" s="14" t="s">
        <v>7</v>
      </c>
      <c r="B4" s="4">
        <v>10</v>
      </c>
      <c r="C4" s="5">
        <v>18.899999999999999</v>
      </c>
      <c r="D4" s="15">
        <f>C4*B4</f>
        <v>189</v>
      </c>
      <c r="E4" s="28"/>
      <c r="F4" s="28"/>
      <c r="G4" s="28"/>
      <c r="H4" s="28"/>
      <c r="I4" s="28"/>
      <c r="J4" s="28"/>
      <c r="K4" s="28"/>
      <c r="L4" s="28"/>
      <c r="M4" s="29"/>
      <c r="N4" s="28"/>
    </row>
    <row r="5" spans="1:14" x14ac:dyDescent="0.25">
      <c r="A5" s="14" t="s">
        <v>9</v>
      </c>
      <c r="B5" s="4">
        <v>5</v>
      </c>
      <c r="C5" s="5">
        <v>15.8</v>
      </c>
      <c r="D5" s="15">
        <f t="shared" ref="D5:D16" si="0">C5*B5</f>
        <v>79</v>
      </c>
      <c r="E5" s="28"/>
      <c r="F5" s="28"/>
      <c r="G5" s="28"/>
      <c r="H5" s="28"/>
      <c r="I5" s="28"/>
      <c r="J5" s="28"/>
      <c r="K5" s="28"/>
      <c r="L5" s="28"/>
      <c r="M5" s="29"/>
      <c r="N5" s="28"/>
    </row>
    <row r="6" spans="1:14" x14ac:dyDescent="0.25">
      <c r="A6" s="14" t="s">
        <v>7</v>
      </c>
      <c r="B6" s="4">
        <v>5</v>
      </c>
      <c r="C6" s="5">
        <v>18.899999999999999</v>
      </c>
      <c r="D6" s="15">
        <f t="shared" si="0"/>
        <v>94.5</v>
      </c>
      <c r="E6" s="28"/>
      <c r="F6" s="28"/>
      <c r="G6" s="28"/>
      <c r="H6" s="28"/>
      <c r="I6" s="28"/>
      <c r="J6" s="28"/>
      <c r="K6" s="28"/>
      <c r="L6" s="28"/>
      <c r="M6" s="29"/>
      <c r="N6" s="28"/>
    </row>
    <row r="7" spans="1:14" x14ac:dyDescent="0.25">
      <c r="A7" s="14" t="s">
        <v>7</v>
      </c>
      <c r="B7" s="4">
        <v>10</v>
      </c>
      <c r="C7" s="5">
        <v>15.5</v>
      </c>
      <c r="D7" s="15">
        <f t="shared" si="0"/>
        <v>155</v>
      </c>
      <c r="E7" s="28"/>
      <c r="F7" s="28"/>
      <c r="G7" s="28"/>
      <c r="H7" s="28"/>
      <c r="I7" s="28"/>
      <c r="J7" s="28"/>
      <c r="K7" s="28"/>
      <c r="L7" s="28"/>
      <c r="M7" s="29"/>
      <c r="N7" s="28"/>
    </row>
    <row r="8" spans="1:14" x14ac:dyDescent="0.25">
      <c r="A8" s="14" t="s">
        <v>7</v>
      </c>
      <c r="B8" s="4">
        <v>2</v>
      </c>
      <c r="C8" s="5">
        <v>10.199999999999999</v>
      </c>
      <c r="D8" s="15">
        <f t="shared" si="0"/>
        <v>20.399999999999999</v>
      </c>
      <c r="E8" s="28"/>
      <c r="F8" s="28"/>
      <c r="G8" s="28"/>
      <c r="H8" s="28"/>
      <c r="I8" s="28"/>
      <c r="J8" s="28"/>
      <c r="K8" s="28"/>
      <c r="L8" s="28"/>
      <c r="M8" s="29"/>
      <c r="N8" s="28"/>
    </row>
    <row r="9" spans="1:14" x14ac:dyDescent="0.25">
      <c r="A9" s="14" t="s">
        <v>9</v>
      </c>
      <c r="B9" s="4">
        <v>10</v>
      </c>
      <c r="C9" s="5">
        <v>5.32</v>
      </c>
      <c r="D9" s="15">
        <f t="shared" si="0"/>
        <v>53.2</v>
      </c>
      <c r="E9" s="28"/>
      <c r="F9" s="28"/>
      <c r="G9" s="28"/>
      <c r="H9" s="26"/>
      <c r="I9" s="26"/>
      <c r="J9" s="26"/>
      <c r="K9" s="26"/>
      <c r="L9" s="30"/>
      <c r="M9" s="29"/>
      <c r="N9" s="28"/>
    </row>
    <row r="10" spans="1:14" x14ac:dyDescent="0.25">
      <c r="A10" s="14" t="s">
        <v>12</v>
      </c>
      <c r="B10" s="4">
        <v>15</v>
      </c>
      <c r="C10" s="5">
        <v>23.9</v>
      </c>
      <c r="D10" s="15">
        <f t="shared" si="0"/>
        <v>358.5</v>
      </c>
      <c r="E10" s="28"/>
      <c r="F10" s="28"/>
      <c r="G10" s="28"/>
      <c r="H10" s="28"/>
      <c r="I10" s="26"/>
      <c r="J10" s="26"/>
      <c r="K10" s="26"/>
      <c r="L10" s="26"/>
      <c r="M10" s="29"/>
      <c r="N10" s="26"/>
    </row>
    <row r="11" spans="1:14" x14ac:dyDescent="0.25">
      <c r="A11" s="14" t="s">
        <v>7</v>
      </c>
      <c r="B11" s="4">
        <v>25</v>
      </c>
      <c r="C11" s="5">
        <v>12.4</v>
      </c>
      <c r="D11" s="15">
        <f t="shared" si="0"/>
        <v>310</v>
      </c>
      <c r="E11" s="28"/>
      <c r="F11" s="37"/>
      <c r="G11" s="28"/>
      <c r="H11" s="28"/>
      <c r="I11" s="26"/>
      <c r="J11" s="26"/>
      <c r="K11" s="26"/>
      <c r="L11" s="26"/>
      <c r="M11" s="29"/>
      <c r="N11" s="26"/>
    </row>
    <row r="12" spans="1:14" x14ac:dyDescent="0.25">
      <c r="A12" s="14" t="s">
        <v>9</v>
      </c>
      <c r="B12" s="4">
        <v>30</v>
      </c>
      <c r="C12" s="5">
        <v>10</v>
      </c>
      <c r="D12" s="15">
        <f t="shared" si="0"/>
        <v>300</v>
      </c>
      <c r="E12" s="28"/>
      <c r="F12" s="28"/>
      <c r="G12" s="28"/>
      <c r="H12" s="28"/>
      <c r="I12" s="26"/>
      <c r="J12" s="26"/>
      <c r="K12" s="26"/>
      <c r="L12" s="26"/>
      <c r="M12" s="29"/>
      <c r="N12" s="26"/>
    </row>
    <row r="13" spans="1:14" x14ac:dyDescent="0.25">
      <c r="A13" s="14" t="s">
        <v>12</v>
      </c>
      <c r="B13" s="4">
        <v>30</v>
      </c>
      <c r="C13" s="5">
        <v>18.899999999999999</v>
      </c>
      <c r="D13" s="15">
        <f t="shared" si="0"/>
        <v>567</v>
      </c>
      <c r="E13" s="28"/>
      <c r="F13" s="28"/>
      <c r="G13" s="28"/>
      <c r="H13" s="28"/>
      <c r="I13" s="26"/>
      <c r="J13" s="26"/>
      <c r="K13" s="26"/>
      <c r="L13" s="26"/>
      <c r="M13" s="29"/>
      <c r="N13" s="26"/>
    </row>
    <row r="14" spans="1:14" x14ac:dyDescent="0.25">
      <c r="A14" s="14" t="s">
        <v>9</v>
      </c>
      <c r="B14" s="4">
        <v>2</v>
      </c>
      <c r="C14" s="5">
        <v>18.899999999999999</v>
      </c>
      <c r="D14" s="15">
        <f t="shared" si="0"/>
        <v>37.799999999999997</v>
      </c>
      <c r="E14" s="28"/>
      <c r="F14" s="28"/>
      <c r="G14" s="28"/>
      <c r="H14" s="28"/>
      <c r="I14" s="26"/>
      <c r="J14" s="26"/>
      <c r="K14" s="26"/>
      <c r="L14" s="26"/>
      <c r="M14" s="29"/>
      <c r="N14" s="26"/>
    </row>
    <row r="15" spans="1:14" x14ac:dyDescent="0.25">
      <c r="A15" s="14" t="s">
        <v>7</v>
      </c>
      <c r="B15" s="4">
        <v>5</v>
      </c>
      <c r="C15" s="5">
        <v>15.5</v>
      </c>
      <c r="D15" s="15">
        <f t="shared" si="0"/>
        <v>77.5</v>
      </c>
      <c r="E15" s="28"/>
      <c r="F15" s="28"/>
      <c r="G15" s="28"/>
      <c r="H15" s="28"/>
      <c r="I15" s="26"/>
      <c r="J15" s="26"/>
      <c r="K15" s="26"/>
      <c r="L15" s="26"/>
      <c r="M15" s="29"/>
      <c r="N15" s="26"/>
    </row>
    <row r="16" spans="1:14" ht="15.75" thickBot="1" x14ac:dyDescent="0.3">
      <c r="A16" s="16" t="s">
        <v>7</v>
      </c>
      <c r="B16" s="17">
        <v>5</v>
      </c>
      <c r="C16" s="18">
        <v>10</v>
      </c>
      <c r="D16" s="19">
        <f t="shared" si="0"/>
        <v>50</v>
      </c>
      <c r="E16" s="28"/>
      <c r="F16" s="28"/>
      <c r="G16" s="28"/>
      <c r="H16" s="28"/>
      <c r="I16" s="26"/>
      <c r="J16" s="26"/>
      <c r="K16" s="26"/>
      <c r="L16" s="26"/>
      <c r="M16" s="29"/>
      <c r="N16" s="26"/>
    </row>
    <row r="17" spans="1:14" x14ac:dyDescent="0.25">
      <c r="E17" s="28"/>
      <c r="F17" s="28"/>
      <c r="G17" s="28"/>
      <c r="H17" s="28"/>
      <c r="I17" s="26"/>
      <c r="J17" s="26"/>
      <c r="K17" s="26"/>
      <c r="L17" s="26"/>
      <c r="M17" s="29"/>
      <c r="N17" s="26"/>
    </row>
    <row r="18" spans="1:14" ht="15.75" thickBot="1" x14ac:dyDescent="0.3">
      <c r="B18" s="11" t="s">
        <v>16</v>
      </c>
      <c r="C18" s="11"/>
      <c r="D18" s="11"/>
      <c r="E18" s="26"/>
      <c r="F18" s="28"/>
      <c r="G18" s="28"/>
      <c r="H18" s="28"/>
      <c r="I18" s="26"/>
      <c r="J18" s="26"/>
      <c r="K18" s="26"/>
      <c r="L18" s="26"/>
      <c r="M18" s="29"/>
      <c r="N18" s="26"/>
    </row>
    <row r="19" spans="1:14" ht="15.75" thickBot="1" x14ac:dyDescent="0.3">
      <c r="A19" s="36" t="s">
        <v>13</v>
      </c>
      <c r="B19" s="24" t="s">
        <v>14</v>
      </c>
      <c r="C19" s="24"/>
      <c r="D19" s="32" t="s">
        <v>15</v>
      </c>
      <c r="E19" s="38" t="s">
        <v>17</v>
      </c>
      <c r="F19" s="26"/>
      <c r="G19" s="31"/>
      <c r="H19" s="28"/>
      <c r="I19" s="26"/>
      <c r="J19" s="26"/>
      <c r="K19" s="26"/>
      <c r="L19" s="26"/>
      <c r="M19" s="29"/>
      <c r="N19" s="26"/>
    </row>
    <row r="20" spans="1:14" x14ac:dyDescent="0.25">
      <c r="A20" s="14" t="str">
        <f>A7</f>
        <v>ALINE REZENDE</v>
      </c>
      <c r="B20" s="10">
        <f>COUNTIF($A$3:$D$16,A20)</f>
        <v>7</v>
      </c>
      <c r="C20" s="10"/>
      <c r="D20" s="5">
        <f ca="1">SUMIF($A$3:$D$16,A20,$D$4:$D$16)</f>
        <v>657.6</v>
      </c>
      <c r="E20" s="35" t="str">
        <f ca="1">IF(D20&gt;=1000, "OK", "Reunião")</f>
        <v>Reunião</v>
      </c>
      <c r="F20" s="27"/>
      <c r="G20" s="28"/>
      <c r="H20" s="31"/>
      <c r="I20" s="26"/>
      <c r="J20" s="26"/>
      <c r="K20" s="26"/>
      <c r="L20" s="26"/>
      <c r="M20" s="29"/>
      <c r="N20" s="26"/>
    </row>
    <row r="21" spans="1:14" x14ac:dyDescent="0.25">
      <c r="A21" s="14" t="str">
        <f>A14</f>
        <v>THÉO AUGUSTO</v>
      </c>
      <c r="B21" s="10">
        <f t="shared" ref="B21:B22" si="1">COUNTIF($A$3:$D$16,A21)</f>
        <v>4</v>
      </c>
      <c r="C21" s="10"/>
      <c r="D21" s="5">
        <f t="shared" ref="D21:D22" ca="1" si="2">SUMIF($A$3:$D$16,A21,$D$4:$D$16)</f>
        <v>1097.5</v>
      </c>
      <c r="E21" s="35" t="str">
        <f t="shared" ref="E21:E22" ca="1" si="3">IF(D21&gt;=1000, "OK", "Reunião")</f>
        <v>OK</v>
      </c>
      <c r="F21" s="26"/>
      <c r="G21" s="28"/>
      <c r="H21" s="28"/>
      <c r="I21" s="26"/>
      <c r="J21" s="26"/>
      <c r="K21" s="26"/>
      <c r="L21" s="26"/>
      <c r="M21" s="29"/>
      <c r="N21" s="26"/>
    </row>
    <row r="22" spans="1:14" x14ac:dyDescent="0.25">
      <c r="A22" s="14" t="str">
        <f>A10</f>
        <v>PAULA CARDOSO</v>
      </c>
      <c r="B22" s="10">
        <f t="shared" si="1"/>
        <v>2</v>
      </c>
      <c r="C22" s="10"/>
      <c r="D22" s="5">
        <f t="shared" ca="1" si="2"/>
        <v>347.8</v>
      </c>
      <c r="E22" s="35" t="str">
        <f t="shared" ca="1" si="3"/>
        <v>Reunião</v>
      </c>
      <c r="F22" s="26"/>
      <c r="G22" s="28"/>
      <c r="H22" s="28"/>
      <c r="I22" s="26"/>
      <c r="J22" s="26"/>
      <c r="K22" s="26"/>
      <c r="L22" s="26"/>
      <c r="M22" s="29"/>
      <c r="N22" s="26"/>
    </row>
    <row r="23" spans="1:14" x14ac:dyDescent="0.25">
      <c r="A23" s="14"/>
      <c r="B23" s="10"/>
      <c r="C23" s="10"/>
      <c r="D23" s="4"/>
      <c r="E23" s="33"/>
      <c r="F23" s="26"/>
      <c r="G23" s="28"/>
      <c r="H23" s="28"/>
      <c r="I23" s="26"/>
      <c r="J23" s="26"/>
      <c r="K23" s="26"/>
      <c r="L23" s="26"/>
      <c r="M23" s="29"/>
      <c r="N23" s="26"/>
    </row>
    <row r="24" spans="1:14" x14ac:dyDescent="0.25">
      <c r="A24" s="14"/>
      <c r="B24" s="10"/>
      <c r="C24" s="10"/>
      <c r="D24" s="4"/>
      <c r="E24" s="33"/>
      <c r="F24" s="28"/>
      <c r="G24" s="28"/>
      <c r="H24" s="28"/>
      <c r="I24" s="26"/>
      <c r="J24" s="26"/>
      <c r="K24" s="26"/>
      <c r="L24" s="26"/>
      <c r="M24" s="29"/>
      <c r="N24" s="26"/>
    </row>
    <row r="25" spans="1:14" x14ac:dyDescent="0.25">
      <c r="A25" s="14"/>
      <c r="B25" s="10"/>
      <c r="C25" s="10"/>
      <c r="D25" s="4"/>
      <c r="E25" s="33"/>
      <c r="F25" s="28"/>
      <c r="G25" s="28"/>
      <c r="H25" s="28"/>
      <c r="I25" s="26"/>
      <c r="J25" s="26"/>
      <c r="K25" s="26"/>
      <c r="L25" s="26"/>
      <c r="M25" s="29"/>
      <c r="N25" s="26"/>
    </row>
    <row r="26" spans="1:14" x14ac:dyDescent="0.25">
      <c r="A26" s="14"/>
      <c r="B26" s="10"/>
      <c r="C26" s="10"/>
      <c r="D26" s="4"/>
      <c r="E26" s="33"/>
      <c r="F26" s="28"/>
      <c r="G26" s="28"/>
      <c r="H26" s="28"/>
      <c r="I26" s="26"/>
      <c r="J26" s="26"/>
      <c r="K26" s="26"/>
      <c r="L26" s="26"/>
      <c r="M26" s="29"/>
      <c r="N26" s="26"/>
    </row>
    <row r="27" spans="1:14" x14ac:dyDescent="0.25">
      <c r="A27" s="14"/>
      <c r="B27" s="10"/>
      <c r="C27" s="10"/>
      <c r="D27" s="4"/>
      <c r="E27" s="33"/>
      <c r="F27" s="28"/>
      <c r="G27" s="28"/>
      <c r="H27" s="28"/>
      <c r="I27" s="26"/>
      <c r="J27" s="26"/>
      <c r="K27" s="26"/>
      <c r="L27" s="26"/>
      <c r="M27" s="29"/>
      <c r="N27" s="26"/>
    </row>
    <row r="28" spans="1:14" x14ac:dyDescent="0.25">
      <c r="A28" s="14"/>
      <c r="B28" s="10"/>
      <c r="C28" s="10"/>
      <c r="D28" s="4"/>
      <c r="E28" s="33"/>
      <c r="F28" s="28"/>
      <c r="G28" s="28"/>
      <c r="H28" s="28"/>
      <c r="I28" s="26"/>
      <c r="J28" s="26"/>
      <c r="K28" s="26"/>
      <c r="L28" s="26"/>
      <c r="M28" s="29"/>
      <c r="N28" s="26"/>
    </row>
    <row r="29" spans="1:14" x14ac:dyDescent="0.25">
      <c r="A29" s="14"/>
      <c r="B29" s="10"/>
      <c r="C29" s="10"/>
      <c r="D29" s="4"/>
      <c r="E29" s="33"/>
      <c r="F29" s="28"/>
      <c r="G29" s="28"/>
      <c r="H29" s="28"/>
      <c r="I29" s="26"/>
      <c r="J29" s="26"/>
      <c r="K29" s="26"/>
      <c r="L29" s="26"/>
      <c r="M29" s="29"/>
      <c r="N29" s="26"/>
    </row>
    <row r="30" spans="1:14" x14ac:dyDescent="0.25">
      <c r="A30" s="14"/>
      <c r="B30" s="10"/>
      <c r="C30" s="10"/>
      <c r="D30" s="4"/>
      <c r="E30" s="33"/>
      <c r="F30" s="28"/>
      <c r="G30" s="28"/>
      <c r="H30" s="28"/>
      <c r="I30" s="26"/>
      <c r="J30" s="26"/>
      <c r="K30" s="26"/>
      <c r="L30" s="26"/>
      <c r="M30" s="29"/>
      <c r="N30" s="26"/>
    </row>
    <row r="31" spans="1:14" ht="15.75" thickBot="1" x14ac:dyDescent="0.3">
      <c r="A31" s="16"/>
      <c r="B31" s="23"/>
      <c r="C31" s="23"/>
      <c r="D31" s="17"/>
      <c r="E31" s="34"/>
      <c r="F31" s="28"/>
      <c r="G31" s="28"/>
      <c r="H31" s="28"/>
      <c r="I31" s="26"/>
      <c r="J31" s="26"/>
      <c r="K31" s="26"/>
      <c r="L31" s="26"/>
      <c r="M31" s="29"/>
      <c r="N31" s="26"/>
    </row>
    <row r="32" spans="1:14" x14ac:dyDescent="0.25">
      <c r="E32" s="28"/>
      <c r="F32" s="28"/>
      <c r="G32" s="28"/>
      <c r="H32" s="28"/>
      <c r="I32" s="26"/>
      <c r="J32" s="26"/>
      <c r="K32" s="26"/>
      <c r="L32" s="26"/>
      <c r="M32" s="29"/>
      <c r="N32" s="26"/>
    </row>
    <row r="33" spans="1:14" x14ac:dyDescent="0.25">
      <c r="E33" s="28"/>
      <c r="F33" s="28"/>
      <c r="G33" s="28"/>
      <c r="H33" s="28"/>
      <c r="I33" s="26"/>
      <c r="J33" s="26"/>
      <c r="K33" s="26"/>
      <c r="L33" s="26"/>
      <c r="M33" s="29"/>
      <c r="N33" s="26"/>
    </row>
    <row r="34" spans="1:14" x14ac:dyDescent="0.25">
      <c r="A34" s="6" t="s">
        <v>8</v>
      </c>
      <c r="E34" s="28"/>
      <c r="F34" s="28"/>
      <c r="G34" s="28"/>
      <c r="H34" s="28"/>
      <c r="I34" s="26"/>
      <c r="J34" s="26"/>
      <c r="K34" s="26"/>
      <c r="L34" s="26"/>
      <c r="M34" s="29"/>
      <c r="N34" s="26"/>
    </row>
    <row r="35" spans="1:14" x14ac:dyDescent="0.25">
      <c r="A35" s="4"/>
      <c r="E35" s="28"/>
      <c r="F35" s="28"/>
      <c r="G35" s="28"/>
      <c r="H35" s="28"/>
      <c r="I35" s="26"/>
      <c r="J35" s="26"/>
      <c r="K35" s="26"/>
      <c r="L35" s="26"/>
      <c r="M35" s="26"/>
      <c r="N35" s="26"/>
    </row>
    <row r="36" spans="1:14" x14ac:dyDescent="0.25">
      <c r="A36" s="7" t="s">
        <v>10</v>
      </c>
      <c r="B36" s="7"/>
      <c r="I36" s="13"/>
      <c r="J36" s="13"/>
      <c r="K36" s="13"/>
      <c r="L36" s="13"/>
      <c r="M36" s="13"/>
      <c r="N36" s="13"/>
    </row>
    <row r="37" spans="1:14" x14ac:dyDescent="0.25">
      <c r="A37" s="8">
        <f>AVERAGE(B4:B16)</f>
        <v>11.846153846153847</v>
      </c>
      <c r="B37" s="8"/>
    </row>
    <row r="38" spans="1:14" x14ac:dyDescent="0.25">
      <c r="A38" s="7" t="s">
        <v>11</v>
      </c>
      <c r="B38" s="7"/>
    </row>
    <row r="39" spans="1:14" x14ac:dyDescent="0.25">
      <c r="A39" s="9">
        <f>AVERAGE(D4:D16)</f>
        <v>176.3</v>
      </c>
      <c r="B39" s="9"/>
    </row>
  </sheetData>
  <mergeCells count="18">
    <mergeCell ref="A36:B36"/>
    <mergeCell ref="A37:B37"/>
    <mergeCell ref="A38:B38"/>
    <mergeCell ref="A39:B39"/>
    <mergeCell ref="B26:C26"/>
    <mergeCell ref="B27:C27"/>
    <mergeCell ref="B28:C28"/>
    <mergeCell ref="B29:C29"/>
    <mergeCell ref="B30:C30"/>
    <mergeCell ref="B31:C31"/>
    <mergeCell ref="B21:C21"/>
    <mergeCell ref="B22:C22"/>
    <mergeCell ref="B18:D18"/>
    <mergeCell ref="B23:C23"/>
    <mergeCell ref="B24:C24"/>
    <mergeCell ref="B25:C25"/>
    <mergeCell ref="B19:C19"/>
    <mergeCell ref="B20:C20"/>
  </mergeCells>
  <conditionalFormatting sqref="E20:E22">
    <cfRule type="cellIs" dxfId="0" priority="1" operator="equal">
      <formula>"Reunião"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Marcelo Moreira</cp:lastModifiedBy>
  <dcterms:created xsi:type="dcterms:W3CDTF">2020-09-12T04:16:51Z</dcterms:created>
  <dcterms:modified xsi:type="dcterms:W3CDTF">2020-09-12T04:55:21Z</dcterms:modified>
</cp:coreProperties>
</file>