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Backup Dominique\doutorado PPGDR\ARTIGOS\artigo OBESID 2020\public health nutrition\"/>
    </mc:Choice>
  </mc:AlternateContent>
  <xr:revisionPtr revIDLastSave="0" documentId="13_ncr:1_{CB1DE48C-2F08-4AC5-AB55-109ABFD697EC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able3" sheetId="1" r:id="rId1"/>
  </sheets>
  <calcPr calcId="181029"/>
</workbook>
</file>

<file path=xl/calcChain.xml><?xml version="1.0" encoding="utf-8"?>
<calcChain xmlns="http://schemas.openxmlformats.org/spreadsheetml/2006/main">
  <c r="Q23" i="1" l="1"/>
  <c r="Q34" i="1"/>
  <c r="Q33" i="1"/>
  <c r="Q32" i="1"/>
  <c r="Q31" i="1"/>
  <c r="Q30" i="1"/>
  <c r="Q29" i="1"/>
  <c r="Q28" i="1"/>
  <c r="Q27" i="1"/>
  <c r="Q26" i="1"/>
  <c r="Q25" i="1"/>
  <c r="Q21" i="1"/>
  <c r="Q20" i="1"/>
  <c r="Q18" i="1"/>
  <c r="Q17" i="1"/>
  <c r="Q15" i="1"/>
  <c r="Q14" i="1"/>
  <c r="Q13" i="1"/>
  <c r="Q12" i="1"/>
  <c r="Q11" i="1"/>
  <c r="Q10" i="1"/>
  <c r="Q8" i="1"/>
  <c r="Q9" i="1"/>
  <c r="Q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5" i="1"/>
</calcChain>
</file>

<file path=xl/sharedStrings.xml><?xml version="1.0" encoding="utf-8"?>
<sst xmlns="http://schemas.openxmlformats.org/spreadsheetml/2006/main" count="55" uniqueCount="20">
  <si>
    <t>Ano</t>
  </si>
  <si>
    <t>Significancia?</t>
  </si>
  <si>
    <t xml:space="preserve">Nutritional status </t>
  </si>
  <si>
    <t>Regions</t>
  </si>
  <si>
    <t>Marked thinness</t>
  </si>
  <si>
    <t>Thinness</t>
  </si>
  <si>
    <t>Eutrophy</t>
  </si>
  <si>
    <t>Overweight</t>
  </si>
  <si>
    <t>Obesity</t>
  </si>
  <si>
    <t>Severe obesity</t>
  </si>
  <si>
    <t>North</t>
  </si>
  <si>
    <t>Northeast</t>
  </si>
  <si>
    <t>Midwest</t>
  </si>
  <si>
    <t>Southeast</t>
  </si>
  <si>
    <t>South</t>
  </si>
  <si>
    <t>Table 3 Prevalence and annual time trend of nutritional status of children aged 5 to ˂ 10 years by Brazilian region, from 2008 to 2019. There is a 95% confidence level.</t>
  </si>
  <si>
    <t>Annual average variation</t>
  </si>
  <si>
    <t>P-value</t>
  </si>
  <si>
    <t>Trend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</si>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</sst>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0" fontId="0" fillId="0" borderId="11" xfId="0" applyBorder="1"/>
    <xf numFmtId="0" fontId="0" fillId="0" borderId="0" xfId="0" applyAlignment="1">
      <alignment horizontal="left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Border="1"/>
    <xf numFmtId="164" fontId="0" fillId="0" borderId="11" xfId="0" applyNumberFormat="1" applyBorder="1"/>
    <xf numFmtId="11" fontId="0" fillId="0" borderId="0" xfId="0" applyNumberFormat="1" applyBorder="1"/>
    <xf numFmtId="165" fontId="0" fillId="0" borderId="0" xfId="0" applyNumberFormat="1" applyBorder="1"/>
    <xf numFmtId="0" fontId="16" fillId="33" borderId="0" xfId="0" applyFont="1" applyFill="1" applyBorder="1" applyAlignment="1">
      <alignment horizontal="center" vertical="center"/>
    </xf>
    <xf numFmtId="0" fontId="16" fillId="33" borderId="0" xfId="0" applyFont="1" applyFill="1" applyBorder="1" applyAlignment="1">
      <alignment horizontal="center" vertical="center" wrapText="1"/>
    </xf>
    <xf numFmtId="0" fontId="16" fillId="33" borderId="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166" fontId="0" fillId="0" borderId="0" xfId="42" applyNumberFormat="1" applyFont="1" applyBorder="1"/>
    <xf numFmtId="166" fontId="0" fillId="0" borderId="11" xfId="42" applyNumberFormat="1" applyFont="1" applyBorder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34"/>
  <sheetViews>
    <sheetView tabSelected="1" zoomScale="91" workbookViewId="0">
      <selection activeCell="F7" sqref="F7"/>
    </sheetView>
  </sheetViews>
  <sheetFormatPr defaultRowHeight="15" x14ac:dyDescent="0.25"/>
  <cols>
    <col min="1" max="1" width="12.140625" customWidth="1"/>
    <col min="2" max="2" width="20.42578125" customWidth="1"/>
    <col min="17" max="17" width="12" customWidth="1"/>
    <col min="18" max="18" width="14" hidden="1" customWidth="1"/>
  </cols>
  <sheetData>
    <row r="1" spans="1:18" x14ac:dyDescent="0.25">
      <c r="B1" s="3" t="s">
        <v>15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8" x14ac:dyDescent="0.25">
      <c r="A2" s="7" t="s">
        <v>3</v>
      </c>
      <c r="B2" s="4" t="s">
        <v>2</v>
      </c>
      <c r="C2" s="5" t="s">
        <v>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4" t="s">
        <v>16</v>
      </c>
      <c r="P2" s="7" t="s">
        <v>17</v>
      </c>
      <c r="Q2" s="7" t="s">
        <v>18</v>
      </c>
      <c r="R2" s="6" t="s">
        <v>1</v>
      </c>
    </row>
    <row r="3" spans="1:18" x14ac:dyDescent="0.25">
      <c r="A3" s="14"/>
      <c r="B3" s="15"/>
      <c r="C3" s="16">
        <v>2008</v>
      </c>
      <c r="D3" s="16">
        <v>2009</v>
      </c>
      <c r="E3" s="16">
        <v>2010</v>
      </c>
      <c r="F3" s="16">
        <v>2011</v>
      </c>
      <c r="G3" s="16">
        <v>2012</v>
      </c>
      <c r="H3" s="16">
        <v>2013</v>
      </c>
      <c r="I3" s="16">
        <v>2014</v>
      </c>
      <c r="J3" s="16">
        <v>2015</v>
      </c>
      <c r="K3" s="16">
        <v>2016</v>
      </c>
      <c r="L3" s="16">
        <v>2017</v>
      </c>
      <c r="M3" s="16">
        <v>2018</v>
      </c>
      <c r="N3" s="16">
        <v>2019</v>
      </c>
      <c r="O3" s="15"/>
      <c r="P3" s="14"/>
      <c r="Q3" s="14"/>
      <c r="R3" s="6"/>
    </row>
    <row r="4" spans="1:18" ht="20.25" customHeight="1" x14ac:dyDescent="0.25">
      <c r="A4" s="17"/>
      <c r="B4" s="18"/>
      <c r="C4" s="19" t="s">
        <v>19</v>
      </c>
      <c r="D4" s="19" t="s">
        <v>19</v>
      </c>
      <c r="E4" s="19" t="s">
        <v>19</v>
      </c>
      <c r="F4" s="19" t="s">
        <v>19</v>
      </c>
      <c r="G4" s="19" t="s">
        <v>19</v>
      </c>
      <c r="H4" s="19" t="s">
        <v>19</v>
      </c>
      <c r="I4" s="19" t="s">
        <v>19</v>
      </c>
      <c r="J4" s="19" t="s">
        <v>19</v>
      </c>
      <c r="K4" s="19" t="s">
        <v>19</v>
      </c>
      <c r="L4" s="19" t="s">
        <v>19</v>
      </c>
      <c r="M4" s="19" t="s">
        <v>19</v>
      </c>
      <c r="N4" s="19" t="s">
        <v>19</v>
      </c>
      <c r="O4" s="18"/>
      <c r="P4" s="17"/>
      <c r="Q4" s="17"/>
      <c r="R4" s="6"/>
    </row>
    <row r="5" spans="1:18" x14ac:dyDescent="0.25">
      <c r="A5" s="8" t="s">
        <v>10</v>
      </c>
      <c r="B5" s="1" t="s">
        <v>4</v>
      </c>
      <c r="C5" s="20">
        <v>3.7676609000000001</v>
      </c>
      <c r="D5" s="20">
        <v>3.9191984</v>
      </c>
      <c r="E5" s="20">
        <v>3.6838615999999997</v>
      </c>
      <c r="F5" s="20">
        <v>3.7473198000000001</v>
      </c>
      <c r="G5" s="20">
        <v>3.4097938000000001</v>
      </c>
      <c r="H5" s="20">
        <v>3.6402408999999998</v>
      </c>
      <c r="I5" s="20">
        <v>3.2324476999999998</v>
      </c>
      <c r="J5" s="20">
        <v>2.5642234999999998</v>
      </c>
      <c r="K5" s="20">
        <v>2.7202256999999999</v>
      </c>
      <c r="L5" s="20">
        <v>2.5553778</v>
      </c>
      <c r="M5" s="20">
        <v>2.1796348000000001</v>
      </c>
      <c r="N5" s="20">
        <v>2.7965687999999997</v>
      </c>
      <c r="O5" s="10">
        <v>-0.14796310034965698</v>
      </c>
      <c r="P5" s="12">
        <v>6.5700826395355803E-5</v>
      </c>
      <c r="Q5" s="1" t="str">
        <f>IF(O5&lt;0,"Decrease","increase")</f>
        <v>Decrease</v>
      </c>
      <c r="R5" t="str">
        <f>IF(P5&lt;0.025,"sim","não")</f>
        <v>sim</v>
      </c>
    </row>
    <row r="6" spans="1:18" x14ac:dyDescent="0.25">
      <c r="A6" s="8"/>
      <c r="B6" s="1" t="s">
        <v>5</v>
      </c>
      <c r="C6" s="20">
        <v>3.6885836999999997</v>
      </c>
      <c r="D6" s="20">
        <v>3.6458442999999998</v>
      </c>
      <c r="E6" s="20">
        <v>3.7559176000000001</v>
      </c>
      <c r="F6" s="20">
        <v>3.8903866000000003</v>
      </c>
      <c r="G6" s="20">
        <v>3.6951071000000004</v>
      </c>
      <c r="H6" s="20">
        <v>3.9124368999999999</v>
      </c>
      <c r="I6" s="20">
        <v>3.5671179999999998</v>
      </c>
      <c r="J6" s="20">
        <v>3.4744293000000002</v>
      </c>
      <c r="K6" s="20">
        <v>3.4480147000000003</v>
      </c>
      <c r="L6" s="20">
        <v>3.3732039999999999</v>
      </c>
      <c r="M6" s="20">
        <v>3.1762609999999998</v>
      </c>
      <c r="N6" s="20">
        <v>3.8310434999999998</v>
      </c>
      <c r="O6" s="10">
        <v>-2.9920975174827003E-2</v>
      </c>
      <c r="P6" s="10">
        <v>0.10991155790917601</v>
      </c>
      <c r="Q6" s="1"/>
      <c r="R6" t="str">
        <f t="shared" ref="R6:R34" si="0">IF(P6&lt;0.025,"sim","não")</f>
        <v>não</v>
      </c>
    </row>
    <row r="7" spans="1:18" x14ac:dyDescent="0.25">
      <c r="A7" s="8"/>
      <c r="B7" s="1" t="s">
        <v>6</v>
      </c>
      <c r="C7" s="20">
        <v>72.237262900000005</v>
      </c>
      <c r="D7" s="20">
        <v>72.029432900000003</v>
      </c>
      <c r="E7" s="20">
        <v>72.746269299999994</v>
      </c>
      <c r="F7" s="20">
        <v>72.467184700000004</v>
      </c>
      <c r="G7" s="20">
        <v>72.859651099999994</v>
      </c>
      <c r="H7" s="20">
        <v>71.959342000000007</v>
      </c>
      <c r="I7" s="20">
        <v>72.41039889999999</v>
      </c>
      <c r="J7" s="20">
        <v>72.415851499999988</v>
      </c>
      <c r="K7" s="20">
        <v>71.544367499999993</v>
      </c>
      <c r="L7" s="20">
        <v>71.962783000000002</v>
      </c>
      <c r="M7" s="20">
        <v>72.391188999999997</v>
      </c>
      <c r="N7" s="20">
        <v>72.495679999999993</v>
      </c>
      <c r="O7" s="10">
        <v>-1.7064472027975102E-2</v>
      </c>
      <c r="P7" s="10">
        <v>0.60353053493400899</v>
      </c>
      <c r="Q7" s="1"/>
      <c r="R7" t="str">
        <f t="shared" si="0"/>
        <v>não</v>
      </c>
    </row>
    <row r="8" spans="1:18" x14ac:dyDescent="0.25">
      <c r="A8" s="8"/>
      <c r="B8" s="1" t="s">
        <v>7</v>
      </c>
      <c r="C8" s="20">
        <v>12.0699931</v>
      </c>
      <c r="D8" s="20">
        <v>11.9660856</v>
      </c>
      <c r="E8" s="20">
        <v>11.502655300000001</v>
      </c>
      <c r="F8" s="20">
        <v>11.6866065</v>
      </c>
      <c r="G8" s="20">
        <v>12.4816275</v>
      </c>
      <c r="H8" s="20">
        <v>12.288983500000001</v>
      </c>
      <c r="I8" s="20">
        <v>12.721519000000001</v>
      </c>
      <c r="J8" s="20">
        <v>12.915944200000002</v>
      </c>
      <c r="K8" s="20">
        <v>13.026929200000001</v>
      </c>
      <c r="L8" s="20">
        <v>13.036986600000001</v>
      </c>
      <c r="M8" s="20">
        <v>13.7033772</v>
      </c>
      <c r="N8" s="20">
        <v>12.4205159</v>
      </c>
      <c r="O8" s="10">
        <v>0.135205571328678</v>
      </c>
      <c r="P8" s="10">
        <v>3.4057581445078901E-3</v>
      </c>
      <c r="Q8" s="1" t="str">
        <f t="shared" ref="Q8:Q15" si="1">IF(O8&lt;0,"Decrease","Increase")</f>
        <v>Increase</v>
      </c>
      <c r="R8" t="str">
        <f t="shared" si="0"/>
        <v>sim</v>
      </c>
    </row>
    <row r="9" spans="1:18" x14ac:dyDescent="0.25">
      <c r="A9" s="8"/>
      <c r="B9" s="1" t="s">
        <v>8</v>
      </c>
      <c r="C9" s="20">
        <v>4.2966603999999995</v>
      </c>
      <c r="D9" s="20">
        <v>4.2658399999999999</v>
      </c>
      <c r="E9" s="20">
        <v>4.4660291999999995</v>
      </c>
      <c r="F9" s="20">
        <v>4.4236689</v>
      </c>
      <c r="G9" s="20">
        <v>4.3787950000000002</v>
      </c>
      <c r="H9" s="20">
        <v>4.7259720999999999</v>
      </c>
      <c r="I9" s="20">
        <v>4.9359728999999994</v>
      </c>
      <c r="J9" s="20">
        <v>5.3833242000000006</v>
      </c>
      <c r="K9" s="20">
        <v>5.7620735999999999</v>
      </c>
      <c r="L9" s="20">
        <v>5.8770560999999999</v>
      </c>
      <c r="M9" s="20">
        <v>5.7280399000000006</v>
      </c>
      <c r="N9" s="20">
        <v>5.4517981000000004</v>
      </c>
      <c r="O9" s="10">
        <v>0.159647251748258</v>
      </c>
      <c r="P9" s="12">
        <v>2.7809304077462599E-5</v>
      </c>
      <c r="Q9" s="1" t="str">
        <f t="shared" si="1"/>
        <v>Increase</v>
      </c>
      <c r="R9" t="str">
        <f t="shared" si="0"/>
        <v>sim</v>
      </c>
    </row>
    <row r="10" spans="1:18" x14ac:dyDescent="0.25">
      <c r="A10" s="8"/>
      <c r="B10" s="1" t="s">
        <v>9</v>
      </c>
      <c r="C10" s="20">
        <v>3.9398389999999996</v>
      </c>
      <c r="D10" s="20">
        <v>4.1735988000000006</v>
      </c>
      <c r="E10" s="20">
        <v>3.8452670000000002</v>
      </c>
      <c r="F10" s="20">
        <v>3.7848334999999995</v>
      </c>
      <c r="G10" s="20">
        <v>3.1750254</v>
      </c>
      <c r="H10" s="20">
        <v>3.4730246</v>
      </c>
      <c r="I10" s="20">
        <v>3.1325433999999999</v>
      </c>
      <c r="J10" s="20">
        <v>3.2462273000000001</v>
      </c>
      <c r="K10" s="20">
        <v>3.4983892000000001</v>
      </c>
      <c r="L10" s="20">
        <v>3.1945926</v>
      </c>
      <c r="M10" s="20">
        <v>2.8214980999999999</v>
      </c>
      <c r="N10" s="20">
        <v>3.0043936000000002</v>
      </c>
      <c r="O10" s="10">
        <v>-9.9904277972031899E-2</v>
      </c>
      <c r="P10" s="10">
        <v>2.8691400197473199E-4</v>
      </c>
      <c r="Q10" s="1" t="str">
        <f t="shared" si="1"/>
        <v>Decrease</v>
      </c>
      <c r="R10" t="str">
        <f t="shared" si="0"/>
        <v>sim</v>
      </c>
    </row>
    <row r="11" spans="1:18" x14ac:dyDescent="0.25">
      <c r="A11" s="8" t="s">
        <v>11</v>
      </c>
      <c r="B11" s="1" t="s">
        <v>4</v>
      </c>
      <c r="C11" s="20">
        <v>4.2065044</v>
      </c>
      <c r="D11" s="20">
        <v>4.1681919000000001</v>
      </c>
      <c r="E11" s="20">
        <v>4.2913300999999997</v>
      </c>
      <c r="F11" s="20">
        <v>4.1178603999999996</v>
      </c>
      <c r="G11" s="20">
        <v>3.6874898000000003</v>
      </c>
      <c r="H11" s="20">
        <v>3.637057</v>
      </c>
      <c r="I11" s="20">
        <v>3.2802597000000002</v>
      </c>
      <c r="J11" s="20">
        <v>2.7742772999999996</v>
      </c>
      <c r="K11" s="20">
        <v>3.0066103000000002</v>
      </c>
      <c r="L11" s="20">
        <v>2.7815607999999998</v>
      </c>
      <c r="M11" s="20">
        <v>2.3469962</v>
      </c>
      <c r="N11" s="20">
        <v>2.7067953</v>
      </c>
      <c r="O11" s="10">
        <v>-0.182198013286721</v>
      </c>
      <c r="P11" s="12">
        <v>1.53499984476776E-6</v>
      </c>
      <c r="Q11" s="1" t="str">
        <f t="shared" si="1"/>
        <v>Decrease</v>
      </c>
      <c r="R11" t="str">
        <f t="shared" si="0"/>
        <v>sim</v>
      </c>
    </row>
    <row r="12" spans="1:18" x14ac:dyDescent="0.25">
      <c r="A12" s="8"/>
      <c r="B12" s="1" t="s">
        <v>5</v>
      </c>
      <c r="C12" s="20">
        <v>4.1214335000000002</v>
      </c>
      <c r="D12" s="20">
        <v>4.2297621000000003</v>
      </c>
      <c r="E12" s="20">
        <v>4.3707913999999999</v>
      </c>
      <c r="F12" s="20">
        <v>4.1012934999999997</v>
      </c>
      <c r="G12" s="20">
        <v>4.0905468999999997</v>
      </c>
      <c r="H12" s="20">
        <v>4.0399158999999996</v>
      </c>
      <c r="I12" s="20">
        <v>3.7223423999999996</v>
      </c>
      <c r="J12" s="20">
        <v>3.7110054000000003</v>
      </c>
      <c r="K12" s="20">
        <v>3.7997868999999995</v>
      </c>
      <c r="L12" s="20">
        <v>3.7145153</v>
      </c>
      <c r="M12" s="20">
        <v>3.5120195000000001</v>
      </c>
      <c r="N12" s="20">
        <v>4.0331625000000004</v>
      </c>
      <c r="O12" s="10">
        <v>-5.2406741608394307E-2</v>
      </c>
      <c r="P12" s="10">
        <v>6.1317797136662801E-3</v>
      </c>
      <c r="Q12" s="1" t="str">
        <f t="shared" si="1"/>
        <v>Decrease</v>
      </c>
      <c r="R12" t="str">
        <f t="shared" si="0"/>
        <v>sim</v>
      </c>
    </row>
    <row r="13" spans="1:18" x14ac:dyDescent="0.25">
      <c r="A13" s="8"/>
      <c r="B13" s="1" t="s">
        <v>6</v>
      </c>
      <c r="C13" s="20">
        <v>67.878612599999997</v>
      </c>
      <c r="D13" s="20">
        <v>67.236806900000005</v>
      </c>
      <c r="E13" s="20">
        <v>66.286785000000009</v>
      </c>
      <c r="F13" s="20">
        <v>65.3881339</v>
      </c>
      <c r="G13" s="20">
        <v>65.653839000000005</v>
      </c>
      <c r="H13" s="20">
        <v>65.523961999999997</v>
      </c>
      <c r="I13" s="20">
        <v>64.859240799999995</v>
      </c>
      <c r="J13" s="20">
        <v>65.001772500000001</v>
      </c>
      <c r="K13" s="20">
        <v>63.996358200000003</v>
      </c>
      <c r="L13" s="20">
        <v>64.757531300000011</v>
      </c>
      <c r="M13" s="20">
        <v>64.794056400000002</v>
      </c>
      <c r="N13" s="20">
        <v>65.264503900000008</v>
      </c>
      <c r="O13" s="10">
        <v>-0.24833750104895502</v>
      </c>
      <c r="P13" s="10">
        <v>1.28173808264388E-3</v>
      </c>
      <c r="Q13" s="1" t="str">
        <f t="shared" si="1"/>
        <v>Decrease</v>
      </c>
      <c r="R13" t="str">
        <f t="shared" si="0"/>
        <v>sim</v>
      </c>
    </row>
    <row r="14" spans="1:18" x14ac:dyDescent="0.25">
      <c r="A14" s="8"/>
      <c r="B14" s="1" t="s">
        <v>7</v>
      </c>
      <c r="C14" s="20">
        <v>13.031352600000002</v>
      </c>
      <c r="D14" s="20">
        <v>13.257523600000001</v>
      </c>
      <c r="E14" s="20">
        <v>13.535608</v>
      </c>
      <c r="F14" s="20">
        <v>14.1842738</v>
      </c>
      <c r="G14" s="20">
        <v>14.057652900000001</v>
      </c>
      <c r="H14" s="20">
        <v>14.1887132</v>
      </c>
      <c r="I14" s="20">
        <v>15.0124035</v>
      </c>
      <c r="J14" s="20">
        <v>15.4415195</v>
      </c>
      <c r="K14" s="20">
        <v>15.268444000000001</v>
      </c>
      <c r="L14" s="20">
        <v>15.227987500000001</v>
      </c>
      <c r="M14" s="20">
        <v>15.853019500000002</v>
      </c>
      <c r="N14" s="20">
        <v>14.610008699999998</v>
      </c>
      <c r="O14" s="10">
        <v>0.22016600629371202</v>
      </c>
      <c r="P14" s="10">
        <v>2.2137221569200501E-4</v>
      </c>
      <c r="Q14" s="1" t="str">
        <f t="shared" si="1"/>
        <v>Increase</v>
      </c>
      <c r="R14" t="str">
        <f t="shared" si="0"/>
        <v>sim</v>
      </c>
    </row>
    <row r="15" spans="1:18" x14ac:dyDescent="0.25">
      <c r="A15" s="8"/>
      <c r="B15" s="1" t="s">
        <v>8</v>
      </c>
      <c r="C15" s="20">
        <v>5.9085508999999998</v>
      </c>
      <c r="D15" s="20">
        <v>6.1027282000000005</v>
      </c>
      <c r="E15" s="20">
        <v>6.2948675999999999</v>
      </c>
      <c r="F15" s="20">
        <v>6.7202155999999995</v>
      </c>
      <c r="G15" s="20">
        <v>6.9494924999999999</v>
      </c>
      <c r="H15" s="20">
        <v>7.1012660000000007</v>
      </c>
      <c r="I15" s="20">
        <v>7.7148428000000004</v>
      </c>
      <c r="J15" s="20">
        <v>8.1149941000000005</v>
      </c>
      <c r="K15" s="20">
        <v>8.3304723000000003</v>
      </c>
      <c r="L15" s="20">
        <v>8.3509525</v>
      </c>
      <c r="M15" s="20">
        <v>8.6025777999999988</v>
      </c>
      <c r="N15" s="20">
        <v>8.2229912000000009</v>
      </c>
      <c r="O15" s="10">
        <v>0.26052954230770103</v>
      </c>
      <c r="P15" s="12">
        <v>2.80541299981299E-7</v>
      </c>
      <c r="Q15" s="1" t="str">
        <f t="shared" si="1"/>
        <v>Increase</v>
      </c>
      <c r="R15" t="str">
        <f t="shared" si="0"/>
        <v>sim</v>
      </c>
    </row>
    <row r="16" spans="1:18" x14ac:dyDescent="0.25">
      <c r="A16" s="8"/>
      <c r="B16" s="1" t="s">
        <v>9</v>
      </c>
      <c r="C16" s="20">
        <v>4.8535461</v>
      </c>
      <c r="D16" s="20">
        <v>5.0049872000000004</v>
      </c>
      <c r="E16" s="20">
        <v>5.220618</v>
      </c>
      <c r="F16" s="20">
        <v>5.4882228999999993</v>
      </c>
      <c r="G16" s="20">
        <v>5.5609788</v>
      </c>
      <c r="H16" s="20">
        <v>5.5090859999999999</v>
      </c>
      <c r="I16" s="20">
        <v>5.4109107999999999</v>
      </c>
      <c r="J16" s="20">
        <v>4.9564313000000002</v>
      </c>
      <c r="K16" s="20">
        <v>5.5983283000000004</v>
      </c>
      <c r="L16" s="20">
        <v>5.1674524999999996</v>
      </c>
      <c r="M16" s="20">
        <v>4.8913305999999999</v>
      </c>
      <c r="N16" s="20">
        <v>5.1625385000000001</v>
      </c>
      <c r="O16" s="10">
        <v>2.2467055944031598E-3</v>
      </c>
      <c r="P16" s="10">
        <v>0.92674080770034795</v>
      </c>
      <c r="Q16" s="1"/>
      <c r="R16" t="str">
        <f t="shared" si="0"/>
        <v>não</v>
      </c>
    </row>
    <row r="17" spans="1:18" x14ac:dyDescent="0.25">
      <c r="A17" s="8" t="s">
        <v>12</v>
      </c>
      <c r="B17" s="1" t="s">
        <v>4</v>
      </c>
      <c r="C17" s="20">
        <v>3.26</v>
      </c>
      <c r="D17" s="20">
        <v>3.27</v>
      </c>
      <c r="E17" s="20">
        <v>3.49</v>
      </c>
      <c r="F17" s="20">
        <v>3.19</v>
      </c>
      <c r="G17" s="20">
        <v>3.17</v>
      </c>
      <c r="H17" s="20">
        <v>3.16</v>
      </c>
      <c r="I17" s="20">
        <v>3.2300000000000004</v>
      </c>
      <c r="J17" s="20">
        <v>2.1800000000000002</v>
      </c>
      <c r="K17" s="20">
        <v>2.2999999999999998</v>
      </c>
      <c r="L17" s="20">
        <v>2.1</v>
      </c>
      <c r="M17" s="20">
        <v>1.68</v>
      </c>
      <c r="N17" s="20">
        <v>2</v>
      </c>
      <c r="O17" s="10">
        <v>-0.158216783216791</v>
      </c>
      <c r="P17" s="12">
        <v>9.8370951810641406E-5</v>
      </c>
      <c r="Q17" s="1" t="str">
        <f>IF(O17&lt;0,"Decrease","Increase")</f>
        <v>Decrease</v>
      </c>
      <c r="R17" t="str">
        <f t="shared" si="0"/>
        <v>sim</v>
      </c>
    </row>
    <row r="18" spans="1:18" x14ac:dyDescent="0.25">
      <c r="A18" s="8"/>
      <c r="B18" s="1" t="s">
        <v>5</v>
      </c>
      <c r="C18" s="20">
        <v>3.7199999999999998</v>
      </c>
      <c r="D18" s="20">
        <v>3.3300000000000005</v>
      </c>
      <c r="E18" s="20">
        <v>3.34</v>
      </c>
      <c r="F18" s="20">
        <v>3.2300000000000004</v>
      </c>
      <c r="G18" s="20">
        <v>3.0700000000000003</v>
      </c>
      <c r="H18" s="20">
        <v>2.9499999999999997</v>
      </c>
      <c r="I18" s="20">
        <v>3.0300000000000002</v>
      </c>
      <c r="J18" s="20">
        <v>2.94</v>
      </c>
      <c r="K18" s="20">
        <v>2.86</v>
      </c>
      <c r="L18" s="20">
        <v>2.9000000000000004</v>
      </c>
      <c r="M18" s="20">
        <v>2.7</v>
      </c>
      <c r="N18" s="20">
        <v>3.2800000000000002</v>
      </c>
      <c r="O18" s="10">
        <v>-5.5069930069930204E-2</v>
      </c>
      <c r="P18" s="10">
        <v>9.28818375854824E-3</v>
      </c>
      <c r="Q18" s="1" t="str">
        <f>IF(O18&lt;0,"Decrease","Increase")</f>
        <v>Decrease</v>
      </c>
      <c r="R18" t="str">
        <f t="shared" si="0"/>
        <v>sim</v>
      </c>
    </row>
    <row r="19" spans="1:18" x14ac:dyDescent="0.25">
      <c r="A19" s="8"/>
      <c r="B19" s="1" t="s">
        <v>6</v>
      </c>
      <c r="C19" s="20">
        <v>68.300000000000011</v>
      </c>
      <c r="D19" s="20">
        <v>68.14</v>
      </c>
      <c r="E19" s="20">
        <v>67.67</v>
      </c>
      <c r="F19" s="20">
        <v>67.679999999999993</v>
      </c>
      <c r="G19" s="20">
        <v>67.510000000000005</v>
      </c>
      <c r="H19" s="20">
        <v>67.33</v>
      </c>
      <c r="I19" s="20">
        <v>65.91</v>
      </c>
      <c r="J19" s="20">
        <v>66.239999999999995</v>
      </c>
      <c r="K19" s="20">
        <v>66.12</v>
      </c>
      <c r="L19" s="20">
        <v>67.349999999999994</v>
      </c>
      <c r="M19" s="20">
        <v>67.100000000000009</v>
      </c>
      <c r="N19" s="20">
        <v>67.5</v>
      </c>
      <c r="O19" s="10">
        <v>-0.116888111888114</v>
      </c>
      <c r="P19" s="10">
        <v>6.5337014254730402E-2</v>
      </c>
      <c r="Q19" s="1"/>
      <c r="R19" t="str">
        <f t="shared" si="0"/>
        <v>não</v>
      </c>
    </row>
    <row r="20" spans="1:18" x14ac:dyDescent="0.25">
      <c r="A20" s="8"/>
      <c r="B20" s="1" t="s">
        <v>7</v>
      </c>
      <c r="C20" s="20">
        <v>14.299999999999999</v>
      </c>
      <c r="D20" s="20">
        <v>13.8</v>
      </c>
      <c r="E20" s="20">
        <v>13.8</v>
      </c>
      <c r="F20" s="20">
        <v>14.13</v>
      </c>
      <c r="G20" s="20">
        <v>14.34</v>
      </c>
      <c r="H20" s="20">
        <v>14.530000000000001</v>
      </c>
      <c r="I20" s="20">
        <v>15.24</v>
      </c>
      <c r="J20" s="20">
        <v>15.909999999999998</v>
      </c>
      <c r="K20" s="20">
        <v>15.75</v>
      </c>
      <c r="L20" s="20">
        <v>15.379999999999999</v>
      </c>
      <c r="M20" s="20">
        <v>16.16</v>
      </c>
      <c r="N20" s="20">
        <v>14.84</v>
      </c>
      <c r="O20" s="10">
        <v>0.18097902097902901</v>
      </c>
      <c r="P20" s="10">
        <v>2.14748125961832E-3</v>
      </c>
      <c r="Q20" s="1" t="str">
        <f>IF(O20&lt;0,"Decrease","Increase")</f>
        <v>Increase</v>
      </c>
      <c r="R20" t="str">
        <f t="shared" si="0"/>
        <v>sim</v>
      </c>
    </row>
    <row r="21" spans="1:18" x14ac:dyDescent="0.25">
      <c r="A21" s="8"/>
      <c r="B21" s="1" t="s">
        <v>8</v>
      </c>
      <c r="C21" s="20">
        <v>5.79</v>
      </c>
      <c r="D21" s="20">
        <v>6.29</v>
      </c>
      <c r="E21" s="20">
        <v>6.47</v>
      </c>
      <c r="F21" s="20">
        <v>6.4799999999999995</v>
      </c>
      <c r="G21" s="20">
        <v>6.77</v>
      </c>
      <c r="H21" s="20">
        <v>6.84</v>
      </c>
      <c r="I21" s="20">
        <v>7.4499999999999993</v>
      </c>
      <c r="J21" s="20">
        <v>7.91</v>
      </c>
      <c r="K21" s="20">
        <v>7.91</v>
      </c>
      <c r="L21" s="20">
        <v>7.7799999999999994</v>
      </c>
      <c r="M21" s="20">
        <v>8.1</v>
      </c>
      <c r="N21" s="20">
        <v>7.84</v>
      </c>
      <c r="O21" s="10">
        <v>0.20695804195804798</v>
      </c>
      <c r="P21" s="12">
        <v>1.86646271356706E-6</v>
      </c>
      <c r="Q21" s="1" t="str">
        <f>IF(O21&lt;0,"Decrease","Increase")</f>
        <v>Increase</v>
      </c>
      <c r="R21" t="str">
        <f t="shared" si="0"/>
        <v>sim</v>
      </c>
    </row>
    <row r="22" spans="1:18" x14ac:dyDescent="0.25">
      <c r="A22" s="8"/>
      <c r="B22" s="1" t="s">
        <v>9</v>
      </c>
      <c r="C22" s="20">
        <v>4.62</v>
      </c>
      <c r="D22" s="20">
        <v>5.16</v>
      </c>
      <c r="E22" s="20">
        <v>5.24</v>
      </c>
      <c r="F22" s="20">
        <v>5.28</v>
      </c>
      <c r="G22" s="20">
        <v>5.13</v>
      </c>
      <c r="H22" s="20">
        <v>5.2</v>
      </c>
      <c r="I22" s="20">
        <v>5.1400000000000006</v>
      </c>
      <c r="J22" s="20">
        <v>4.83</v>
      </c>
      <c r="K22" s="20">
        <v>5.07</v>
      </c>
      <c r="L22" s="20">
        <v>4.51</v>
      </c>
      <c r="M22" s="20">
        <v>4.2700000000000005</v>
      </c>
      <c r="N22" s="20">
        <v>4.54</v>
      </c>
      <c r="O22" s="10">
        <v>-5.5979020979027003E-2</v>
      </c>
      <c r="P22" s="10">
        <v>4.6379460371310903E-2</v>
      </c>
      <c r="Q22" s="1"/>
      <c r="R22" t="str">
        <f t="shared" si="0"/>
        <v>não</v>
      </c>
    </row>
    <row r="23" spans="1:18" x14ac:dyDescent="0.25">
      <c r="A23" s="8" t="s">
        <v>13</v>
      </c>
      <c r="B23" s="1" t="s">
        <v>4</v>
      </c>
      <c r="C23" s="20">
        <v>2.58</v>
      </c>
      <c r="D23" s="20">
        <v>2.73</v>
      </c>
      <c r="E23" s="20">
        <v>2.75</v>
      </c>
      <c r="F23" s="20">
        <v>2.4699999999999998</v>
      </c>
      <c r="G23" s="20">
        <v>2.33</v>
      </c>
      <c r="H23" s="20">
        <v>2.39</v>
      </c>
      <c r="I23" s="20">
        <v>2.2999999999999998</v>
      </c>
      <c r="J23" s="20">
        <v>1.9</v>
      </c>
      <c r="K23" s="20">
        <v>1.87</v>
      </c>
      <c r="L23" s="20">
        <v>1.8499999999999999</v>
      </c>
      <c r="M23" s="20">
        <v>1.7999999999999998</v>
      </c>
      <c r="N23" s="20">
        <v>1.91</v>
      </c>
      <c r="O23" s="10">
        <v>-9.2377622377626797E-2</v>
      </c>
      <c r="P23" s="12">
        <v>1.15116868234445E-5</v>
      </c>
      <c r="Q23" s="1" t="str">
        <f>IF(O23&lt;0,"Decrease","Increase")</f>
        <v>Decrease</v>
      </c>
      <c r="R23" t="str">
        <f t="shared" si="0"/>
        <v>sim</v>
      </c>
    </row>
    <row r="24" spans="1:18" x14ac:dyDescent="0.25">
      <c r="A24" s="8"/>
      <c r="B24" s="1" t="s">
        <v>5</v>
      </c>
      <c r="C24" s="20">
        <v>2.7</v>
      </c>
      <c r="D24" s="20">
        <v>2.8000000000000003</v>
      </c>
      <c r="E24" s="20">
        <v>2.83</v>
      </c>
      <c r="F24" s="20">
        <v>2.59</v>
      </c>
      <c r="G24" s="20">
        <v>2.62</v>
      </c>
      <c r="H24" s="20">
        <v>2.59</v>
      </c>
      <c r="I24" s="20">
        <v>2.59</v>
      </c>
      <c r="J24" s="20">
        <v>2.54</v>
      </c>
      <c r="K24" s="20">
        <v>2.5700000000000003</v>
      </c>
      <c r="L24" s="20">
        <v>2.6100000000000003</v>
      </c>
      <c r="M24" s="20">
        <v>2.54</v>
      </c>
      <c r="N24" s="20">
        <v>3.02</v>
      </c>
      <c r="O24" s="10">
        <v>-2.4475524475524998E-3</v>
      </c>
      <c r="P24" s="13">
        <v>0.85209608079142696</v>
      </c>
      <c r="Q24" s="1"/>
      <c r="R24" t="str">
        <f t="shared" si="0"/>
        <v>não</v>
      </c>
    </row>
    <row r="25" spans="1:18" x14ac:dyDescent="0.25">
      <c r="A25" s="8"/>
      <c r="B25" s="1" t="s">
        <v>6</v>
      </c>
      <c r="C25" s="20">
        <v>69.8</v>
      </c>
      <c r="D25" s="20">
        <v>68.899999999999991</v>
      </c>
      <c r="E25" s="20">
        <v>68.36</v>
      </c>
      <c r="F25" s="20">
        <v>66.990000000000009</v>
      </c>
      <c r="G25" s="20">
        <v>66.72</v>
      </c>
      <c r="H25" s="20">
        <v>65.88000000000001</v>
      </c>
      <c r="I25" s="20">
        <v>65.710000000000008</v>
      </c>
      <c r="J25" s="20">
        <v>64.539999999999992</v>
      </c>
      <c r="K25" s="20">
        <v>64.41</v>
      </c>
      <c r="L25" s="20">
        <v>64.510000000000005</v>
      </c>
      <c r="M25" s="20">
        <v>64.459999999999994</v>
      </c>
      <c r="N25" s="20">
        <v>65.16</v>
      </c>
      <c r="O25" s="10">
        <v>-0.48097902097903295</v>
      </c>
      <c r="P25" s="12">
        <v>2.1001001493078801E-5</v>
      </c>
      <c r="Q25" s="1" t="str">
        <f t="shared" ref="Q25:Q34" si="2">IF(O25&lt;0,"Decrease","Increase")</f>
        <v>Decrease</v>
      </c>
      <c r="R25" t="str">
        <f t="shared" si="0"/>
        <v>sim</v>
      </c>
    </row>
    <row r="26" spans="1:18" x14ac:dyDescent="0.25">
      <c r="A26" s="8"/>
      <c r="B26" s="1" t="s">
        <v>7</v>
      </c>
      <c r="C26" s="20">
        <v>14.34</v>
      </c>
      <c r="D26" s="20">
        <v>14.540000000000001</v>
      </c>
      <c r="E26" s="20">
        <v>14.59</v>
      </c>
      <c r="F26" s="20">
        <v>15.45</v>
      </c>
      <c r="G26" s="20">
        <v>15.47</v>
      </c>
      <c r="H26" s="20">
        <v>15.770000000000001</v>
      </c>
      <c r="I26" s="20">
        <v>16.009999999999998</v>
      </c>
      <c r="J26" s="20">
        <v>16.78</v>
      </c>
      <c r="K26" s="20">
        <v>16.580000000000002</v>
      </c>
      <c r="L26" s="20">
        <v>16.27</v>
      </c>
      <c r="M26" s="20">
        <v>16.63</v>
      </c>
      <c r="N26" s="20">
        <v>15.459999999999999</v>
      </c>
      <c r="O26" s="10">
        <v>0.184300699300704</v>
      </c>
      <c r="P26" s="1">
        <v>2.3024383140181999E-3</v>
      </c>
      <c r="Q26" s="1" t="str">
        <f t="shared" si="2"/>
        <v>Increase</v>
      </c>
      <c r="R26" t="str">
        <f t="shared" si="0"/>
        <v>sim</v>
      </c>
    </row>
    <row r="27" spans="1:18" x14ac:dyDescent="0.25">
      <c r="A27" s="8"/>
      <c r="B27" s="1" t="s">
        <v>8</v>
      </c>
      <c r="C27" s="20">
        <v>6.04</v>
      </c>
      <c r="D27" s="20">
        <v>6.38</v>
      </c>
      <c r="E27" s="20">
        <v>6.58</v>
      </c>
      <c r="F27" s="20">
        <v>7.1400000000000006</v>
      </c>
      <c r="G27" s="20">
        <v>7.4899999999999993</v>
      </c>
      <c r="H27" s="20">
        <v>7.7399999999999993</v>
      </c>
      <c r="I27" s="20">
        <v>8.1199999999999992</v>
      </c>
      <c r="J27" s="20">
        <v>8.84</v>
      </c>
      <c r="K27" s="20">
        <v>8.84</v>
      </c>
      <c r="L27" s="20">
        <v>8.89</v>
      </c>
      <c r="M27" s="20">
        <v>9.120000000000001</v>
      </c>
      <c r="N27" s="20">
        <v>8.85</v>
      </c>
      <c r="O27" s="10">
        <v>0.29604895104896001</v>
      </c>
      <c r="P27" s="12">
        <v>3.2044384766915598E-7</v>
      </c>
      <c r="Q27" s="1" t="str">
        <f t="shared" si="2"/>
        <v>Increase</v>
      </c>
      <c r="R27" t="str">
        <f t="shared" si="0"/>
        <v>sim</v>
      </c>
    </row>
    <row r="28" spans="1:18" x14ac:dyDescent="0.25">
      <c r="A28" s="8"/>
      <c r="B28" s="1" t="s">
        <v>9</v>
      </c>
      <c r="C28" s="20">
        <v>4.54</v>
      </c>
      <c r="D28" s="20">
        <v>4.66</v>
      </c>
      <c r="E28" s="20">
        <v>4.88</v>
      </c>
      <c r="F28" s="20">
        <v>5.35</v>
      </c>
      <c r="G28" s="20">
        <v>5.37</v>
      </c>
      <c r="H28" s="20">
        <v>5.62</v>
      </c>
      <c r="I28" s="20">
        <v>5.27</v>
      </c>
      <c r="J28" s="20">
        <v>5.41</v>
      </c>
      <c r="K28" s="20">
        <v>5.72</v>
      </c>
      <c r="L28" s="20">
        <v>5.87</v>
      </c>
      <c r="M28" s="20">
        <v>5.46</v>
      </c>
      <c r="N28" s="20">
        <v>5.6000000000000005</v>
      </c>
      <c r="O28" s="10">
        <v>9.5839160839162593E-2</v>
      </c>
      <c r="P28" s="10">
        <v>8.0842791154284903E-4</v>
      </c>
      <c r="Q28" s="1" t="str">
        <f t="shared" si="2"/>
        <v>Increase</v>
      </c>
      <c r="R28" t="str">
        <f t="shared" si="0"/>
        <v>sim</v>
      </c>
    </row>
    <row r="29" spans="1:18" x14ac:dyDescent="0.25">
      <c r="A29" s="8" t="s">
        <v>14</v>
      </c>
      <c r="B29" s="1" t="s">
        <v>4</v>
      </c>
      <c r="C29" s="20">
        <v>1.95</v>
      </c>
      <c r="D29" s="20">
        <v>1.97</v>
      </c>
      <c r="E29" s="20">
        <v>1.96</v>
      </c>
      <c r="F29" s="20">
        <v>1.68</v>
      </c>
      <c r="G29" s="20">
        <v>1.73</v>
      </c>
      <c r="H29" s="20">
        <v>1.82</v>
      </c>
      <c r="I29" s="20">
        <v>1.71</v>
      </c>
      <c r="J29" s="20">
        <v>1.22</v>
      </c>
      <c r="K29" s="20">
        <v>1.31</v>
      </c>
      <c r="L29" s="20">
        <v>1.1900000000000002</v>
      </c>
      <c r="M29" s="20">
        <v>0.96</v>
      </c>
      <c r="N29" s="20">
        <v>1</v>
      </c>
      <c r="O29" s="10">
        <v>-9.9370629370633706E-2</v>
      </c>
      <c r="P29" s="12">
        <v>5.5470039901175003E-6</v>
      </c>
      <c r="Q29" s="1" t="str">
        <f t="shared" si="2"/>
        <v>Decrease</v>
      </c>
      <c r="R29" t="str">
        <f t="shared" si="0"/>
        <v>sim</v>
      </c>
    </row>
    <row r="30" spans="1:18" x14ac:dyDescent="0.25">
      <c r="A30" s="8"/>
      <c r="B30" s="1" t="s">
        <v>5</v>
      </c>
      <c r="C30" s="20">
        <v>2.0299999999999998</v>
      </c>
      <c r="D30" s="20">
        <v>2.0699999999999998</v>
      </c>
      <c r="E30" s="20">
        <v>2.06</v>
      </c>
      <c r="F30" s="20">
        <v>1.94</v>
      </c>
      <c r="G30" s="20">
        <v>1.95</v>
      </c>
      <c r="H30" s="20">
        <v>1.7999999999999998</v>
      </c>
      <c r="I30" s="20">
        <v>1.83</v>
      </c>
      <c r="J30" s="20">
        <v>1.72</v>
      </c>
      <c r="K30" s="20">
        <v>1.7399999999999998</v>
      </c>
      <c r="L30" s="20">
        <v>1.68</v>
      </c>
      <c r="M30" s="20">
        <v>1.69</v>
      </c>
      <c r="N30" s="20">
        <v>1.9</v>
      </c>
      <c r="O30" s="10">
        <v>-3.2062937062938404E-2</v>
      </c>
      <c r="P30" s="10">
        <v>1.6775171779300801E-3</v>
      </c>
      <c r="Q30" s="1" t="str">
        <f t="shared" si="2"/>
        <v>Decrease</v>
      </c>
      <c r="R30" t="str">
        <f t="shared" si="0"/>
        <v>sim</v>
      </c>
    </row>
    <row r="31" spans="1:18" x14ac:dyDescent="0.25">
      <c r="A31" s="8"/>
      <c r="B31" s="1" t="s">
        <v>6</v>
      </c>
      <c r="C31" s="20">
        <v>67.800000000000011</v>
      </c>
      <c r="D31" s="20">
        <v>67.23</v>
      </c>
      <c r="E31" s="20">
        <v>66.31</v>
      </c>
      <c r="F31" s="20">
        <v>65.849999999999994</v>
      </c>
      <c r="G31" s="20">
        <v>64.819999999999993</v>
      </c>
      <c r="H31" s="20">
        <v>63.370000000000005</v>
      </c>
      <c r="I31" s="20">
        <v>63.21</v>
      </c>
      <c r="J31" s="20">
        <v>62.160000000000004</v>
      </c>
      <c r="K31" s="20">
        <v>62.3</v>
      </c>
      <c r="L31" s="20">
        <v>62.44</v>
      </c>
      <c r="M31" s="20">
        <v>62.27</v>
      </c>
      <c r="N31" s="20">
        <v>63.31</v>
      </c>
      <c r="O31" s="10">
        <v>-0.51402097902099397</v>
      </c>
      <c r="P31" s="12">
        <v>6.8694942469479998E-5</v>
      </c>
      <c r="Q31" s="1" t="str">
        <f t="shared" si="2"/>
        <v>Decrease</v>
      </c>
      <c r="R31" t="str">
        <f t="shared" si="0"/>
        <v>sim</v>
      </c>
    </row>
    <row r="32" spans="1:18" x14ac:dyDescent="0.25">
      <c r="A32" s="8"/>
      <c r="B32" s="1" t="s">
        <v>7</v>
      </c>
      <c r="C32" s="20">
        <v>16.8</v>
      </c>
      <c r="D32" s="20">
        <v>16.66</v>
      </c>
      <c r="E32" s="20">
        <v>16.75</v>
      </c>
      <c r="F32" s="20">
        <v>17.2</v>
      </c>
      <c r="G32" s="20">
        <v>17.349999999999998</v>
      </c>
      <c r="H32" s="20">
        <v>18.13</v>
      </c>
      <c r="I32" s="20">
        <v>18.21</v>
      </c>
      <c r="J32" s="20">
        <v>18.790000000000003</v>
      </c>
      <c r="K32" s="20">
        <v>18.440000000000001</v>
      </c>
      <c r="L32" s="20">
        <v>18.39</v>
      </c>
      <c r="M32" s="20">
        <v>18.790000000000003</v>
      </c>
      <c r="N32" s="20">
        <v>17.86</v>
      </c>
      <c r="O32" s="10">
        <v>0.18500000000000699</v>
      </c>
      <c r="P32" s="10">
        <v>6.5268434754290803E-4</v>
      </c>
      <c r="Q32" s="1" t="str">
        <f t="shared" si="2"/>
        <v>Increase</v>
      </c>
      <c r="R32" t="str">
        <f t="shared" si="0"/>
        <v>sim</v>
      </c>
    </row>
    <row r="33" spans="1:18" x14ac:dyDescent="0.25">
      <c r="A33" s="8"/>
      <c r="B33" s="1" t="s">
        <v>8</v>
      </c>
      <c r="C33" s="20">
        <v>6.87</v>
      </c>
      <c r="D33" s="20">
        <v>7.06</v>
      </c>
      <c r="E33" s="20">
        <v>7.6</v>
      </c>
      <c r="F33" s="20">
        <v>7.95</v>
      </c>
      <c r="G33" s="20">
        <v>8.4699999999999989</v>
      </c>
      <c r="H33" s="20">
        <v>8.82</v>
      </c>
      <c r="I33" s="20">
        <v>9.08</v>
      </c>
      <c r="J33" s="20">
        <v>10.09</v>
      </c>
      <c r="K33" s="20">
        <v>9.94</v>
      </c>
      <c r="L33" s="20">
        <v>10.17</v>
      </c>
      <c r="M33" s="20">
        <v>10.34</v>
      </c>
      <c r="N33" s="20">
        <v>10.029999999999999</v>
      </c>
      <c r="O33" s="10">
        <v>0.34034965034966103</v>
      </c>
      <c r="P33" s="12">
        <v>3.6606648351468199E-7</v>
      </c>
      <c r="Q33" s="1" t="str">
        <f t="shared" si="2"/>
        <v>Increase</v>
      </c>
      <c r="R33" t="str">
        <f t="shared" si="0"/>
        <v>sim</v>
      </c>
    </row>
    <row r="34" spans="1:18" x14ac:dyDescent="0.25">
      <c r="A34" s="9"/>
      <c r="B34" s="2" t="s">
        <v>9</v>
      </c>
      <c r="C34" s="21">
        <v>4.55</v>
      </c>
      <c r="D34" s="21">
        <v>5</v>
      </c>
      <c r="E34" s="21">
        <v>5.3199999999999994</v>
      </c>
      <c r="F34" s="21">
        <v>5.37</v>
      </c>
      <c r="G34" s="21">
        <v>5.6899999999999995</v>
      </c>
      <c r="H34" s="21">
        <v>6.0600000000000005</v>
      </c>
      <c r="I34" s="21">
        <v>5.96</v>
      </c>
      <c r="J34" s="21">
        <v>6.02</v>
      </c>
      <c r="K34" s="21">
        <v>6.2700000000000005</v>
      </c>
      <c r="L34" s="21">
        <v>6.13</v>
      </c>
      <c r="M34" s="21">
        <v>5.94</v>
      </c>
      <c r="N34" s="21">
        <v>5.8999999999999995</v>
      </c>
      <c r="O34" s="11">
        <v>0.12017482517482599</v>
      </c>
      <c r="P34" s="11">
        <v>7.4815122165772198E-4</v>
      </c>
      <c r="Q34" s="2" t="str">
        <f t="shared" si="2"/>
        <v>Increase</v>
      </c>
      <c r="R34" t="str">
        <f t="shared" si="0"/>
        <v>sim</v>
      </c>
    </row>
  </sheetData>
  <mergeCells count="13">
    <mergeCell ref="A29:A34"/>
    <mergeCell ref="A2:A4"/>
    <mergeCell ref="A5:A10"/>
    <mergeCell ref="A11:A16"/>
    <mergeCell ref="A17:A22"/>
    <mergeCell ref="A23:A28"/>
    <mergeCell ref="B1:O1"/>
    <mergeCell ref="B2:B4"/>
    <mergeCell ref="C2:N2"/>
    <mergeCell ref="O2:O4"/>
    <mergeCell ref="R2:R4"/>
    <mergeCell ref="Q2:Q4"/>
    <mergeCell ref="P2:P4"/>
  </mergeCells>
  <pageMargins left="0.511811024" right="0.511811024" top="0.78740157499999996" bottom="0.78740157499999996" header="0.31496062000000002" footer="0.31496062000000002"/>
  <pageSetup paperSize="9" scale="7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Pereira</dc:creator>
  <cp:lastModifiedBy>Domi</cp:lastModifiedBy>
  <cp:lastPrinted>2021-07-22T03:36:17Z</cp:lastPrinted>
  <dcterms:created xsi:type="dcterms:W3CDTF">2021-01-27T12:56:45Z</dcterms:created>
  <dcterms:modified xsi:type="dcterms:W3CDTF">2021-07-22T03:36:32Z</dcterms:modified>
</cp:coreProperties>
</file>