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ackup Dominique\doutorado PPGDR\ARTIGOS\artigo OBESID 2020\public health nutrition\"/>
    </mc:Choice>
  </mc:AlternateContent>
  <xr:revisionPtr revIDLastSave="0" documentId="8_{59912F5C-56ED-4F26-B6C1-E3712631305D}" xr6:coauthVersionLast="46" xr6:coauthVersionMax="46" xr10:uidLastSave="{00000000-0000-0000-0000-000000000000}"/>
  <bookViews>
    <workbookView xWindow="405" yWindow="405" windowWidth="10680" windowHeight="10860" xr2:uid="{55C805EF-03A6-4DD2-B9A1-B006653E4181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4" i="1" l="1"/>
  <c r="Q33" i="1"/>
  <c r="Q32" i="1"/>
  <c r="Q31" i="1"/>
  <c r="Q29" i="1"/>
  <c r="Q28" i="1"/>
  <c r="Q27" i="1"/>
  <c r="Q26" i="1"/>
  <c r="Q25" i="1"/>
  <c r="Q23" i="1"/>
  <c r="Q22" i="1"/>
  <c r="Q21" i="1"/>
  <c r="Q20" i="1"/>
  <c r="Q19" i="1"/>
  <c r="Q16" i="1"/>
  <c r="Q15" i="1"/>
  <c r="Q14" i="1"/>
  <c r="Q13" i="1"/>
  <c r="Q10" i="1"/>
  <c r="Q9" i="1"/>
  <c r="Q8" i="1"/>
  <c r="Q7" i="1"/>
</calcChain>
</file>

<file path=xl/sharedStrings.xml><?xml version="1.0" encoding="utf-8"?>
<sst xmlns="http://schemas.openxmlformats.org/spreadsheetml/2006/main" count="54" uniqueCount="19">
  <si>
    <t>Table 4 Prevalence and annual time trend of nutritional status of adolescents (10 to ˂ 20 years) by Brazilian region, 2008 to 2019. There is a 95% confidence level.</t>
  </si>
  <si>
    <t>Regions</t>
  </si>
  <si>
    <t xml:space="preserve">Nutritional status </t>
  </si>
  <si>
    <t>Ano</t>
  </si>
  <si>
    <t>Annual average variation</t>
  </si>
  <si>
    <t>P-value</t>
  </si>
  <si>
    <t>Trend</t>
  </si>
  <si>
    <t>%</t>
  </si>
  <si>
    <t>North</t>
  </si>
  <si>
    <t>Marked thinness</t>
  </si>
  <si>
    <t>Thinness</t>
  </si>
  <si>
    <t>Eutrophy</t>
  </si>
  <si>
    <t>Overweight</t>
  </si>
  <si>
    <t>Obesity</t>
  </si>
  <si>
    <t>Severe obesity</t>
  </si>
  <si>
    <t>Northeast</t>
  </si>
  <si>
    <t>Midwest</t>
  </si>
  <si>
    <t>Southeast</t>
  </si>
  <si>
    <t>South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</si>
</sst>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left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1" applyNumberFormat="1" applyFont="1" applyBorder="1"/>
    <xf numFmtId="165" fontId="0" fillId="0" borderId="0" xfId="0" applyNumberFormat="1"/>
    <xf numFmtId="11" fontId="0" fillId="0" borderId="0" xfId="0" applyNumberFormat="1"/>
    <xf numFmtId="0" fontId="0" fillId="0" borderId="2" xfId="0" applyBorder="1" applyAlignment="1">
      <alignment horizontal="center"/>
    </xf>
    <xf numFmtId="0" fontId="0" fillId="0" borderId="2" xfId="0" applyBorder="1"/>
    <xf numFmtId="164" fontId="0" fillId="0" borderId="2" xfId="1" applyNumberFormat="1" applyFont="1" applyBorder="1"/>
    <xf numFmtId="165" fontId="0" fillId="0" borderId="2" xfId="0" applyNumberFormat="1" applyBorder="1"/>
    <xf numFmtId="11" fontId="0" fillId="0" borderId="2" xfId="0" applyNumberFormat="1" applyBorder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0A31B-DD9A-4101-ACB3-D051975C3C14}">
  <sheetPr>
    <pageSetUpPr fitToPage="1"/>
  </sheetPr>
  <dimension ref="A1:Q34"/>
  <sheetViews>
    <sheetView tabSelected="1" topLeftCell="I1" workbookViewId="0">
      <selection activeCell="P9" sqref="P9"/>
    </sheetView>
  </sheetViews>
  <sheetFormatPr defaultRowHeight="15" x14ac:dyDescent="0.25"/>
  <sheetData>
    <row r="1" spans="1:17" x14ac:dyDescent="0.25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7" x14ac:dyDescent="0.25">
      <c r="A2" s="2" t="s">
        <v>1</v>
      </c>
      <c r="B2" s="3" t="s">
        <v>2</v>
      </c>
      <c r="C2" s="4" t="s">
        <v>3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3" t="s">
        <v>4</v>
      </c>
      <c r="P2" s="2" t="s">
        <v>5</v>
      </c>
      <c r="Q2" s="2" t="s">
        <v>6</v>
      </c>
    </row>
    <row r="3" spans="1:17" x14ac:dyDescent="0.25">
      <c r="A3" s="5"/>
      <c r="B3" s="6"/>
      <c r="C3" s="7">
        <v>2008</v>
      </c>
      <c r="D3" s="7">
        <v>2009</v>
      </c>
      <c r="E3" s="7">
        <v>2010</v>
      </c>
      <c r="F3" s="7">
        <v>2011</v>
      </c>
      <c r="G3" s="7">
        <v>2012</v>
      </c>
      <c r="H3" s="7">
        <v>2013</v>
      </c>
      <c r="I3" s="7">
        <v>2014</v>
      </c>
      <c r="J3" s="7">
        <v>2015</v>
      </c>
      <c r="K3" s="7">
        <v>2016</v>
      </c>
      <c r="L3" s="7">
        <v>2017</v>
      </c>
      <c r="M3" s="7">
        <v>2018</v>
      </c>
      <c r="N3" s="7">
        <v>2019</v>
      </c>
      <c r="O3" s="6"/>
      <c r="P3" s="5"/>
      <c r="Q3" s="5"/>
    </row>
    <row r="4" spans="1:17" x14ac:dyDescent="0.25">
      <c r="A4" s="8"/>
      <c r="B4" s="9"/>
      <c r="C4" s="10" t="s">
        <v>7</v>
      </c>
      <c r="D4" s="10" t="s">
        <v>7</v>
      </c>
      <c r="E4" s="10" t="s">
        <v>7</v>
      </c>
      <c r="F4" s="10" t="s">
        <v>7</v>
      </c>
      <c r="G4" s="10" t="s">
        <v>7</v>
      </c>
      <c r="H4" s="10" t="s">
        <v>7</v>
      </c>
      <c r="I4" s="10" t="s">
        <v>7</v>
      </c>
      <c r="J4" s="10" t="s">
        <v>7</v>
      </c>
      <c r="K4" s="10" t="s">
        <v>7</v>
      </c>
      <c r="L4" s="10" t="s">
        <v>7</v>
      </c>
      <c r="M4" s="10" t="s">
        <v>7</v>
      </c>
      <c r="N4" s="10" t="s">
        <v>7</v>
      </c>
      <c r="O4" s="9"/>
      <c r="P4" s="8"/>
      <c r="Q4" s="8"/>
    </row>
    <row r="5" spans="1:17" x14ac:dyDescent="0.25">
      <c r="A5" s="11" t="s">
        <v>8</v>
      </c>
      <c r="B5" t="s">
        <v>9</v>
      </c>
      <c r="C5" s="12">
        <v>2.1439914999999998</v>
      </c>
      <c r="D5" s="12">
        <v>1.0981049999999999</v>
      </c>
      <c r="E5" s="12">
        <v>1.3371807</v>
      </c>
      <c r="F5" s="12">
        <v>0.99539999999999995</v>
      </c>
      <c r="G5" s="12">
        <v>1.2633367</v>
      </c>
      <c r="H5" s="12">
        <v>1.3281849000000001</v>
      </c>
      <c r="I5" s="12">
        <v>1.5352683</v>
      </c>
      <c r="J5" s="12">
        <v>1.1093221</v>
      </c>
      <c r="K5" s="12">
        <v>1.1652377999999999</v>
      </c>
      <c r="L5" s="12">
        <v>1.0660195000000001</v>
      </c>
      <c r="M5" s="12">
        <v>0.91718749999999993</v>
      </c>
      <c r="N5" s="12">
        <v>1.1432773000000001</v>
      </c>
      <c r="O5" s="13">
        <v>-4.8741305944053695E-2</v>
      </c>
      <c r="P5" s="13">
        <v>6.9855925303260402E-2</v>
      </c>
    </row>
    <row r="6" spans="1:17" x14ac:dyDescent="0.25">
      <c r="A6" s="11"/>
      <c r="B6" t="s">
        <v>10</v>
      </c>
      <c r="C6" s="12">
        <v>3.0776247999999997</v>
      </c>
      <c r="D6" s="12">
        <v>2.4838836999999998</v>
      </c>
      <c r="E6" s="12">
        <v>2.2867823</v>
      </c>
      <c r="F6" s="12">
        <v>2.3855385</v>
      </c>
      <c r="G6" s="12">
        <v>2.7743909000000002</v>
      </c>
      <c r="H6" s="12">
        <v>2.8856275999999998</v>
      </c>
      <c r="I6" s="12">
        <v>2.7171967000000001</v>
      </c>
      <c r="J6" s="12">
        <v>2.8281429999999999</v>
      </c>
      <c r="K6" s="12">
        <v>2.8936715</v>
      </c>
      <c r="L6" s="12">
        <v>2.7966839000000001</v>
      </c>
      <c r="M6" s="12">
        <v>2.6482380000000001</v>
      </c>
      <c r="N6" s="12">
        <v>2.9699745000000002</v>
      </c>
      <c r="O6" s="13">
        <v>2.2370059440563198E-2</v>
      </c>
      <c r="P6" s="13">
        <v>0.283231498669473</v>
      </c>
    </row>
    <row r="7" spans="1:17" x14ac:dyDescent="0.25">
      <c r="A7" s="11"/>
      <c r="B7" t="s">
        <v>11</v>
      </c>
      <c r="C7" s="12">
        <v>78.879361900000006</v>
      </c>
      <c r="D7" s="12">
        <v>80.721691500000006</v>
      </c>
      <c r="E7" s="12">
        <v>80.468570700000001</v>
      </c>
      <c r="F7" s="12">
        <v>79.853446199999993</v>
      </c>
      <c r="G7" s="12">
        <v>77.745838599999999</v>
      </c>
      <c r="H7" s="12">
        <v>76.699410999999998</v>
      </c>
      <c r="I7" s="12">
        <v>75.650521400000002</v>
      </c>
      <c r="J7" s="12">
        <v>73.9110187</v>
      </c>
      <c r="K7" s="12">
        <v>73.572314500000005</v>
      </c>
      <c r="L7" s="12">
        <v>73.391629499999993</v>
      </c>
      <c r="M7" s="12">
        <v>72.050216700000007</v>
      </c>
      <c r="N7" s="12">
        <v>72.055427500000008</v>
      </c>
      <c r="O7" s="13">
        <v>-0.86225226503501096</v>
      </c>
      <c r="P7" s="14">
        <v>1.3234988117504701E-6</v>
      </c>
      <c r="Q7" t="str">
        <f>IF(O7&lt;0,"Decrease","Increase")</f>
        <v>Decrease</v>
      </c>
    </row>
    <row r="8" spans="1:17" x14ac:dyDescent="0.25">
      <c r="A8" s="11"/>
      <c r="B8" t="s">
        <v>12</v>
      </c>
      <c r="C8" s="12">
        <v>12.704032400000001</v>
      </c>
      <c r="D8" s="12">
        <v>12.587982500000001</v>
      </c>
      <c r="E8" s="12">
        <v>12.857002300000001</v>
      </c>
      <c r="F8" s="12">
        <v>13.429663</v>
      </c>
      <c r="G8" s="12">
        <v>14.324475899999999</v>
      </c>
      <c r="H8" s="12">
        <v>14.8134861</v>
      </c>
      <c r="I8" s="12">
        <v>15.4718725</v>
      </c>
      <c r="J8" s="12">
        <v>16.620648900000003</v>
      </c>
      <c r="K8" s="12">
        <v>16.576662500000001</v>
      </c>
      <c r="L8" s="12">
        <v>16.9324674</v>
      </c>
      <c r="M8" s="12">
        <v>17.889947200000002</v>
      </c>
      <c r="N8" s="12">
        <v>17.080879500000002</v>
      </c>
      <c r="O8" s="13">
        <v>0.51633971678323698</v>
      </c>
      <c r="P8" s="14">
        <v>1.03678927992133E-7</v>
      </c>
      <c r="Q8" t="str">
        <f>IF(O8&lt;0,"Decrease","Increase")</f>
        <v>Increase</v>
      </c>
    </row>
    <row r="9" spans="1:17" x14ac:dyDescent="0.25">
      <c r="A9" s="11"/>
      <c r="B9" t="s">
        <v>13</v>
      </c>
      <c r="C9" s="12">
        <v>2.5892542000000001</v>
      </c>
      <c r="D9" s="12">
        <v>2.5100041000000002</v>
      </c>
      <c r="E9" s="12">
        <v>2.4943436999999999</v>
      </c>
      <c r="F9" s="12">
        <v>2.7546158000000003</v>
      </c>
      <c r="G9" s="12">
        <v>3.3386236999999999</v>
      </c>
      <c r="H9" s="12">
        <v>3.6108502000000002</v>
      </c>
      <c r="I9" s="12">
        <v>3.9130231000000002</v>
      </c>
      <c r="J9" s="12">
        <v>4.6807175999999995</v>
      </c>
      <c r="K9" s="12">
        <v>4.8236946000000005</v>
      </c>
      <c r="L9" s="12">
        <v>4.9621269000000003</v>
      </c>
      <c r="M9" s="12">
        <v>5.5988096000000001</v>
      </c>
      <c r="N9" s="12">
        <v>5.7337370999999999</v>
      </c>
      <c r="O9" s="13">
        <v>0.32984927412588899</v>
      </c>
      <c r="P9" s="14">
        <v>1.97392680759951E-8</v>
      </c>
      <c r="Q9" t="str">
        <f>IF(O9&lt;0,"Decrease","Increase")</f>
        <v>Increase</v>
      </c>
    </row>
    <row r="10" spans="1:17" x14ac:dyDescent="0.25">
      <c r="A10" s="11"/>
      <c r="B10" t="s">
        <v>14</v>
      </c>
      <c r="C10" s="12">
        <v>0.60573529999999998</v>
      </c>
      <c r="D10" s="12">
        <v>0.59833320000000001</v>
      </c>
      <c r="E10" s="12">
        <v>0.55612030000000001</v>
      </c>
      <c r="F10" s="12">
        <v>0.58133639999999998</v>
      </c>
      <c r="G10" s="12">
        <v>0.5533342</v>
      </c>
      <c r="H10" s="12">
        <v>0.66244029999999998</v>
      </c>
      <c r="I10" s="12">
        <v>0.71211789999999997</v>
      </c>
      <c r="J10" s="12">
        <v>0.85014960000000006</v>
      </c>
      <c r="K10" s="12">
        <v>0.96841900000000003</v>
      </c>
      <c r="L10" s="12">
        <v>0.85107280000000007</v>
      </c>
      <c r="M10" s="12">
        <v>0.89560089999999992</v>
      </c>
      <c r="N10" s="12">
        <v>1.0167041999999999</v>
      </c>
      <c r="O10" s="13">
        <v>4.2434515734267902E-2</v>
      </c>
      <c r="P10" s="14">
        <v>5.8518815923116097E-5</v>
      </c>
      <c r="Q10" t="str">
        <f>IF(O10&lt;0,"Decrease","Increase")</f>
        <v>Increase</v>
      </c>
    </row>
    <row r="11" spans="1:17" x14ac:dyDescent="0.25">
      <c r="A11" s="11" t="s">
        <v>15</v>
      </c>
      <c r="B11" t="s">
        <v>9</v>
      </c>
      <c r="C11" s="12">
        <v>2.5922728999999998</v>
      </c>
      <c r="D11" s="12">
        <v>1.0728323</v>
      </c>
      <c r="E11" s="12">
        <v>1.6549891999999999</v>
      </c>
      <c r="F11" s="12">
        <v>1.0218316999999999</v>
      </c>
      <c r="G11" s="12">
        <v>1.2803122999999998</v>
      </c>
      <c r="H11" s="12">
        <v>1.4744691000000001</v>
      </c>
      <c r="I11" s="12">
        <v>1.546659</v>
      </c>
      <c r="J11" s="12">
        <v>1.2741689</v>
      </c>
      <c r="K11" s="12">
        <v>1.3365066999999999</v>
      </c>
      <c r="L11" s="12">
        <v>1.2341826999999999</v>
      </c>
      <c r="M11" s="12">
        <v>1.0757862999999999</v>
      </c>
      <c r="N11" s="12">
        <v>1.3833488</v>
      </c>
      <c r="O11" s="13">
        <v>-5.1014300349646401E-2</v>
      </c>
      <c r="P11" s="13">
        <v>0.15310605333687499</v>
      </c>
    </row>
    <row r="12" spans="1:17" x14ac:dyDescent="0.25">
      <c r="A12" s="11"/>
      <c r="B12" t="s">
        <v>10</v>
      </c>
      <c r="C12" s="12">
        <v>3.5892952999999999</v>
      </c>
      <c r="D12" s="12">
        <v>2.8017528</v>
      </c>
      <c r="E12" s="12">
        <v>2.7117717999999997</v>
      </c>
      <c r="F12" s="12">
        <v>2.6444901000000001</v>
      </c>
      <c r="G12" s="12">
        <v>3.0744750999999999</v>
      </c>
      <c r="H12" s="12">
        <v>3.3876174000000003</v>
      </c>
      <c r="I12" s="12">
        <v>3.201085</v>
      </c>
      <c r="J12" s="12">
        <v>3.3964442999999997</v>
      </c>
      <c r="K12" s="12">
        <v>3.4402110000000001</v>
      </c>
      <c r="L12" s="12">
        <v>3.4110627999999998</v>
      </c>
      <c r="M12" s="12">
        <v>3.3044761</v>
      </c>
      <c r="N12" s="12">
        <v>3.6882826</v>
      </c>
      <c r="O12" s="13">
        <v>5.33789744755305E-2</v>
      </c>
      <c r="P12" s="13">
        <v>5.7544633388205299E-2</v>
      </c>
    </row>
    <row r="13" spans="1:17" x14ac:dyDescent="0.25">
      <c r="A13" s="11"/>
      <c r="B13" t="s">
        <v>11</v>
      </c>
      <c r="C13" s="12">
        <v>78.11697629999999</v>
      </c>
      <c r="D13" s="12">
        <v>81.393088800000001</v>
      </c>
      <c r="E13" s="12">
        <v>79.838257200000001</v>
      </c>
      <c r="F13" s="12">
        <v>79.120160900000002</v>
      </c>
      <c r="G13" s="12">
        <v>76.745967199999996</v>
      </c>
      <c r="H13" s="12">
        <v>75.481533599999992</v>
      </c>
      <c r="I13" s="12">
        <v>74.214114600000002</v>
      </c>
      <c r="J13" s="12">
        <v>73.078466800000001</v>
      </c>
      <c r="K13" s="12">
        <v>72.403772500000002</v>
      </c>
      <c r="L13" s="12">
        <v>72.130250099999998</v>
      </c>
      <c r="M13" s="12">
        <v>70.1143869</v>
      </c>
      <c r="N13" s="12">
        <v>69.60584990000001</v>
      </c>
      <c r="O13" s="13">
        <v>-1.0312539139860699</v>
      </c>
      <c r="P13" s="14">
        <v>1.08869693373428E-6</v>
      </c>
      <c r="Q13" t="str">
        <f>IF(O13&lt;0,"Decrease","Increase")</f>
        <v>Decrease</v>
      </c>
    </row>
    <row r="14" spans="1:17" x14ac:dyDescent="0.25">
      <c r="A14" s="11"/>
      <c r="B14" t="s">
        <v>12</v>
      </c>
      <c r="C14" s="12">
        <v>12.3022227</v>
      </c>
      <c r="D14" s="12">
        <v>11.744083399999999</v>
      </c>
      <c r="E14" s="12">
        <v>12.405082400000001</v>
      </c>
      <c r="F14" s="12">
        <v>13.389840299999999</v>
      </c>
      <c r="G14" s="12">
        <v>14.329186799999999</v>
      </c>
      <c r="H14" s="12">
        <v>14.810895399999998</v>
      </c>
      <c r="I14" s="12">
        <v>15.5521429</v>
      </c>
      <c r="J14" s="12">
        <v>16.069645099999999</v>
      </c>
      <c r="K14" s="12">
        <v>16.3174815</v>
      </c>
      <c r="L14" s="12">
        <v>16.624857300000002</v>
      </c>
      <c r="M14" s="12">
        <v>17.6972931</v>
      </c>
      <c r="N14" s="12">
        <v>17.287387900000002</v>
      </c>
      <c r="O14" s="13">
        <v>0.55438796223778497</v>
      </c>
      <c r="P14" s="14">
        <v>3.0057327219876701E-8</v>
      </c>
      <c r="Q14" t="str">
        <f>IF(O14&lt;0,"Decrease","Increase")</f>
        <v>Increase</v>
      </c>
    </row>
    <row r="15" spans="1:17" x14ac:dyDescent="0.25">
      <c r="A15" s="11"/>
      <c r="B15" t="s">
        <v>13</v>
      </c>
      <c r="C15" s="12">
        <v>2.754807</v>
      </c>
      <c r="D15" s="12">
        <v>2.4301786999999999</v>
      </c>
      <c r="E15" s="12">
        <v>2.7642832999999998</v>
      </c>
      <c r="F15" s="12">
        <v>3.1604232000000003</v>
      </c>
      <c r="G15" s="12">
        <v>3.8480795999999997</v>
      </c>
      <c r="H15" s="12">
        <v>4.0857150999999998</v>
      </c>
      <c r="I15" s="12">
        <v>4.5171125999999999</v>
      </c>
      <c r="J15" s="12">
        <v>5.2317313999999993</v>
      </c>
      <c r="K15" s="12">
        <v>5.3790737999999996</v>
      </c>
      <c r="L15" s="12">
        <v>5.5733948999999994</v>
      </c>
      <c r="M15" s="12">
        <v>6.6246668999999994</v>
      </c>
      <c r="N15" s="12">
        <v>6.6965896999999996</v>
      </c>
      <c r="O15" s="13">
        <v>0.40716570139861902</v>
      </c>
      <c r="P15" s="14">
        <v>6.9276682225631E-9</v>
      </c>
      <c r="Q15" t="str">
        <f>IF(O15&lt;0,"Decrease","Increase")</f>
        <v>Increase</v>
      </c>
    </row>
    <row r="16" spans="1:17" x14ac:dyDescent="0.25">
      <c r="A16" s="11"/>
      <c r="B16" t="s">
        <v>14</v>
      </c>
      <c r="C16" s="12">
        <v>0.64442579999999994</v>
      </c>
      <c r="D16" s="12">
        <v>0.558064</v>
      </c>
      <c r="E16" s="12">
        <v>0.62561600000000006</v>
      </c>
      <c r="F16" s="12">
        <v>0.6632538</v>
      </c>
      <c r="G16" s="12">
        <v>0.72197900000000004</v>
      </c>
      <c r="H16" s="12">
        <v>0.75976940000000004</v>
      </c>
      <c r="I16" s="12">
        <v>0.96888589999999997</v>
      </c>
      <c r="J16" s="12">
        <v>0.94954359999999993</v>
      </c>
      <c r="K16" s="12">
        <v>1.1229544</v>
      </c>
      <c r="L16" s="12">
        <v>1.0262523000000001</v>
      </c>
      <c r="M16" s="12">
        <v>1.1833906999999999</v>
      </c>
      <c r="N16" s="12">
        <v>1.338541</v>
      </c>
      <c r="O16" s="13">
        <v>6.7335576573429798E-2</v>
      </c>
      <c r="P16" s="14">
        <v>9.0256426222967902E-7</v>
      </c>
      <c r="Q16" t="str">
        <f>IF(O16&lt;0,"Decrease","Increase")</f>
        <v>Increase</v>
      </c>
    </row>
    <row r="17" spans="1:17" x14ac:dyDescent="0.25">
      <c r="A17" s="11" t="s">
        <v>16</v>
      </c>
      <c r="B17" t="s">
        <v>9</v>
      </c>
      <c r="C17" s="12">
        <v>2.1350000000000002</v>
      </c>
      <c r="D17" s="12">
        <v>1.0189999999999999</v>
      </c>
      <c r="E17" s="12">
        <v>1.103</v>
      </c>
      <c r="F17" s="12">
        <v>1.012</v>
      </c>
      <c r="G17" s="12">
        <v>1.1020000000000001</v>
      </c>
      <c r="H17" s="12">
        <v>1.272</v>
      </c>
      <c r="I17" s="12">
        <v>1.4730000000000001</v>
      </c>
      <c r="J17" s="12">
        <v>1.1240000000000001</v>
      </c>
      <c r="K17" s="12">
        <v>1.0980000000000001</v>
      </c>
      <c r="L17" s="12">
        <v>1.0009999999999999</v>
      </c>
      <c r="M17" s="12">
        <v>0.82000000000000006</v>
      </c>
      <c r="N17" s="12">
        <v>0.9900000000000001</v>
      </c>
      <c r="O17" s="13">
        <v>-5.0360139860137307E-2</v>
      </c>
      <c r="P17" s="13">
        <v>7.4838160415241994E-2</v>
      </c>
    </row>
    <row r="18" spans="1:17" x14ac:dyDescent="0.25">
      <c r="A18" s="11"/>
      <c r="B18" t="s">
        <v>10</v>
      </c>
      <c r="C18" s="12">
        <v>2.964</v>
      </c>
      <c r="D18" s="12">
        <v>2.492</v>
      </c>
      <c r="E18" s="12">
        <v>2.4129999999999998</v>
      </c>
      <c r="F18" s="12">
        <v>2.42</v>
      </c>
      <c r="G18" s="12">
        <v>2.6280000000000001</v>
      </c>
      <c r="H18" s="12">
        <v>2.7429999999999999</v>
      </c>
      <c r="I18" s="12">
        <v>2.7080000000000002</v>
      </c>
      <c r="J18" s="12">
        <v>2.9059999999999997</v>
      </c>
      <c r="K18" s="12">
        <v>2.9220000000000002</v>
      </c>
      <c r="L18" s="12">
        <v>2.919</v>
      </c>
      <c r="M18" s="12">
        <v>2.641</v>
      </c>
      <c r="N18" s="12">
        <v>2.976</v>
      </c>
      <c r="O18" s="13">
        <v>2.9104895104898602E-2</v>
      </c>
      <c r="P18" s="13">
        <v>0.100439059557608</v>
      </c>
    </row>
    <row r="19" spans="1:17" x14ac:dyDescent="0.25">
      <c r="A19" s="11"/>
      <c r="B19" t="s">
        <v>11</v>
      </c>
      <c r="C19" s="12">
        <v>74.902000000000001</v>
      </c>
      <c r="D19" s="12">
        <v>76.697999999999993</v>
      </c>
      <c r="E19" s="12">
        <v>76.762</v>
      </c>
      <c r="F19" s="12">
        <v>74.912000000000006</v>
      </c>
      <c r="G19" s="12">
        <v>72.128</v>
      </c>
      <c r="H19" s="12">
        <v>71.301999999999992</v>
      </c>
      <c r="I19" s="12">
        <v>70.359000000000009</v>
      </c>
      <c r="J19" s="12">
        <v>68.593000000000004</v>
      </c>
      <c r="K19" s="12">
        <v>67.774999999999991</v>
      </c>
      <c r="L19" s="12">
        <v>67.92</v>
      </c>
      <c r="M19" s="12">
        <v>66.545000000000002</v>
      </c>
      <c r="N19" s="12">
        <v>65.793000000000006</v>
      </c>
      <c r="O19" s="13">
        <v>-1.05140909090914</v>
      </c>
      <c r="P19" s="14">
        <v>4.9653483714925005E-7</v>
      </c>
      <c r="Q19" t="str">
        <f>IF(O19&lt;0,"Decrease","Increase")</f>
        <v>Decrease</v>
      </c>
    </row>
    <row r="20" spans="1:17" x14ac:dyDescent="0.25">
      <c r="A20" s="11"/>
      <c r="B20" t="s">
        <v>12</v>
      </c>
      <c r="C20" s="12">
        <v>15.037000000000001</v>
      </c>
      <c r="D20" s="12">
        <v>14.524999999999999</v>
      </c>
      <c r="E20" s="12">
        <v>14.610999999999999</v>
      </c>
      <c r="F20" s="12">
        <v>15.589</v>
      </c>
      <c r="G20" s="12">
        <v>17.135000000000002</v>
      </c>
      <c r="H20" s="12">
        <v>17.468</v>
      </c>
      <c r="I20" s="12">
        <v>17.865000000000002</v>
      </c>
      <c r="J20" s="12">
        <v>18.024999999999999</v>
      </c>
      <c r="K20" s="12">
        <v>18.260999999999999</v>
      </c>
      <c r="L20" s="12">
        <v>18.701000000000001</v>
      </c>
      <c r="M20" s="12">
        <v>19.544</v>
      </c>
      <c r="N20" s="12">
        <v>19.109000000000002</v>
      </c>
      <c r="O20" s="13">
        <v>0.47209790209792096</v>
      </c>
      <c r="P20" s="14">
        <v>1.12093148370992E-6</v>
      </c>
      <c r="Q20" t="str">
        <f>IF(O20&lt;0,"Decrease","Increase")</f>
        <v>Increase</v>
      </c>
    </row>
    <row r="21" spans="1:17" x14ac:dyDescent="0.25">
      <c r="A21" s="11"/>
      <c r="B21" t="s">
        <v>13</v>
      </c>
      <c r="C21" s="12">
        <v>4.1209999999999996</v>
      </c>
      <c r="D21" s="12">
        <v>4.3559999999999999</v>
      </c>
      <c r="E21" s="12">
        <v>4.1930000000000005</v>
      </c>
      <c r="F21" s="12">
        <v>4.9169999999999998</v>
      </c>
      <c r="G21" s="12">
        <v>5.8490000000000002</v>
      </c>
      <c r="H21" s="12">
        <v>6.0030000000000001</v>
      </c>
      <c r="I21" s="12">
        <v>6.2990000000000004</v>
      </c>
      <c r="J21" s="12">
        <v>7.1379999999999999</v>
      </c>
      <c r="K21" s="12">
        <v>7.4749999999999996</v>
      </c>
      <c r="L21" s="12">
        <v>7.774</v>
      </c>
      <c r="M21" s="12">
        <v>8.6209999999999987</v>
      </c>
      <c r="N21" s="12">
        <v>9.0240000000000009</v>
      </c>
      <c r="O21" s="13">
        <v>0.46971328671330603</v>
      </c>
      <c r="P21" s="14">
        <v>1.04628974894554E-9</v>
      </c>
      <c r="Q21" t="str">
        <f>IF(O21&lt;0,"Decrease","Increase")</f>
        <v>Increase</v>
      </c>
    </row>
    <row r="22" spans="1:17" x14ac:dyDescent="0.25">
      <c r="A22" s="11"/>
      <c r="B22" t="s">
        <v>14</v>
      </c>
      <c r="C22" s="12">
        <v>0.84100000000000008</v>
      </c>
      <c r="D22" s="12">
        <v>0.91</v>
      </c>
      <c r="E22" s="12">
        <v>0.91699999999999993</v>
      </c>
      <c r="F22" s="12">
        <v>1.1499999999999999</v>
      </c>
      <c r="G22" s="12">
        <v>1.159</v>
      </c>
      <c r="H22" s="12">
        <v>1.212</v>
      </c>
      <c r="I22" s="12">
        <v>1.298</v>
      </c>
      <c r="J22" s="12">
        <v>2.214</v>
      </c>
      <c r="K22" s="12">
        <v>2.4689999999999999</v>
      </c>
      <c r="L22" s="12">
        <v>1.6850000000000001</v>
      </c>
      <c r="M22" s="12">
        <v>1.8290000000000002</v>
      </c>
      <c r="N22" s="12">
        <v>2.1080000000000001</v>
      </c>
      <c r="O22" s="13">
        <v>0.130874125874131</v>
      </c>
      <c r="P22" s="13">
        <v>5.6413102550001198E-4</v>
      </c>
      <c r="Q22" t="str">
        <f>IF(O22&lt;0,"Decrease","Increase")</f>
        <v>Increase</v>
      </c>
    </row>
    <row r="23" spans="1:17" x14ac:dyDescent="0.25">
      <c r="A23" s="11" t="s">
        <v>17</v>
      </c>
      <c r="B23" t="s">
        <v>9</v>
      </c>
      <c r="C23" s="12">
        <v>1.8800000000000001</v>
      </c>
      <c r="D23" s="12">
        <v>1.26</v>
      </c>
      <c r="E23" s="12">
        <v>1.24</v>
      </c>
      <c r="F23" s="12">
        <v>1.02</v>
      </c>
      <c r="G23" s="12">
        <v>1</v>
      </c>
      <c r="H23" s="12">
        <v>1.21</v>
      </c>
      <c r="I23" s="12">
        <v>1.24</v>
      </c>
      <c r="J23" s="12">
        <v>0.97</v>
      </c>
      <c r="K23" s="12">
        <v>0.9900000000000001</v>
      </c>
      <c r="L23" s="12">
        <v>1.0699999999999998</v>
      </c>
      <c r="M23" s="12">
        <v>0.88</v>
      </c>
      <c r="N23" s="12">
        <v>1.03</v>
      </c>
      <c r="O23" s="13">
        <v>-4.9545454545453393E-2</v>
      </c>
      <c r="P23" s="13">
        <v>1.4670951381063399E-2</v>
      </c>
      <c r="Q23" t="str">
        <f>IF(O23&lt;0,"Decrease","Increase")</f>
        <v>Decrease</v>
      </c>
    </row>
    <row r="24" spans="1:17" x14ac:dyDescent="0.25">
      <c r="A24" s="11"/>
      <c r="B24" t="s">
        <v>10</v>
      </c>
      <c r="C24" s="12">
        <v>2.9899999999999998</v>
      </c>
      <c r="D24" s="12">
        <v>2.5100000000000002</v>
      </c>
      <c r="E24" s="12">
        <v>2.3800000000000003</v>
      </c>
      <c r="F24" s="12">
        <v>2.33</v>
      </c>
      <c r="G24" s="12">
        <v>2.52</v>
      </c>
      <c r="H24" s="12">
        <v>2.63</v>
      </c>
      <c r="I24" s="12">
        <v>2.63</v>
      </c>
      <c r="J24" s="12">
        <v>2.65</v>
      </c>
      <c r="K24" s="12">
        <v>2.7</v>
      </c>
      <c r="L24" s="12">
        <v>2.77</v>
      </c>
      <c r="M24" s="12">
        <v>2.69</v>
      </c>
      <c r="N24" s="12">
        <v>2.94</v>
      </c>
      <c r="O24" s="13">
        <v>2.11188811188847E-2</v>
      </c>
      <c r="P24" s="13">
        <v>0.21664612139713699</v>
      </c>
    </row>
    <row r="25" spans="1:17" x14ac:dyDescent="0.25">
      <c r="A25" s="11"/>
      <c r="B25" t="s">
        <v>11</v>
      </c>
      <c r="C25" s="12">
        <v>75.39</v>
      </c>
      <c r="D25" s="12">
        <v>76.510000000000005</v>
      </c>
      <c r="E25" s="12">
        <v>75.47</v>
      </c>
      <c r="F25" s="12">
        <v>74.319999999999993</v>
      </c>
      <c r="G25" s="12">
        <v>72.28</v>
      </c>
      <c r="H25" s="12">
        <v>71.16</v>
      </c>
      <c r="I25" s="12">
        <v>70.41</v>
      </c>
      <c r="J25" s="12">
        <v>68.2</v>
      </c>
      <c r="K25" s="12">
        <v>67.34</v>
      </c>
      <c r="L25" s="12">
        <v>67.150000000000006</v>
      </c>
      <c r="M25" s="12">
        <v>65.83</v>
      </c>
      <c r="N25" s="12">
        <v>64.95</v>
      </c>
      <c r="O25" s="13">
        <v>-1.1087062937063499</v>
      </c>
      <c r="P25" s="14">
        <v>6.4778040283066497E-9</v>
      </c>
      <c r="Q25" t="str">
        <f>IF(O25&lt;0,"Decrease","Increaseo")</f>
        <v>Decrease</v>
      </c>
    </row>
    <row r="26" spans="1:17" x14ac:dyDescent="0.25">
      <c r="A26" s="11"/>
      <c r="B26" t="s">
        <v>12</v>
      </c>
      <c r="C26" s="12">
        <v>14.42</v>
      </c>
      <c r="D26" s="12">
        <v>14.2</v>
      </c>
      <c r="E26" s="12">
        <v>14.879999999999999</v>
      </c>
      <c r="F26" s="12">
        <v>15.67</v>
      </c>
      <c r="G26" s="12">
        <v>16.66</v>
      </c>
      <c r="H26" s="12">
        <v>17.239999999999998</v>
      </c>
      <c r="I26" s="12">
        <v>17.580000000000002</v>
      </c>
      <c r="J26" s="12">
        <v>18.5</v>
      </c>
      <c r="K26" s="12">
        <v>18.579999999999998</v>
      </c>
      <c r="L26" s="12">
        <v>18.64</v>
      </c>
      <c r="M26" s="12">
        <v>19.27</v>
      </c>
      <c r="N26" s="12">
        <v>19.03</v>
      </c>
      <c r="O26" s="13">
        <v>0.50024475524477297</v>
      </c>
      <c r="P26" s="14">
        <v>1.49622780138024E-7</v>
      </c>
      <c r="Q26" t="str">
        <f>IF(O26&lt;0,"Decrease","Increase")</f>
        <v>Increase</v>
      </c>
    </row>
    <row r="27" spans="1:17" x14ac:dyDescent="0.25">
      <c r="A27" s="11"/>
      <c r="B27" t="s">
        <v>13</v>
      </c>
      <c r="C27" s="12">
        <v>4.3499999999999996</v>
      </c>
      <c r="D27" s="12">
        <v>4.46</v>
      </c>
      <c r="E27" s="12">
        <v>4.8899999999999997</v>
      </c>
      <c r="F27" s="12">
        <v>5.41</v>
      </c>
      <c r="G27" s="12">
        <v>6.1</v>
      </c>
      <c r="H27" s="12">
        <v>6.4399999999999995</v>
      </c>
      <c r="I27" s="12">
        <v>6.74</v>
      </c>
      <c r="J27" s="12">
        <v>7.9200000000000008</v>
      </c>
      <c r="K27" s="12">
        <v>8.3800000000000008</v>
      </c>
      <c r="L27" s="12">
        <v>8.4</v>
      </c>
      <c r="M27" s="12">
        <v>9.11</v>
      </c>
      <c r="N27" s="12">
        <v>9.5699999999999985</v>
      </c>
      <c r="O27" s="13">
        <v>0.50506993006994994</v>
      </c>
      <c r="P27" s="14">
        <v>1.3603021243318801E-10</v>
      </c>
      <c r="Q27" t="str">
        <f>IF(O27&lt;0,"Decrease","Increase")</f>
        <v>Increase</v>
      </c>
    </row>
    <row r="28" spans="1:17" x14ac:dyDescent="0.25">
      <c r="A28" s="11"/>
      <c r="B28" t="s">
        <v>14</v>
      </c>
      <c r="C28" s="12">
        <v>0.97</v>
      </c>
      <c r="D28" s="12">
        <v>1.06</v>
      </c>
      <c r="E28" s="12">
        <v>1.1400000000000001</v>
      </c>
      <c r="F28" s="12">
        <v>1.25</v>
      </c>
      <c r="G28" s="12">
        <v>1.43</v>
      </c>
      <c r="H28" s="12">
        <v>1.32</v>
      </c>
      <c r="I28" s="12">
        <v>1.4000000000000001</v>
      </c>
      <c r="J28" s="12">
        <v>1.76</v>
      </c>
      <c r="K28" s="12">
        <v>2.02</v>
      </c>
      <c r="L28" s="12">
        <v>1.97</v>
      </c>
      <c r="M28" s="12">
        <v>2.2200000000000002</v>
      </c>
      <c r="N28" s="12">
        <v>2.4699999999999998</v>
      </c>
      <c r="O28" s="13">
        <v>0.13171328671329202</v>
      </c>
      <c r="P28" s="14">
        <v>2.4719454706063899E-7</v>
      </c>
      <c r="Q28" t="str">
        <f>IF(O28&lt;0,"Decrease","Increase")</f>
        <v>Increase</v>
      </c>
    </row>
    <row r="29" spans="1:17" x14ac:dyDescent="0.25">
      <c r="A29" s="11" t="s">
        <v>18</v>
      </c>
      <c r="B29" t="s">
        <v>9</v>
      </c>
      <c r="C29" s="12">
        <v>1.43</v>
      </c>
      <c r="D29" s="12">
        <v>0.95</v>
      </c>
      <c r="E29" s="12">
        <v>1.04</v>
      </c>
      <c r="F29" s="12">
        <v>0.84</v>
      </c>
      <c r="G29" s="12">
        <v>0.83</v>
      </c>
      <c r="H29" s="12">
        <v>0.95</v>
      </c>
      <c r="I29" s="12">
        <v>1.05</v>
      </c>
      <c r="J29" s="12">
        <v>0.67999999999999994</v>
      </c>
      <c r="K29" s="12">
        <v>0.67999999999999994</v>
      </c>
      <c r="L29" s="12">
        <v>0.61</v>
      </c>
      <c r="M29" s="12">
        <v>0.5</v>
      </c>
      <c r="N29" s="12">
        <v>0.57999999999999996</v>
      </c>
      <c r="O29" s="13">
        <v>-6.1398601398601996E-2</v>
      </c>
      <c r="P29" s="13">
        <v>4.4077341488673103E-4</v>
      </c>
      <c r="Q29" t="str">
        <f>IF(O29&lt;0,"Decrease","Increase")</f>
        <v>Decrease</v>
      </c>
    </row>
    <row r="30" spans="1:17" x14ac:dyDescent="0.25">
      <c r="A30" s="11"/>
      <c r="B30" t="s">
        <v>10</v>
      </c>
      <c r="C30" s="12">
        <v>2.0699999999999998</v>
      </c>
      <c r="D30" s="12">
        <v>1.6</v>
      </c>
      <c r="E30" s="12">
        <v>1.49</v>
      </c>
      <c r="F30" s="12">
        <v>1.49</v>
      </c>
      <c r="G30" s="12">
        <v>1.71</v>
      </c>
      <c r="H30" s="12">
        <v>1.66</v>
      </c>
      <c r="I30" s="12">
        <v>1.71</v>
      </c>
      <c r="J30" s="12">
        <v>1.79</v>
      </c>
      <c r="K30" s="12">
        <v>1.83</v>
      </c>
      <c r="L30" s="12">
        <v>1.8900000000000001</v>
      </c>
      <c r="M30" s="12">
        <v>1.82</v>
      </c>
      <c r="N30" s="12">
        <v>2.02</v>
      </c>
      <c r="O30" s="13">
        <v>2.1748251748255201E-2</v>
      </c>
      <c r="P30" s="13">
        <v>0.16957440855773501</v>
      </c>
    </row>
    <row r="31" spans="1:17" x14ac:dyDescent="0.25">
      <c r="A31" s="11"/>
      <c r="B31" t="s">
        <v>11</v>
      </c>
      <c r="C31" s="12">
        <v>72.240000000000009</v>
      </c>
      <c r="D31" s="12">
        <v>72.63</v>
      </c>
      <c r="E31" s="12">
        <v>71.31</v>
      </c>
      <c r="F31" s="12">
        <v>69.97</v>
      </c>
      <c r="G31" s="12">
        <v>68.589999999999989</v>
      </c>
      <c r="H31" s="12">
        <v>67.39</v>
      </c>
      <c r="I31" s="12">
        <v>66.62</v>
      </c>
      <c r="J31" s="12">
        <v>64.53</v>
      </c>
      <c r="K31" s="12">
        <v>63.92</v>
      </c>
      <c r="L31" s="12">
        <v>63.32</v>
      </c>
      <c r="M31" s="12">
        <v>62.29</v>
      </c>
      <c r="N31" s="12">
        <v>61.58</v>
      </c>
      <c r="O31" s="13">
        <v>-1.0819930069930501</v>
      </c>
      <c r="P31" s="14">
        <v>2.24324759177897E-10</v>
      </c>
      <c r="Q31" t="str">
        <f>IF(O31&lt;0,"Decrease","Increase")</f>
        <v>Decrease</v>
      </c>
    </row>
    <row r="32" spans="1:17" x14ac:dyDescent="0.25">
      <c r="A32" s="11"/>
      <c r="B32" t="s">
        <v>12</v>
      </c>
      <c r="C32" s="12">
        <v>17.45</v>
      </c>
      <c r="D32" s="12">
        <v>17.599999999999998</v>
      </c>
      <c r="E32" s="12">
        <v>18.459999999999997</v>
      </c>
      <c r="F32" s="12">
        <v>19.059999999999999</v>
      </c>
      <c r="G32" s="12">
        <v>19.580000000000002</v>
      </c>
      <c r="H32" s="12">
        <v>20.150000000000002</v>
      </c>
      <c r="I32" s="12">
        <v>20.45</v>
      </c>
      <c r="J32" s="12">
        <v>20.74</v>
      </c>
      <c r="K32" s="12">
        <v>20.65</v>
      </c>
      <c r="L32" s="12">
        <v>20.93</v>
      </c>
      <c r="M32" s="12">
        <v>21.36</v>
      </c>
      <c r="N32" s="12">
        <v>20.96</v>
      </c>
      <c r="O32" s="13">
        <v>0.35479020979022002</v>
      </c>
      <c r="P32" s="14">
        <v>2.33046562098521E-6</v>
      </c>
      <c r="Q32" t="str">
        <f>IF(O32&lt;0,"Decrease","Increase")</f>
        <v>Increase</v>
      </c>
    </row>
    <row r="33" spans="1:17" x14ac:dyDescent="0.25">
      <c r="A33" s="11"/>
      <c r="B33" t="s">
        <v>13</v>
      </c>
      <c r="C33" s="12">
        <v>5.41</v>
      </c>
      <c r="D33" s="12">
        <v>5.6899999999999995</v>
      </c>
      <c r="E33" s="12">
        <v>6.2700000000000005</v>
      </c>
      <c r="F33" s="12">
        <v>6.98</v>
      </c>
      <c r="G33" s="12">
        <v>7.57</v>
      </c>
      <c r="H33" s="12">
        <v>8.1100000000000012</v>
      </c>
      <c r="I33" s="12">
        <v>8.3699999999999992</v>
      </c>
      <c r="J33" s="12">
        <v>9.879999999999999</v>
      </c>
      <c r="K33" s="12">
        <v>10.220000000000001</v>
      </c>
      <c r="L33" s="12">
        <v>10.530000000000001</v>
      </c>
      <c r="M33" s="12">
        <v>11.219999999999999</v>
      </c>
      <c r="N33" s="12">
        <v>11.78</v>
      </c>
      <c r="O33" s="13">
        <v>0.60506993006995302</v>
      </c>
      <c r="P33" s="14">
        <v>2.9520596448230097E-11</v>
      </c>
      <c r="Q33" t="str">
        <f>IF(O33&lt;0,"Decrease","Increase")</f>
        <v>Increase</v>
      </c>
    </row>
    <row r="34" spans="1:17" x14ac:dyDescent="0.25">
      <c r="A34" s="15"/>
      <c r="B34" s="16" t="s">
        <v>14</v>
      </c>
      <c r="C34" s="17">
        <v>1.4000000000000001</v>
      </c>
      <c r="D34" s="17">
        <v>1.53</v>
      </c>
      <c r="E34" s="17">
        <v>1.43</v>
      </c>
      <c r="F34" s="17">
        <v>1.66</v>
      </c>
      <c r="G34" s="17">
        <v>1.71</v>
      </c>
      <c r="H34" s="17">
        <v>1.7399999999999998</v>
      </c>
      <c r="I34" s="17">
        <v>1.81</v>
      </c>
      <c r="J34" s="17">
        <v>2.39</v>
      </c>
      <c r="K34" s="17">
        <v>2.7</v>
      </c>
      <c r="L34" s="17">
        <v>2.73</v>
      </c>
      <c r="M34" s="17">
        <v>2.82</v>
      </c>
      <c r="N34" s="17">
        <v>3.08</v>
      </c>
      <c r="O34" s="18">
        <v>0.16258741258741999</v>
      </c>
      <c r="P34" s="19">
        <v>1.2623078506002301E-6</v>
      </c>
      <c r="Q34" s="16" t="str">
        <f>IF(O34&lt;0,"Decrease","Increase")</f>
        <v>Increase</v>
      </c>
    </row>
  </sheetData>
  <mergeCells count="12">
    <mergeCell ref="Q2:Q4"/>
    <mergeCell ref="A5:A10"/>
    <mergeCell ref="A11:A16"/>
    <mergeCell ref="A17:A22"/>
    <mergeCell ref="A23:A28"/>
    <mergeCell ref="A29:A34"/>
    <mergeCell ref="B1:O1"/>
    <mergeCell ref="A2:A4"/>
    <mergeCell ref="B2:B4"/>
    <mergeCell ref="C2:N2"/>
    <mergeCell ref="O2:O4"/>
    <mergeCell ref="P2:P4"/>
  </mergeCells>
  <pageMargins left="0.511811024" right="0.511811024" top="0.78740157499999996" bottom="0.78740157499999996" header="0.31496062000000002" footer="0.31496062000000002"/>
  <pageSetup paperSize="9" scale="87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</dc:creator>
  <cp:lastModifiedBy>Domi</cp:lastModifiedBy>
  <cp:lastPrinted>2021-07-24T18:14:02Z</cp:lastPrinted>
  <dcterms:created xsi:type="dcterms:W3CDTF">2021-07-24T18:13:18Z</dcterms:created>
  <dcterms:modified xsi:type="dcterms:W3CDTF">2021-07-24T18:15:29Z</dcterms:modified>
</cp:coreProperties>
</file>