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Backup Dominique\doutorado PPGDR\ARTIGOS\artigo OBESID 2020\public health nutrition\"/>
    </mc:Choice>
  </mc:AlternateContent>
  <xr:revisionPtr revIDLastSave="0" documentId="13_ncr:1_{515530F6-A438-45F4-9C89-4B5B334961A8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6" sheetId="1" r:id="rId1"/>
  </sheets>
  <calcPr calcId="181029"/>
</workbook>
</file>

<file path=xl/calcChain.xml><?xml version="1.0" encoding="utf-8"?>
<calcChain xmlns="http://schemas.openxmlformats.org/spreadsheetml/2006/main">
  <c r="Q16" i="1" l="1"/>
  <c r="Q14" i="1"/>
  <c r="Q17" i="1"/>
  <c r="Q18" i="1"/>
  <c r="Q19" i="1"/>
  <c r="Q15" i="1"/>
  <c r="Q11" i="1"/>
  <c r="Q12" i="1"/>
  <c r="Q13" i="1"/>
  <c r="Q8" i="1"/>
  <c r="Q9" i="1"/>
  <c r="Q10" i="1"/>
  <c r="Q6" i="1"/>
  <c r="Q7" i="1"/>
  <c r="Q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5" i="1"/>
</calcChain>
</file>

<file path=xl/sharedStrings.xml><?xml version="1.0" encoding="utf-8"?>
<sst xmlns="http://schemas.openxmlformats.org/spreadsheetml/2006/main" count="40" uniqueCount="17">
  <si>
    <t>Significância?</t>
  </si>
  <si>
    <t>Ano</t>
  </si>
  <si>
    <t>Table 6 Prevalence and annual time trend of nutritional status of elderly people by Brazilian region from 2008 to 2019. There is a 95% confidence level.</t>
  </si>
  <si>
    <t>Regions</t>
  </si>
  <si>
    <t xml:space="preserve">Nutritional status </t>
  </si>
  <si>
    <t>North</t>
  </si>
  <si>
    <t>Northeast</t>
  </si>
  <si>
    <t>Midwest</t>
  </si>
  <si>
    <t>Southeast</t>
  </si>
  <si>
    <t>South</t>
  </si>
  <si>
    <t>Low weight</t>
  </si>
  <si>
    <t>Eutrophy</t>
  </si>
  <si>
    <t>Overweight</t>
  </si>
  <si>
    <t>Annual average variation</t>
  </si>
  <si>
    <t>P-value</t>
  </si>
  <si>
    <t>Trend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</si>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</sst>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0" fillId="0" borderId="12" xfId="0" applyBorder="1"/>
    <xf numFmtId="0" fontId="0" fillId="0" borderId="0" xfId="0" applyBorder="1"/>
    <xf numFmtId="11" fontId="0" fillId="0" borderId="0" xfId="0" applyNumberFormat="1" applyBorder="1"/>
    <xf numFmtId="0" fontId="0" fillId="0" borderId="16" xfId="0" applyBorder="1"/>
    <xf numFmtId="0" fontId="0" fillId="0" borderId="14" xfId="0" applyBorder="1"/>
    <xf numFmtId="11" fontId="0" fillId="0" borderId="14" xfId="0" applyNumberFormat="1" applyBorder="1"/>
    <xf numFmtId="0" fontId="0" fillId="0" borderId="15" xfId="0" applyBorder="1"/>
    <xf numFmtId="0" fontId="16" fillId="33" borderId="0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164" fontId="0" fillId="0" borderId="0" xfId="0" applyNumberFormat="1" applyBorder="1"/>
    <xf numFmtId="164" fontId="0" fillId="0" borderId="14" xfId="0" applyNumberFormat="1" applyBorder="1"/>
    <xf numFmtId="165" fontId="0" fillId="0" borderId="0" xfId="42" applyNumberFormat="1" applyFont="1" applyBorder="1"/>
    <xf numFmtId="165" fontId="0" fillId="0" borderId="14" xfId="42" applyNumberFormat="1" applyFont="1" applyBorder="1"/>
    <xf numFmtId="0" fontId="16" fillId="33" borderId="11" xfId="0" applyFont="1" applyFill="1" applyBorder="1" applyAlignment="1">
      <alignment horizontal="center" wrapText="1"/>
    </xf>
    <xf numFmtId="0" fontId="16" fillId="33" borderId="0" xfId="0" applyFont="1" applyFill="1" applyBorder="1" applyAlignment="1">
      <alignment horizontal="center" wrapText="1"/>
    </xf>
    <xf numFmtId="0" fontId="16" fillId="33" borderId="14" xfId="0" applyFont="1" applyFill="1" applyBorder="1" applyAlignment="1">
      <alignment horizontal="center" wrapText="1"/>
    </xf>
    <xf numFmtId="0" fontId="16" fillId="33" borderId="11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6" fillId="33" borderId="12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33" borderId="12" xfId="0" applyFont="1" applyFill="1" applyBorder="1" applyAlignment="1">
      <alignment vertical="center"/>
    </xf>
    <xf numFmtId="0" fontId="16" fillId="33" borderId="16" xfId="0" applyFont="1" applyFill="1" applyBorder="1" applyAlignment="1">
      <alignment vertical="center"/>
    </xf>
    <xf numFmtId="0" fontId="16" fillId="33" borderId="15" xfId="0" applyFont="1" applyFill="1" applyBorder="1" applyAlignment="1">
      <alignment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"/>
  <sheetViews>
    <sheetView tabSelected="1" zoomScale="78" workbookViewId="0">
      <selection activeCell="V16" sqref="V16"/>
    </sheetView>
  </sheetViews>
  <sheetFormatPr defaultRowHeight="15" x14ac:dyDescent="0.25"/>
  <cols>
    <col min="1" max="1" width="10.7109375" customWidth="1"/>
    <col min="2" max="2" width="18" customWidth="1"/>
    <col min="15" max="15" width="12" customWidth="1"/>
    <col min="17" max="17" width="11.7109375" customWidth="1"/>
    <col min="18" max="18" width="13.42578125" hidden="1" customWidth="1"/>
  </cols>
  <sheetData>
    <row r="1" spans="1:18" x14ac:dyDescent="0.25">
      <c r="B1" s="22" t="s">
        <v>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8" s="1" customFormat="1" ht="15" customHeight="1" x14ac:dyDescent="0.25">
      <c r="A2" s="30" t="s">
        <v>3</v>
      </c>
      <c r="B2" s="19" t="s">
        <v>4</v>
      </c>
      <c r="C2" s="18" t="s">
        <v>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5" t="s">
        <v>13</v>
      </c>
      <c r="P2" s="18" t="s">
        <v>14</v>
      </c>
      <c r="Q2" s="18" t="s">
        <v>15</v>
      </c>
      <c r="R2" s="23" t="s">
        <v>0</v>
      </c>
    </row>
    <row r="3" spans="1:18" s="1" customFormat="1" ht="15" customHeight="1" x14ac:dyDescent="0.25">
      <c r="A3" s="31"/>
      <c r="B3" s="20"/>
      <c r="C3" s="9">
        <v>2008</v>
      </c>
      <c r="D3" s="9">
        <v>2009</v>
      </c>
      <c r="E3" s="9">
        <v>2010</v>
      </c>
      <c r="F3" s="9">
        <v>2011</v>
      </c>
      <c r="G3" s="9">
        <v>2012</v>
      </c>
      <c r="H3" s="9">
        <v>2013</v>
      </c>
      <c r="I3" s="9">
        <v>2014</v>
      </c>
      <c r="J3" s="9">
        <v>2015</v>
      </c>
      <c r="K3" s="9">
        <v>2016</v>
      </c>
      <c r="L3" s="9">
        <v>2017</v>
      </c>
      <c r="M3" s="9">
        <v>2018</v>
      </c>
      <c r="N3" s="9">
        <v>2019</v>
      </c>
      <c r="O3" s="16"/>
      <c r="P3" s="26"/>
      <c r="Q3" s="26"/>
      <c r="R3" s="24"/>
    </row>
    <row r="4" spans="1:18" ht="17.25" customHeight="1" x14ac:dyDescent="0.25">
      <c r="A4" s="32"/>
      <c r="B4" s="21"/>
      <c r="C4" s="10" t="s">
        <v>16</v>
      </c>
      <c r="D4" s="10" t="s">
        <v>16</v>
      </c>
      <c r="E4" s="10" t="s">
        <v>16</v>
      </c>
      <c r="F4" s="10" t="s">
        <v>16</v>
      </c>
      <c r="G4" s="10" t="s">
        <v>16</v>
      </c>
      <c r="H4" s="10" t="s">
        <v>16</v>
      </c>
      <c r="I4" s="10" t="s">
        <v>16</v>
      </c>
      <c r="J4" s="10" t="s">
        <v>16</v>
      </c>
      <c r="K4" s="10" t="s">
        <v>16</v>
      </c>
      <c r="L4" s="10" t="s">
        <v>16</v>
      </c>
      <c r="M4" s="10" t="s">
        <v>16</v>
      </c>
      <c r="N4" s="10" t="s">
        <v>16</v>
      </c>
      <c r="O4" s="17"/>
      <c r="P4" s="27"/>
      <c r="Q4" s="27"/>
      <c r="R4" s="25"/>
    </row>
    <row r="5" spans="1:18" x14ac:dyDescent="0.25">
      <c r="A5" s="28" t="s">
        <v>5</v>
      </c>
      <c r="B5" s="3" t="s">
        <v>10</v>
      </c>
      <c r="C5" s="13">
        <v>20.144815099999999</v>
      </c>
      <c r="D5" s="13">
        <v>20.282580400000001</v>
      </c>
      <c r="E5" s="13">
        <v>18.498574600000001</v>
      </c>
      <c r="F5" s="13">
        <v>18.820395699999999</v>
      </c>
      <c r="G5" s="13">
        <v>18.953068600000002</v>
      </c>
      <c r="H5" s="13">
        <v>17.229938300000001</v>
      </c>
      <c r="I5" s="13">
        <v>17.499468400000001</v>
      </c>
      <c r="J5" s="13">
        <v>13.784989299999999</v>
      </c>
      <c r="K5" s="13">
        <v>14.018581299999999</v>
      </c>
      <c r="L5" s="13">
        <v>13.432343999999999</v>
      </c>
      <c r="M5" s="13">
        <v>12.6703004</v>
      </c>
      <c r="N5" s="13">
        <v>12.4966598</v>
      </c>
      <c r="O5" s="11">
        <v>-0.79492175629373896</v>
      </c>
      <c r="P5" s="4">
        <v>8.01455771485391E-7</v>
      </c>
      <c r="Q5" s="3" t="str">
        <f>IF(O5&lt;0,"Decrease","Increase")</f>
        <v>Decrease</v>
      </c>
      <c r="R5" s="2" t="str">
        <f>IF(P5&lt;0.05,"sim","não")</f>
        <v>sim</v>
      </c>
    </row>
    <row r="6" spans="1:18" x14ac:dyDescent="0.25">
      <c r="A6" s="28"/>
      <c r="B6" s="3" t="s">
        <v>11</v>
      </c>
      <c r="C6" s="13">
        <v>42.9531937</v>
      </c>
      <c r="D6" s="13">
        <v>42.9354899</v>
      </c>
      <c r="E6" s="13">
        <v>42.1761166</v>
      </c>
      <c r="F6" s="13">
        <v>41.605783899999999</v>
      </c>
      <c r="G6" s="13">
        <v>41.189616600000001</v>
      </c>
      <c r="H6" s="13">
        <v>40.5401235</v>
      </c>
      <c r="I6" s="13">
        <v>39.864625399999994</v>
      </c>
      <c r="J6" s="13">
        <v>38.514867000000002</v>
      </c>
      <c r="K6" s="13">
        <v>38.6804323</v>
      </c>
      <c r="L6" s="13">
        <v>38.543214300000002</v>
      </c>
      <c r="M6" s="13">
        <v>38.127457499999998</v>
      </c>
      <c r="N6" s="13">
        <v>38.049345299999999</v>
      </c>
      <c r="O6" s="11">
        <v>-0.51038966783218798</v>
      </c>
      <c r="P6" s="4">
        <v>3.5853711015850999E-8</v>
      </c>
      <c r="Q6" s="3" t="str">
        <f t="shared" ref="Q6:Q19" si="0">IF(O6&lt;0,"Decrease","Increase")</f>
        <v>Decrease</v>
      </c>
      <c r="R6" s="5" t="str">
        <f t="shared" ref="R6:R19" si="1">IF(P6&lt;0.05,"sim","não")</f>
        <v>sim</v>
      </c>
    </row>
    <row r="7" spans="1:18" x14ac:dyDescent="0.25">
      <c r="A7" s="28"/>
      <c r="B7" s="3" t="s">
        <v>12</v>
      </c>
      <c r="C7" s="13">
        <v>36.901991199999998</v>
      </c>
      <c r="D7" s="13">
        <v>36.781929699999999</v>
      </c>
      <c r="E7" s="13">
        <v>39.325308799999995</v>
      </c>
      <c r="F7" s="13">
        <v>39.573820399999995</v>
      </c>
      <c r="G7" s="13">
        <v>39.857314799999997</v>
      </c>
      <c r="H7" s="13">
        <v>42.229938300000001</v>
      </c>
      <c r="I7" s="13">
        <v>42.635906200000001</v>
      </c>
      <c r="J7" s="13">
        <v>47.700143699999998</v>
      </c>
      <c r="K7" s="13">
        <v>47.300986399999999</v>
      </c>
      <c r="L7" s="13">
        <v>48.024441699999997</v>
      </c>
      <c r="M7" s="13">
        <v>49.202242099999999</v>
      </c>
      <c r="N7" s="13">
        <v>49.453994800000004</v>
      </c>
      <c r="O7" s="11">
        <v>1.3053114199301199</v>
      </c>
      <c r="P7" s="4">
        <v>9.2082523335127495E-8</v>
      </c>
      <c r="Q7" s="3" t="str">
        <f t="shared" si="0"/>
        <v>Increase</v>
      </c>
      <c r="R7" s="8" t="str">
        <f t="shared" si="1"/>
        <v>sim</v>
      </c>
    </row>
    <row r="8" spans="1:18" x14ac:dyDescent="0.25">
      <c r="A8" s="28" t="s">
        <v>6</v>
      </c>
      <c r="B8" s="3" t="s">
        <v>10</v>
      </c>
      <c r="C8" s="13">
        <v>20.421585199999999</v>
      </c>
      <c r="D8" s="13">
        <v>21.625968700000001</v>
      </c>
      <c r="E8" s="13">
        <v>19.507348399999998</v>
      </c>
      <c r="F8" s="13">
        <v>18.591199400000001</v>
      </c>
      <c r="G8" s="13">
        <v>17.6623719</v>
      </c>
      <c r="H8" s="13">
        <v>19.840614600000002</v>
      </c>
      <c r="I8" s="13">
        <v>17.548151799999999</v>
      </c>
      <c r="J8" s="13">
        <v>15.571176000000001</v>
      </c>
      <c r="K8" s="13">
        <v>15.394213500000001</v>
      </c>
      <c r="L8" s="13">
        <v>14.799093599999999</v>
      </c>
      <c r="M8" s="13">
        <v>13.879368299999999</v>
      </c>
      <c r="N8" s="13">
        <v>13.936407000000001</v>
      </c>
      <c r="O8" s="11">
        <v>-0.69428366223779203</v>
      </c>
      <c r="P8" s="4">
        <v>4.0937460184248397E-6</v>
      </c>
      <c r="Q8" s="3" t="str">
        <f t="shared" si="0"/>
        <v>Decrease</v>
      </c>
      <c r="R8" s="2" t="str">
        <f t="shared" si="1"/>
        <v>sim</v>
      </c>
    </row>
    <row r="9" spans="1:18" x14ac:dyDescent="0.25">
      <c r="A9" s="28"/>
      <c r="B9" s="3" t="s">
        <v>11</v>
      </c>
      <c r="C9" s="13">
        <v>40.708263099999996</v>
      </c>
      <c r="D9" s="13">
        <v>41.745869300000003</v>
      </c>
      <c r="E9" s="13">
        <v>40.372593699999996</v>
      </c>
      <c r="F9" s="13">
        <v>41.121362700000006</v>
      </c>
      <c r="G9" s="13">
        <v>41.028767299999998</v>
      </c>
      <c r="H9" s="13">
        <v>41.4689306</v>
      </c>
      <c r="I9" s="13">
        <v>39.952453999999996</v>
      </c>
      <c r="J9" s="13">
        <v>40.315124699999998</v>
      </c>
      <c r="K9" s="13">
        <v>40.528454099999998</v>
      </c>
      <c r="L9" s="13">
        <v>40.159466199999997</v>
      </c>
      <c r="M9" s="13">
        <v>39.558757300000003</v>
      </c>
      <c r="N9" s="13">
        <v>39.7986462</v>
      </c>
      <c r="O9" s="11">
        <v>-0.132180537762247</v>
      </c>
      <c r="P9" s="11">
        <v>1.0119891185224401E-2</v>
      </c>
      <c r="Q9" s="3" t="str">
        <f t="shared" si="0"/>
        <v>Decrease</v>
      </c>
      <c r="R9" s="5" t="str">
        <f t="shared" si="1"/>
        <v>sim</v>
      </c>
    </row>
    <row r="10" spans="1:18" x14ac:dyDescent="0.25">
      <c r="A10" s="28"/>
      <c r="B10" s="3" t="s">
        <v>12</v>
      </c>
      <c r="C10" s="13">
        <v>38.870151800000002</v>
      </c>
      <c r="D10" s="13">
        <v>36.628161999999996</v>
      </c>
      <c r="E10" s="13">
        <v>40.120058</v>
      </c>
      <c r="F10" s="13">
        <v>40.2874379</v>
      </c>
      <c r="G10" s="13">
        <v>41.308860800000005</v>
      </c>
      <c r="H10" s="13">
        <v>38.690454800000005</v>
      </c>
      <c r="I10" s="13">
        <v>42.499394099999996</v>
      </c>
      <c r="J10" s="13">
        <v>44.1136993</v>
      </c>
      <c r="K10" s="13">
        <v>44.077332400000003</v>
      </c>
      <c r="L10" s="13">
        <v>45.041440199999997</v>
      </c>
      <c r="M10" s="13">
        <v>46.561874400000001</v>
      </c>
      <c r="N10" s="13">
        <v>46.264946800000004</v>
      </c>
      <c r="O10" s="11">
        <v>0.82646419335667998</v>
      </c>
      <c r="P10" s="4">
        <v>1.50340446889197E-5</v>
      </c>
      <c r="Q10" s="3" t="str">
        <f t="shared" si="0"/>
        <v>Increase</v>
      </c>
      <c r="R10" s="8" t="str">
        <f t="shared" si="1"/>
        <v>sim</v>
      </c>
    </row>
    <row r="11" spans="1:18" x14ac:dyDescent="0.25">
      <c r="A11" s="28" t="s">
        <v>7</v>
      </c>
      <c r="B11" s="3" t="s">
        <v>10</v>
      </c>
      <c r="C11" s="13">
        <v>19.18</v>
      </c>
      <c r="D11" s="13">
        <v>17.349999999999998</v>
      </c>
      <c r="E11" s="13">
        <v>17.440000000000001</v>
      </c>
      <c r="F11" s="13">
        <v>15.620000000000001</v>
      </c>
      <c r="G11" s="13">
        <v>14.7</v>
      </c>
      <c r="H11" s="13">
        <v>15.509999999999998</v>
      </c>
      <c r="I11" s="13">
        <v>15.22</v>
      </c>
      <c r="J11" s="13">
        <v>12.989999999999998</v>
      </c>
      <c r="K11" s="13">
        <v>12.82</v>
      </c>
      <c r="L11" s="13">
        <v>12.83</v>
      </c>
      <c r="M11" s="13">
        <v>12.19</v>
      </c>
      <c r="N11" s="13">
        <v>11.62</v>
      </c>
      <c r="O11" s="11">
        <v>-0.63388111888113607</v>
      </c>
      <c r="P11" s="4">
        <v>5.4682948865390904E-7</v>
      </c>
      <c r="Q11" s="3" t="str">
        <f t="shared" si="0"/>
        <v>Decrease</v>
      </c>
      <c r="R11" s="2" t="str">
        <f t="shared" si="1"/>
        <v>sim</v>
      </c>
    </row>
    <row r="12" spans="1:18" x14ac:dyDescent="0.25">
      <c r="A12" s="28"/>
      <c r="B12" s="3" t="s">
        <v>11</v>
      </c>
      <c r="C12" s="13">
        <v>39.93</v>
      </c>
      <c r="D12" s="13">
        <v>39.660000000000004</v>
      </c>
      <c r="E12" s="13">
        <v>39.46</v>
      </c>
      <c r="F12" s="13">
        <v>39.25</v>
      </c>
      <c r="G12" s="13">
        <v>37.909999999999997</v>
      </c>
      <c r="H12" s="13">
        <v>38.01</v>
      </c>
      <c r="I12" s="13">
        <v>36.5</v>
      </c>
      <c r="J12" s="13">
        <v>34.270000000000003</v>
      </c>
      <c r="K12" s="13">
        <v>35.099999999999994</v>
      </c>
      <c r="L12" s="13">
        <v>35.870000000000005</v>
      </c>
      <c r="M12" s="13">
        <v>35.64</v>
      </c>
      <c r="N12" s="13">
        <v>35.510000000000005</v>
      </c>
      <c r="O12" s="11">
        <v>-0.50038461538463497</v>
      </c>
      <c r="P12" s="4">
        <v>7.5777651636364405E-5</v>
      </c>
      <c r="Q12" s="3" t="str">
        <f t="shared" si="0"/>
        <v>Decrease</v>
      </c>
      <c r="R12" s="5" t="str">
        <f t="shared" si="1"/>
        <v>sim</v>
      </c>
    </row>
    <row r="13" spans="1:18" x14ac:dyDescent="0.25">
      <c r="A13" s="28"/>
      <c r="B13" s="3" t="s">
        <v>12</v>
      </c>
      <c r="C13" s="13">
        <v>40.89</v>
      </c>
      <c r="D13" s="13">
        <v>42.980000000000004</v>
      </c>
      <c r="E13" s="13">
        <v>43.09</v>
      </c>
      <c r="F13" s="13">
        <v>45.129999999999995</v>
      </c>
      <c r="G13" s="13">
        <v>47.39</v>
      </c>
      <c r="H13" s="13">
        <v>46.48</v>
      </c>
      <c r="I13" s="13">
        <v>48.28</v>
      </c>
      <c r="J13" s="13">
        <v>52.75</v>
      </c>
      <c r="K13" s="13">
        <v>52.080000000000005</v>
      </c>
      <c r="L13" s="13">
        <v>51.300000000000004</v>
      </c>
      <c r="M13" s="13">
        <v>52.180000000000007</v>
      </c>
      <c r="N13" s="13">
        <v>52.87</v>
      </c>
      <c r="O13" s="11">
        <v>1.13524475524479</v>
      </c>
      <c r="P13" s="4">
        <v>1.36322585342501E-6</v>
      </c>
      <c r="Q13" s="3" t="str">
        <f t="shared" si="0"/>
        <v>Increase</v>
      </c>
      <c r="R13" s="8" t="str">
        <f t="shared" si="1"/>
        <v>sim</v>
      </c>
    </row>
    <row r="14" spans="1:18" x14ac:dyDescent="0.25">
      <c r="A14" s="28" t="s">
        <v>8</v>
      </c>
      <c r="B14" s="3" t="s">
        <v>10</v>
      </c>
      <c r="C14" s="13">
        <v>19.57</v>
      </c>
      <c r="D14" s="13">
        <v>19.96</v>
      </c>
      <c r="E14" s="13">
        <v>18.22</v>
      </c>
      <c r="F14" s="13">
        <v>17.41</v>
      </c>
      <c r="G14" s="13">
        <v>16.39</v>
      </c>
      <c r="H14" s="13">
        <v>17.36</v>
      </c>
      <c r="I14" s="13">
        <v>17.03</v>
      </c>
      <c r="J14" s="13">
        <v>14.41</v>
      </c>
      <c r="K14" s="13">
        <v>13.98</v>
      </c>
      <c r="L14" s="13">
        <v>14.08</v>
      </c>
      <c r="M14" s="13">
        <v>13.469999999999999</v>
      </c>
      <c r="N14" s="13">
        <v>13.04</v>
      </c>
      <c r="O14" s="11">
        <v>-0.63860139860142295</v>
      </c>
      <c r="P14" s="4">
        <v>6.6933501991768997E-7</v>
      </c>
      <c r="Q14" s="3" t="str">
        <f t="shared" si="0"/>
        <v>Decrease</v>
      </c>
      <c r="R14" s="2" t="str">
        <f t="shared" si="1"/>
        <v>sim</v>
      </c>
    </row>
    <row r="15" spans="1:18" x14ac:dyDescent="0.25">
      <c r="A15" s="28"/>
      <c r="B15" s="3" t="s">
        <v>11</v>
      </c>
      <c r="C15" s="13">
        <v>38.299999999999997</v>
      </c>
      <c r="D15" s="13">
        <v>39.519999999999996</v>
      </c>
      <c r="E15" s="13">
        <v>38.81</v>
      </c>
      <c r="F15" s="13">
        <v>38.49</v>
      </c>
      <c r="G15" s="13">
        <v>38.229999999999997</v>
      </c>
      <c r="H15" s="13">
        <v>38.64</v>
      </c>
      <c r="I15" s="13">
        <v>38.57</v>
      </c>
      <c r="J15" s="13">
        <v>37.26</v>
      </c>
      <c r="K15" s="13">
        <v>37.049999999999997</v>
      </c>
      <c r="L15" s="13">
        <v>37.24</v>
      </c>
      <c r="M15" s="13">
        <v>36.840000000000003</v>
      </c>
      <c r="N15" s="13">
        <v>36.51</v>
      </c>
      <c r="O15" s="11">
        <v>-0.227202797202813</v>
      </c>
      <c r="P15" s="11">
        <v>1.98052394045201E-4</v>
      </c>
      <c r="Q15" s="3" t="str">
        <f t="shared" si="0"/>
        <v>Decrease</v>
      </c>
      <c r="R15" s="5" t="str">
        <f t="shared" si="1"/>
        <v>sim</v>
      </c>
    </row>
    <row r="16" spans="1:18" x14ac:dyDescent="0.25">
      <c r="A16" s="28"/>
      <c r="B16" s="3" t="s">
        <v>12</v>
      </c>
      <c r="C16" s="13">
        <v>42.13</v>
      </c>
      <c r="D16" s="13">
        <v>40.520000000000003</v>
      </c>
      <c r="E16" s="13">
        <v>42.970000000000006</v>
      </c>
      <c r="F16" s="13">
        <v>44.1</v>
      </c>
      <c r="G16" s="13">
        <v>45.379999999999995</v>
      </c>
      <c r="H16" s="13">
        <v>44</v>
      </c>
      <c r="I16" s="13">
        <v>44.4</v>
      </c>
      <c r="J16" s="13">
        <v>48.33</v>
      </c>
      <c r="K16" s="13">
        <v>48.97</v>
      </c>
      <c r="L16" s="13">
        <v>48.67</v>
      </c>
      <c r="M16" s="13">
        <v>49.69</v>
      </c>
      <c r="N16" s="13">
        <v>50.449999999999996</v>
      </c>
      <c r="O16" s="11">
        <v>0.86555944055947598</v>
      </c>
      <c r="P16" s="4">
        <v>2.59561445932178E-6</v>
      </c>
      <c r="Q16" s="3" t="str">
        <f t="shared" si="0"/>
        <v>Increase</v>
      </c>
      <c r="R16" s="8" t="str">
        <f t="shared" si="1"/>
        <v>sim</v>
      </c>
    </row>
    <row r="17" spans="1:18" x14ac:dyDescent="0.25">
      <c r="A17" s="28" t="s">
        <v>9</v>
      </c>
      <c r="B17" s="3" t="s">
        <v>10</v>
      </c>
      <c r="C17" s="13">
        <v>13.120000000000001</v>
      </c>
      <c r="D17" s="13">
        <v>13.669999999999998</v>
      </c>
      <c r="E17" s="13">
        <v>12.590000000000002</v>
      </c>
      <c r="F17" s="13">
        <v>10.85</v>
      </c>
      <c r="G17" s="13">
        <v>10.61</v>
      </c>
      <c r="H17" s="13">
        <v>10.6</v>
      </c>
      <c r="I17" s="13">
        <v>11.3</v>
      </c>
      <c r="J17" s="13">
        <v>9.59</v>
      </c>
      <c r="K17" s="13">
        <v>10.459999999999999</v>
      </c>
      <c r="L17" s="13">
        <v>9.69</v>
      </c>
      <c r="M17" s="13">
        <v>8.91</v>
      </c>
      <c r="N17" s="13">
        <v>8.92</v>
      </c>
      <c r="O17" s="11">
        <v>-0.39737762237763696</v>
      </c>
      <c r="P17" s="4">
        <v>3.1961924255218402E-5</v>
      </c>
      <c r="Q17" s="3" t="str">
        <f t="shared" si="0"/>
        <v>Decrease</v>
      </c>
      <c r="R17" s="2" t="str">
        <f t="shared" si="1"/>
        <v>sim</v>
      </c>
    </row>
    <row r="18" spans="1:18" x14ac:dyDescent="0.25">
      <c r="A18" s="28"/>
      <c r="B18" s="3" t="s">
        <v>11</v>
      </c>
      <c r="C18" s="13">
        <v>36.42</v>
      </c>
      <c r="D18" s="13">
        <v>36.5</v>
      </c>
      <c r="E18" s="13">
        <v>36.840000000000003</v>
      </c>
      <c r="F18" s="13">
        <v>34.979999999999997</v>
      </c>
      <c r="G18" s="13">
        <v>34.25</v>
      </c>
      <c r="H18" s="13">
        <v>33.19</v>
      </c>
      <c r="I18" s="13">
        <v>32.49</v>
      </c>
      <c r="J18" s="13">
        <v>32.800000000000004</v>
      </c>
      <c r="K18" s="13">
        <v>33.800000000000004</v>
      </c>
      <c r="L18" s="13">
        <v>33.18</v>
      </c>
      <c r="M18" s="13">
        <v>32.619999999999997</v>
      </c>
      <c r="N18" s="13">
        <v>32.46</v>
      </c>
      <c r="O18" s="11">
        <v>-0.40227272727274199</v>
      </c>
      <c r="P18" s="11">
        <v>2.09567631944187E-4</v>
      </c>
      <c r="Q18" s="3" t="str">
        <f t="shared" si="0"/>
        <v>Decrease</v>
      </c>
      <c r="R18" s="5" t="str">
        <f t="shared" si="1"/>
        <v>sim</v>
      </c>
    </row>
    <row r="19" spans="1:18" x14ac:dyDescent="0.25">
      <c r="A19" s="29"/>
      <c r="B19" s="6" t="s">
        <v>12</v>
      </c>
      <c r="C19" s="14">
        <v>50.460000000000008</v>
      </c>
      <c r="D19" s="14">
        <v>49.830000000000005</v>
      </c>
      <c r="E19" s="14">
        <v>50.570000000000007</v>
      </c>
      <c r="F19" s="14">
        <v>54.169999999999995</v>
      </c>
      <c r="G19" s="14">
        <v>55.14</v>
      </c>
      <c r="H19" s="14">
        <v>56.210000000000008</v>
      </c>
      <c r="I19" s="14">
        <v>56.210000000000008</v>
      </c>
      <c r="J19" s="14">
        <v>57.609999999999992</v>
      </c>
      <c r="K19" s="14">
        <v>55.74</v>
      </c>
      <c r="L19" s="14">
        <v>57.13</v>
      </c>
      <c r="M19" s="14">
        <v>58.47</v>
      </c>
      <c r="N19" s="14">
        <v>58.609999999999992</v>
      </c>
      <c r="O19" s="12">
        <v>0.79926573426575898</v>
      </c>
      <c r="P19" s="7">
        <v>2.0504497576945601E-5</v>
      </c>
      <c r="Q19" s="6" t="str">
        <f t="shared" si="0"/>
        <v>Increase</v>
      </c>
      <c r="R19" s="8" t="str">
        <f t="shared" si="1"/>
        <v>sim</v>
      </c>
    </row>
  </sheetData>
  <mergeCells count="13">
    <mergeCell ref="A17:A19"/>
    <mergeCell ref="A2:A4"/>
    <mergeCell ref="A5:A7"/>
    <mergeCell ref="A8:A10"/>
    <mergeCell ref="A11:A13"/>
    <mergeCell ref="A14:A16"/>
    <mergeCell ref="O2:O4"/>
    <mergeCell ref="C2:N2"/>
    <mergeCell ref="B2:B4"/>
    <mergeCell ref="B1:O1"/>
    <mergeCell ref="R2:R4"/>
    <mergeCell ref="P2:P4"/>
    <mergeCell ref="Q2:Q4"/>
  </mergeCells>
  <pageMargins left="0.511811024" right="0.511811024" top="0.78740157499999996" bottom="0.78740157499999996" header="0.31496062000000002" footer="0.31496062000000002"/>
  <pageSetup paperSize="9" scale="7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Pereira</dc:creator>
  <cp:lastModifiedBy>Domi</cp:lastModifiedBy>
  <cp:lastPrinted>2021-07-24T18:19:02Z</cp:lastPrinted>
  <dcterms:created xsi:type="dcterms:W3CDTF">2021-01-21T19:25:05Z</dcterms:created>
  <dcterms:modified xsi:type="dcterms:W3CDTF">2021-07-24T18:19:10Z</dcterms:modified>
</cp:coreProperties>
</file>