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\Documents\"/>
    </mc:Choice>
  </mc:AlternateContent>
  <xr:revisionPtr revIDLastSave="0" documentId="8_{CDD13BBE-9F71-4AC1-9569-AAF84FBC82FF}" xr6:coauthVersionLast="47" xr6:coauthVersionMax="47" xr10:uidLastSave="{00000000-0000-0000-0000-000000000000}"/>
  <bookViews>
    <workbookView xWindow="-120" yWindow="-120" windowWidth="29040" windowHeight="15840" xr2:uid="{94131EEF-7B8F-403B-A1A0-A0D56DC19A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4" i="1" l="1" a="1"/>
  <c r="K134" i="1" s="1"/>
  <c r="K135" i="1"/>
  <c r="L135" i="1"/>
  <c r="M135" i="1"/>
  <c r="N136" i="1"/>
  <c r="O136" i="1"/>
  <c r="C135" i="1"/>
  <c r="D135" i="1"/>
  <c r="E135" i="1"/>
  <c r="F135" i="1"/>
  <c r="G135" i="1"/>
  <c r="C136" i="1"/>
  <c r="D136" i="1"/>
  <c r="E136" i="1"/>
  <c r="F136" i="1"/>
  <c r="G136" i="1"/>
  <c r="C137" i="1"/>
  <c r="D137" i="1"/>
  <c r="E137" i="1"/>
  <c r="F137" i="1"/>
  <c r="G137" i="1"/>
  <c r="C138" i="1"/>
  <c r="D138" i="1"/>
  <c r="E138" i="1"/>
  <c r="F138" i="1"/>
  <c r="G138" i="1"/>
  <c r="D134" i="1"/>
  <c r="E134" i="1"/>
  <c r="F134" i="1"/>
  <c r="G134" i="1"/>
  <c r="C134" i="1"/>
  <c r="C127" i="1" a="1"/>
  <c r="C127" i="1" s="1"/>
  <c r="C128" i="1"/>
  <c r="E128" i="1"/>
  <c r="F129" i="1"/>
  <c r="C130" i="1"/>
  <c r="D131" i="1"/>
  <c r="F131" i="1"/>
  <c r="C120" i="1" a="1"/>
  <c r="C120" i="1" s="1"/>
  <c r="D121" i="1"/>
  <c r="C122" i="1"/>
  <c r="D122" i="1"/>
  <c r="C124" i="1"/>
  <c r="E124" i="1"/>
  <c r="C115" i="1" a="1"/>
  <c r="C115" i="1" s="1"/>
  <c r="C111" i="1" a="1"/>
  <c r="C112" i="1" s="1"/>
  <c r="E111" i="1"/>
  <c r="N89" i="1"/>
  <c r="N88" i="1"/>
  <c r="K93" i="1" s="1" a="1"/>
  <c r="K94" i="1" s="1"/>
  <c r="M94" i="1" s="1"/>
  <c r="H82" i="1"/>
  <c r="I82" i="1"/>
  <c r="I81" i="1"/>
  <c r="H81" i="1"/>
  <c r="D81" i="1" a="1"/>
  <c r="D81" i="1" s="1"/>
  <c r="J74" i="1" a="1"/>
  <c r="J74" i="1" s="1"/>
  <c r="J75" i="1"/>
  <c r="I71" i="1" a="1"/>
  <c r="I71" i="1" s="1"/>
  <c r="D70" i="1" a="1"/>
  <c r="D70" i="1" s="1"/>
  <c r="H54" i="1" a="1"/>
  <c r="H54" i="1" s="1"/>
  <c r="L48" i="1" a="1"/>
  <c r="L48" i="1" s="1"/>
  <c r="D44" i="1" a="1"/>
  <c r="E44" i="1" s="1"/>
  <c r="F45" i="1"/>
  <c r="I24" i="1" a="1"/>
  <c r="I25" i="1" s="1"/>
  <c r="M18" i="1" a="1"/>
  <c r="N18" i="1" s="1"/>
  <c r="B13" i="1" a="1"/>
  <c r="B13" i="1" s="1"/>
  <c r="M136" i="1" l="1"/>
  <c r="O134" i="1"/>
  <c r="L136" i="1"/>
  <c r="N134" i="1"/>
  <c r="K136" i="1"/>
  <c r="M134" i="1"/>
  <c r="O135" i="1"/>
  <c r="L134" i="1"/>
  <c r="N135" i="1"/>
  <c r="E131" i="1"/>
  <c r="G129" i="1"/>
  <c r="D128" i="1"/>
  <c r="C131" i="1"/>
  <c r="E129" i="1"/>
  <c r="G127" i="1"/>
  <c r="G130" i="1"/>
  <c r="D129" i="1"/>
  <c r="F127" i="1"/>
  <c r="F130" i="1"/>
  <c r="C129" i="1"/>
  <c r="E127" i="1"/>
  <c r="E130" i="1"/>
  <c r="G128" i="1"/>
  <c r="D127" i="1"/>
  <c r="G131" i="1"/>
  <c r="D130" i="1"/>
  <c r="F128" i="1"/>
  <c r="D124" i="1"/>
  <c r="E121" i="1"/>
  <c r="E123" i="1"/>
  <c r="C121" i="1"/>
  <c r="D123" i="1"/>
  <c r="E120" i="1"/>
  <c r="C123" i="1"/>
  <c r="D120" i="1"/>
  <c r="E122" i="1"/>
  <c r="C117" i="1"/>
  <c r="E116" i="1"/>
  <c r="D116" i="1"/>
  <c r="D117" i="1"/>
  <c r="C116" i="1"/>
  <c r="E115" i="1"/>
  <c r="D115" i="1"/>
  <c r="E117" i="1"/>
  <c r="C113" i="1"/>
  <c r="C111" i="1"/>
  <c r="D113" i="1"/>
  <c r="E112" i="1"/>
  <c r="E113" i="1"/>
  <c r="D112" i="1"/>
  <c r="D111" i="1"/>
  <c r="K93" i="1"/>
  <c r="M93" i="1" s="1"/>
  <c r="K96" i="1"/>
  <c r="M96" i="1" s="1"/>
  <c r="K95" i="1"/>
  <c r="M95" i="1" s="1"/>
  <c r="E82" i="1"/>
  <c r="D82" i="1"/>
  <c r="E81" i="1"/>
  <c r="I72" i="1"/>
  <c r="E71" i="1"/>
  <c r="D71" i="1"/>
  <c r="E70" i="1"/>
  <c r="H13" i="1" a="1"/>
  <c r="H13" i="1" s="1"/>
  <c r="L13" i="1" s="1"/>
  <c r="E45" i="1"/>
  <c r="D44" i="1"/>
  <c r="M50" i="1"/>
  <c r="F46" i="1"/>
  <c r="L50" i="1"/>
  <c r="E46" i="1"/>
  <c r="H58" i="1"/>
  <c r="H55" i="1"/>
  <c r="H57" i="1"/>
  <c r="H56" i="1"/>
  <c r="L58" i="1" s="1" a="1"/>
  <c r="M49" i="1"/>
  <c r="L49" i="1"/>
  <c r="M48" i="1"/>
  <c r="D46" i="1"/>
  <c r="D45" i="1"/>
  <c r="F44" i="1"/>
  <c r="I24" i="1"/>
  <c r="I28" i="1"/>
  <c r="I27" i="1"/>
  <c r="I26" i="1"/>
  <c r="J29" i="1" s="1" a="1"/>
  <c r="N20" i="1"/>
  <c r="M18" i="1"/>
  <c r="M20" i="1"/>
  <c r="N19" i="1"/>
  <c r="M19" i="1"/>
  <c r="B15" i="1"/>
  <c r="C15" i="1"/>
  <c r="D14" i="1"/>
  <c r="C14" i="1"/>
  <c r="B14" i="1"/>
  <c r="D13" i="1"/>
  <c r="C13" i="1"/>
  <c r="D15" i="1"/>
  <c r="P94" i="1" l="1" a="1"/>
  <c r="P94" i="1" s="1"/>
  <c r="I15" i="1"/>
  <c r="M15" i="1" s="1"/>
  <c r="I13" i="1"/>
  <c r="M13" i="1" s="1"/>
  <c r="H14" i="1"/>
  <c r="L14" i="1" s="1"/>
  <c r="I14" i="1"/>
  <c r="M14" i="1" s="1"/>
  <c r="H15" i="1"/>
  <c r="L15" i="1" s="1"/>
  <c r="I44" i="1" a="1"/>
  <c r="L58" i="1"/>
  <c r="L59" i="1"/>
  <c r="L60" i="1"/>
  <c r="J29" i="1"/>
  <c r="J31" i="1"/>
  <c r="J30" i="1"/>
  <c r="P95" i="1" l="1"/>
  <c r="I44" i="1"/>
  <c r="M44" i="1" s="1"/>
  <c r="J45" i="1"/>
  <c r="N45" i="1" s="1"/>
  <c r="I46" i="1"/>
  <c r="M46" i="1" s="1"/>
  <c r="I45" i="1"/>
  <c r="M45" i="1" s="1"/>
  <c r="J46" i="1"/>
  <c r="N46" i="1" s="1"/>
  <c r="J44" i="1"/>
  <c r="N44" i="1" s="1"/>
</calcChain>
</file>

<file path=xl/sharedStrings.xml><?xml version="1.0" encoding="utf-8"?>
<sst xmlns="http://schemas.openxmlformats.org/spreadsheetml/2006/main" count="107" uniqueCount="63">
  <si>
    <t>p1</t>
  </si>
  <si>
    <t>p2</t>
  </si>
  <si>
    <t>p3</t>
  </si>
  <si>
    <t>p4</t>
  </si>
  <si>
    <t>p5</t>
  </si>
  <si>
    <t>p=</t>
  </si>
  <si>
    <t>m=</t>
  </si>
  <si>
    <t>n=</t>
  </si>
  <si>
    <t>A=</t>
  </si>
  <si>
    <t>B=</t>
  </si>
  <si>
    <t>variables básicas:</t>
  </si>
  <si>
    <t>p2, p3 y p4</t>
  </si>
  <si>
    <t>variables no básicas:</t>
  </si>
  <si>
    <t>p1 y p5</t>
  </si>
  <si>
    <t>N=</t>
  </si>
  <si>
    <r>
      <t>p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</si>
  <si>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</t>
    </r>
  </si>
  <si>
    <r>
      <t>B</t>
    </r>
    <r>
      <rPr>
        <vertAlign val="superscript"/>
        <sz val="11"/>
        <color rgb="FFFF0000"/>
        <rFont val="Calibri"/>
        <family val="2"/>
        <scheme val="minor"/>
      </rPr>
      <t>-1</t>
    </r>
    <r>
      <rPr>
        <sz val="11"/>
        <color rgb="FFFF0000"/>
        <rFont val="Calibri"/>
        <family val="2"/>
        <scheme val="minor"/>
      </rPr>
      <t>=</t>
    </r>
  </si>
  <si>
    <r>
      <t>B</t>
    </r>
    <r>
      <rPr>
        <vertAlign val="superscript"/>
        <sz val="11"/>
        <color rgb="FFFF0000"/>
        <rFont val="Calibri"/>
        <family val="2"/>
        <scheme val="minor"/>
      </rPr>
      <t>-1</t>
    </r>
    <r>
      <rPr>
        <sz val="11"/>
        <color rgb="FFFF0000"/>
        <rFont val="Calibri"/>
        <family val="2"/>
        <scheme val="minor"/>
      </rPr>
      <t>N=</t>
    </r>
  </si>
  <si>
    <r>
      <t>-B</t>
    </r>
    <r>
      <rPr>
        <vertAlign val="superscript"/>
        <sz val="11"/>
        <color rgb="FFFF0000"/>
        <rFont val="Calibri"/>
        <family val="2"/>
        <scheme val="minor"/>
      </rPr>
      <t>-1</t>
    </r>
    <r>
      <rPr>
        <sz val="11"/>
        <color rgb="FFFF0000"/>
        <rFont val="Calibri"/>
        <family val="2"/>
        <scheme val="minor"/>
      </rPr>
      <t>N=</t>
    </r>
  </si>
  <si>
    <t>MATRIZ DE ESPACIO NULO</t>
  </si>
  <si>
    <t>Z=</t>
  </si>
  <si>
    <t>r=n-m=2</t>
  </si>
  <si>
    <t>AZ=</t>
  </si>
  <si>
    <t>es una base</t>
  </si>
  <si>
    <t>v=</t>
  </si>
  <si>
    <t>v1</t>
  </si>
  <si>
    <t>v2</t>
  </si>
  <si>
    <t xml:space="preserve">arbitrariamente </t>
  </si>
  <si>
    <t>Zv=p</t>
  </si>
  <si>
    <t>Ap=</t>
  </si>
  <si>
    <t xml:space="preserve">Considerando como variables básicas p5, p4 y p3 en ese orden </t>
  </si>
  <si>
    <t>y como variables no básicas p2 y p1 en ese orden obtenga</t>
  </si>
  <si>
    <t>la matriz de espacio por el método  de reducción de variables</t>
  </si>
  <si>
    <t>Ax=b</t>
  </si>
  <si>
    <t>Ap=0</t>
  </si>
  <si>
    <t>x=</t>
  </si>
  <si>
    <t>x1</t>
  </si>
  <si>
    <t>x2</t>
  </si>
  <si>
    <t>x3</t>
  </si>
  <si>
    <t>x4</t>
  </si>
  <si>
    <t>b=</t>
  </si>
  <si>
    <r>
      <t>x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</si>
  <si>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</t>
    </r>
  </si>
  <si>
    <r>
      <t>B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</si>
  <si>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t>x'=</t>
  </si>
  <si>
    <t>Ax'=b</t>
  </si>
  <si>
    <t>x´es una solución factible</t>
  </si>
  <si>
    <t>otras soluciones del sistema:</t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</si>
  <si>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</si>
  <si>
    <t>arbitrario</t>
  </si>
  <si>
    <t>+</t>
  </si>
  <si>
    <t>*</t>
  </si>
  <si>
    <t>=</t>
  </si>
  <si>
    <t>Ax=</t>
  </si>
  <si>
    <t>P=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</si>
  <si>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</si>
  <si>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</si>
  <si>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t>(AA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</si>
  <si>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</si>
  <si>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A=</t>
    </r>
  </si>
  <si>
    <t>P=Z=</t>
  </si>
  <si>
    <t>AP=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</si>
</sst>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85</xdr:row>
      <xdr:rowOff>1</xdr:rowOff>
    </xdr:from>
    <xdr:to>
      <xdr:col>11</xdr:col>
      <xdr:colOff>819150</xdr:colOff>
      <xdr:row>86</xdr:row>
      <xdr:rowOff>185645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4D6912-57B4-4216-8CC0-DDD8C915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1" y="26987501"/>
          <a:ext cx="3536949" cy="503144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101601</xdr:colOff>
      <xdr:row>97</xdr:row>
      <xdr:rowOff>6350</xdr:rowOff>
    </xdr:from>
    <xdr:to>
      <xdr:col>6</xdr:col>
      <xdr:colOff>76201</xdr:colOff>
      <xdr:row>98</xdr:row>
      <xdr:rowOff>25400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47A03-94FF-43B1-8172-7716FCF35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2751" y="30803850"/>
          <a:ext cx="1555750" cy="33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BDAE-A120-4AF8-B9CF-6F8E04719227}">
  <dimension ref="A1:R138"/>
  <sheetViews>
    <sheetView tabSelected="1" topLeftCell="A131" zoomScale="150" zoomScaleNormal="150" workbookViewId="0">
      <selection activeCell="J141" sqref="J141"/>
    </sheetView>
  </sheetViews>
  <sheetFormatPr baseColWidth="10" defaultColWidth="7.85546875" defaultRowHeight="24.75" customHeight="1" x14ac:dyDescent="0.25"/>
  <cols>
    <col min="1" max="1" width="7.85546875" style="1"/>
    <col min="2" max="2" width="10.85546875" style="1" customWidth="1"/>
    <col min="3" max="6" width="7.85546875" style="1"/>
    <col min="7" max="7" width="11.140625" style="1" customWidth="1"/>
    <col min="8" max="9" width="7.85546875" style="1"/>
    <col min="10" max="11" width="12.42578125" style="1" bestFit="1" customWidth="1"/>
    <col min="12" max="12" width="12.5703125" style="1" bestFit="1" customWidth="1"/>
    <col min="13" max="13" width="13.28515625" style="1" bestFit="1" customWidth="1"/>
    <col min="14" max="15" width="12.42578125" style="1" bestFit="1" customWidth="1"/>
    <col min="16" max="16384" width="7.85546875" style="1"/>
  </cols>
  <sheetData>
    <row r="1" spans="1:18" ht="24.75" customHeight="1" x14ac:dyDescent="0.25">
      <c r="C1" s="1" t="s">
        <v>35</v>
      </c>
    </row>
    <row r="2" spans="1:18" ht="24.75" customHeight="1" x14ac:dyDescent="0.25">
      <c r="B2" s="1" t="s">
        <v>0</v>
      </c>
      <c r="C2" s="4" t="s">
        <v>1</v>
      </c>
      <c r="D2" s="4" t="s">
        <v>2</v>
      </c>
      <c r="E2" s="4" t="s">
        <v>3</v>
      </c>
      <c r="F2" s="1" t="s">
        <v>4</v>
      </c>
    </row>
    <row r="3" spans="1:18" ht="24.75" customHeight="1" x14ac:dyDescent="0.25">
      <c r="B3" s="2">
        <v>2</v>
      </c>
      <c r="C3" s="4">
        <v>8</v>
      </c>
      <c r="D3" s="4">
        <v>7</v>
      </c>
      <c r="E3" s="4">
        <v>9</v>
      </c>
      <c r="F3" s="2">
        <v>9</v>
      </c>
      <c r="H3" s="1">
        <v>0</v>
      </c>
      <c r="L3" s="1" t="s">
        <v>0</v>
      </c>
    </row>
    <row r="4" spans="1:18" ht="24.75" customHeight="1" x14ac:dyDescent="0.25">
      <c r="A4" s="1" t="s">
        <v>8</v>
      </c>
      <c r="B4" s="2">
        <v>6</v>
      </c>
      <c r="C4" s="4">
        <v>5</v>
      </c>
      <c r="D4" s="4">
        <v>9</v>
      </c>
      <c r="E4" s="4">
        <v>1</v>
      </c>
      <c r="F4" s="2">
        <v>9</v>
      </c>
      <c r="H4" s="1">
        <v>0</v>
      </c>
      <c r="K4" s="1" t="s">
        <v>5</v>
      </c>
      <c r="L4" s="1" t="s">
        <v>1</v>
      </c>
    </row>
    <row r="5" spans="1:18" ht="24.75" customHeight="1" x14ac:dyDescent="0.25">
      <c r="B5" s="2">
        <v>2</v>
      </c>
      <c r="C5" s="4">
        <v>9</v>
      </c>
      <c r="D5" s="4">
        <v>5</v>
      </c>
      <c r="E5" s="4">
        <v>8</v>
      </c>
      <c r="F5" s="2">
        <v>7</v>
      </c>
      <c r="H5" s="1">
        <v>0</v>
      </c>
      <c r="L5" s="1" t="s">
        <v>2</v>
      </c>
    </row>
    <row r="6" spans="1:18" ht="24.75" customHeight="1" x14ac:dyDescent="0.25">
      <c r="L6" s="1" t="s">
        <v>3</v>
      </c>
    </row>
    <row r="7" spans="1:18" ht="24.75" customHeight="1" x14ac:dyDescent="0.25">
      <c r="B7" s="1" t="s">
        <v>6</v>
      </c>
      <c r="C7" s="1">
        <v>3</v>
      </c>
      <c r="L7" s="1" t="s">
        <v>4</v>
      </c>
    </row>
    <row r="8" spans="1:18" ht="24.75" customHeight="1" x14ac:dyDescent="0.25">
      <c r="B8" s="1" t="s">
        <v>7</v>
      </c>
      <c r="C8" s="1">
        <v>5</v>
      </c>
    </row>
    <row r="9" spans="1:18" ht="24.75" customHeight="1" x14ac:dyDescent="0.25">
      <c r="B9" s="4">
        <v>8</v>
      </c>
      <c r="C9" s="4">
        <v>7</v>
      </c>
      <c r="D9" s="4">
        <v>9</v>
      </c>
      <c r="F9" s="5" t="s">
        <v>10</v>
      </c>
      <c r="H9" s="5" t="s">
        <v>11</v>
      </c>
      <c r="K9" s="2">
        <v>2</v>
      </c>
      <c r="L9" s="2">
        <v>9</v>
      </c>
      <c r="N9" s="1" t="s">
        <v>15</v>
      </c>
      <c r="O9" s="1" t="s">
        <v>1</v>
      </c>
      <c r="Q9" s="1" t="s">
        <v>16</v>
      </c>
      <c r="R9" s="1" t="s">
        <v>0</v>
      </c>
    </row>
    <row r="10" spans="1:18" ht="24.75" customHeight="1" x14ac:dyDescent="0.25">
      <c r="A10" s="3" t="s">
        <v>9</v>
      </c>
      <c r="B10" s="4">
        <v>5</v>
      </c>
      <c r="C10" s="4">
        <v>9</v>
      </c>
      <c r="D10" s="4">
        <v>1</v>
      </c>
      <c r="F10" s="5" t="s">
        <v>12</v>
      </c>
      <c r="H10" s="1" t="s">
        <v>13</v>
      </c>
      <c r="J10" s="1" t="s">
        <v>14</v>
      </c>
      <c r="K10" s="2">
        <v>6</v>
      </c>
      <c r="L10" s="2">
        <v>9</v>
      </c>
      <c r="O10" s="1" t="s">
        <v>2</v>
      </c>
      <c r="R10" s="1" t="s">
        <v>4</v>
      </c>
    </row>
    <row r="11" spans="1:18" ht="24.75" customHeight="1" x14ac:dyDescent="0.25">
      <c r="B11" s="4">
        <v>9</v>
      </c>
      <c r="C11" s="4">
        <v>5</v>
      </c>
      <c r="D11" s="4">
        <v>8</v>
      </c>
      <c r="K11" s="2">
        <v>2</v>
      </c>
      <c r="L11" s="2">
        <v>7</v>
      </c>
      <c r="O11" s="1" t="s">
        <v>3</v>
      </c>
    </row>
    <row r="13" spans="1:18" ht="24.75" customHeight="1" x14ac:dyDescent="0.25">
      <c r="B13" s="1">
        <f t="array" ref="B13:D15">MINVERSE(B9:D11)</f>
        <v>-0.36216216216216213</v>
      </c>
      <c r="C13" s="1">
        <v>5.9459459459459442E-2</v>
      </c>
      <c r="D13" s="1">
        <v>0.39999999999999997</v>
      </c>
      <c r="H13" s="1">
        <f t="array" ref="H13:I15">MMULT(B13:D15,K9:L11)</f>
        <v>0.43243243243243235</v>
      </c>
      <c r="I13" s="1">
        <v>7.5675675675675791E-2</v>
      </c>
      <c r="L13" s="1">
        <f>-1*H13</f>
        <v>-0.43243243243243235</v>
      </c>
      <c r="M13" s="1">
        <f>-1*I13</f>
        <v>-7.5675675675675791E-2</v>
      </c>
    </row>
    <row r="14" spans="1:18" ht="24.75" customHeight="1" x14ac:dyDescent="0.25">
      <c r="A14" s="3" t="s">
        <v>17</v>
      </c>
      <c r="B14" s="1">
        <v>0.16756756756756755</v>
      </c>
      <c r="C14" s="1">
        <v>9.1891891891891897E-2</v>
      </c>
      <c r="D14" s="1">
        <v>-0.2</v>
      </c>
      <c r="G14" s="6" t="s">
        <v>18</v>
      </c>
      <c r="H14" s="1">
        <v>0.48648648648648651</v>
      </c>
      <c r="I14" s="1">
        <v>0.93513513513513513</v>
      </c>
      <c r="K14" s="6" t="s">
        <v>19</v>
      </c>
      <c r="L14" s="1">
        <f t="shared" ref="L14:L15" si="0">-1*H14</f>
        <v>-0.48648648648648651</v>
      </c>
      <c r="M14" s="1">
        <f t="shared" ref="M14:M15" si="1">-1*I14</f>
        <v>-0.93513513513513513</v>
      </c>
    </row>
    <row r="15" spans="1:18" ht="24.75" customHeight="1" x14ac:dyDescent="0.25">
      <c r="B15" s="1">
        <v>0.30270270270270266</v>
      </c>
      <c r="C15" s="1">
        <v>-0.1243243243243243</v>
      </c>
      <c r="D15" s="1">
        <v>-0.19999999999999998</v>
      </c>
      <c r="H15" s="1">
        <v>-0.54054054054054057</v>
      </c>
      <c r="I15" s="1">
        <v>0.20540540540540531</v>
      </c>
      <c r="L15" s="1">
        <f t="shared" si="0"/>
        <v>0.54054054054054057</v>
      </c>
      <c r="M15" s="1">
        <f t="shared" si="1"/>
        <v>-0.20540540540540531</v>
      </c>
    </row>
    <row r="17" spans="7:14" ht="24.75" customHeight="1" thickBot="1" x14ac:dyDescent="0.3">
      <c r="G17" s="5" t="s">
        <v>20</v>
      </c>
      <c r="K17" s="1" t="s">
        <v>22</v>
      </c>
    </row>
    <row r="18" spans="7:14" ht="24.75" customHeight="1" x14ac:dyDescent="0.25">
      <c r="G18" s="8"/>
      <c r="H18" s="9">
        <v>1</v>
      </c>
      <c r="I18" s="10">
        <v>0</v>
      </c>
      <c r="M18" s="7">
        <f t="array" ref="M18:N20">MMULT(B3:F5,H18:I22)</f>
        <v>0</v>
      </c>
      <c r="N18" s="7">
        <v>0</v>
      </c>
    </row>
    <row r="19" spans="7:14" ht="24.75" customHeight="1" x14ac:dyDescent="0.25">
      <c r="G19" s="11" t="s">
        <v>21</v>
      </c>
      <c r="H19" s="12">
        <v>-0.43243243243243235</v>
      </c>
      <c r="I19" s="13">
        <v>-7.5675675675675791E-2</v>
      </c>
      <c r="L19" s="1" t="s">
        <v>23</v>
      </c>
      <c r="M19" s="7">
        <v>-2.2204460492503131E-16</v>
      </c>
      <c r="N19" s="7">
        <v>-1.7763568394002505E-15</v>
      </c>
    </row>
    <row r="20" spans="7:14" ht="24.75" customHeight="1" x14ac:dyDescent="0.25">
      <c r="G20" s="11"/>
      <c r="H20" s="12">
        <v>-0.48648648648648651</v>
      </c>
      <c r="I20" s="13">
        <v>-0.93513513513513513</v>
      </c>
      <c r="M20" s="7">
        <v>8.8817841970012523E-16</v>
      </c>
      <c r="N20" s="7">
        <v>0</v>
      </c>
    </row>
    <row r="21" spans="7:14" ht="24.75" customHeight="1" x14ac:dyDescent="0.25">
      <c r="G21" s="11"/>
      <c r="H21" s="12">
        <v>0.54054054054054057</v>
      </c>
      <c r="I21" s="13">
        <v>-0.20540540540540531</v>
      </c>
    </row>
    <row r="22" spans="7:14" ht="24.75" customHeight="1" thickBot="1" x14ac:dyDescent="0.3">
      <c r="G22" s="14"/>
      <c r="H22" s="15">
        <v>0</v>
      </c>
      <c r="I22" s="16">
        <v>1</v>
      </c>
    </row>
    <row r="23" spans="7:14" ht="24.75" customHeight="1" x14ac:dyDescent="0.25">
      <c r="G23" s="1" t="s">
        <v>24</v>
      </c>
    </row>
    <row r="24" spans="7:14" ht="24.75" customHeight="1" x14ac:dyDescent="0.25">
      <c r="I24" s="1">
        <f t="array" ref="I24:I28">MMULT(H18:I22,N25:N26)</f>
        <v>-3</v>
      </c>
      <c r="N24" s="5" t="s">
        <v>28</v>
      </c>
    </row>
    <row r="25" spans="7:14" ht="24.75" customHeight="1" x14ac:dyDescent="0.25">
      <c r="H25" s="1" t="s">
        <v>29</v>
      </c>
      <c r="I25" s="1">
        <v>1.259459459459459</v>
      </c>
      <c r="K25" s="1" t="s">
        <v>25</v>
      </c>
      <c r="L25" s="1" t="s">
        <v>26</v>
      </c>
      <c r="N25" s="1">
        <v>-3</v>
      </c>
    </row>
    <row r="26" spans="7:14" ht="24.75" customHeight="1" x14ac:dyDescent="0.25">
      <c r="I26" s="1">
        <v>0.99189189189189209</v>
      </c>
      <c r="L26" s="1" t="s">
        <v>27</v>
      </c>
      <c r="N26" s="1">
        <v>0.5</v>
      </c>
    </row>
    <row r="27" spans="7:14" ht="24.75" customHeight="1" x14ac:dyDescent="0.25">
      <c r="I27" s="1">
        <v>-1.7243243243243245</v>
      </c>
    </row>
    <row r="28" spans="7:14" ht="24.75" customHeight="1" x14ac:dyDescent="0.25">
      <c r="I28" s="1">
        <v>0.5</v>
      </c>
    </row>
    <row r="29" spans="7:14" ht="24.75" customHeight="1" x14ac:dyDescent="0.25">
      <c r="J29" s="7">
        <f t="array" ref="J29:J31">MMULT(B3:F5,I24:I28)</f>
        <v>-3.5527136788005009E-15</v>
      </c>
    </row>
    <row r="30" spans="7:14" ht="24.75" customHeight="1" x14ac:dyDescent="0.25">
      <c r="I30" s="1" t="s">
        <v>30</v>
      </c>
      <c r="J30" s="7">
        <v>-1.7763568394002505E-15</v>
      </c>
    </row>
    <row r="31" spans="7:14" ht="24.75" customHeight="1" x14ac:dyDescent="0.25">
      <c r="J31" s="7">
        <v>-3.5527136788005009E-15</v>
      </c>
    </row>
    <row r="35" spans="1:14" ht="24.75" customHeight="1" x14ac:dyDescent="0.25">
      <c r="B35" s="17" t="s">
        <v>0</v>
      </c>
      <c r="C35" s="17" t="s">
        <v>1</v>
      </c>
      <c r="D35" s="17" t="s">
        <v>2</v>
      </c>
      <c r="E35" s="17" t="s">
        <v>3</v>
      </c>
      <c r="F35" s="17" t="s">
        <v>4</v>
      </c>
    </row>
    <row r="36" spans="1:14" ht="24.75" customHeight="1" x14ac:dyDescent="0.25">
      <c r="B36" s="17">
        <v>2</v>
      </c>
      <c r="C36" s="17">
        <v>8</v>
      </c>
      <c r="D36" s="17">
        <v>7</v>
      </c>
      <c r="E36" s="17">
        <v>9</v>
      </c>
      <c r="F36" s="17">
        <v>9</v>
      </c>
      <c r="H36" s="5" t="s">
        <v>31</v>
      </c>
    </row>
    <row r="37" spans="1:14" ht="24.75" customHeight="1" x14ac:dyDescent="0.25">
      <c r="A37" s="1" t="s">
        <v>8</v>
      </c>
      <c r="B37" s="17">
        <v>6</v>
      </c>
      <c r="C37" s="17">
        <v>5</v>
      </c>
      <c r="D37" s="17">
        <v>9</v>
      </c>
      <c r="E37" s="17">
        <v>1</v>
      </c>
      <c r="F37" s="17">
        <v>9</v>
      </c>
      <c r="H37" s="5" t="s">
        <v>32</v>
      </c>
    </row>
    <row r="38" spans="1:14" ht="24.75" customHeight="1" x14ac:dyDescent="0.25">
      <c r="B38" s="17">
        <v>2</v>
      </c>
      <c r="C38" s="17">
        <v>9</v>
      </c>
      <c r="D38" s="17">
        <v>5</v>
      </c>
      <c r="E38" s="17">
        <v>8</v>
      </c>
      <c r="F38" s="17">
        <v>7</v>
      </c>
      <c r="H38" s="5" t="s">
        <v>33</v>
      </c>
    </row>
    <row r="40" spans="1:14" ht="24.75" customHeight="1" x14ac:dyDescent="0.25">
      <c r="D40" s="1">
        <v>9</v>
      </c>
      <c r="E40" s="1">
        <v>9</v>
      </c>
      <c r="F40" s="17">
        <v>7</v>
      </c>
      <c r="I40" s="1">
        <v>8</v>
      </c>
      <c r="J40" s="17">
        <v>2</v>
      </c>
    </row>
    <row r="41" spans="1:14" ht="24.75" customHeight="1" x14ac:dyDescent="0.25">
      <c r="C41" s="1" t="s">
        <v>9</v>
      </c>
      <c r="D41" s="1">
        <v>9</v>
      </c>
      <c r="E41" s="1">
        <v>1</v>
      </c>
      <c r="F41" s="17">
        <v>9</v>
      </c>
      <c r="H41" s="1" t="s">
        <v>14</v>
      </c>
      <c r="I41" s="1">
        <v>5</v>
      </c>
      <c r="J41" s="17">
        <v>6</v>
      </c>
    </row>
    <row r="42" spans="1:14" ht="24.75" customHeight="1" x14ac:dyDescent="0.25">
      <c r="D42" s="1">
        <v>7</v>
      </c>
      <c r="E42" s="1">
        <v>8</v>
      </c>
      <c r="F42" s="17">
        <v>5</v>
      </c>
      <c r="I42" s="1">
        <v>9</v>
      </c>
      <c r="J42" s="17">
        <v>2</v>
      </c>
    </row>
    <row r="44" spans="1:14" ht="24.75" customHeight="1" x14ac:dyDescent="0.25">
      <c r="D44" s="1">
        <f t="array" ref="D44:F46">MINVERSE(D40:F42)</f>
        <v>-4.7857142857142811</v>
      </c>
      <c r="E44" s="1">
        <v>0.78571428571428514</v>
      </c>
      <c r="F44" s="1">
        <v>5.2857142857142811</v>
      </c>
      <c r="I44" s="1">
        <f t="array" ref="I44:J46">MMULT(D44:F46,I40:J42)</f>
        <v>13.214285714285701</v>
      </c>
      <c r="J44" s="1">
        <v>5.7142857142857109</v>
      </c>
      <c r="M44" s="1">
        <f>-I44</f>
        <v>-13.214285714285701</v>
      </c>
      <c r="N44" s="1">
        <f>-J44</f>
        <v>-5.7142857142857109</v>
      </c>
    </row>
    <row r="45" spans="1:14" ht="24.75" customHeight="1" x14ac:dyDescent="0.25">
      <c r="C45" s="3" t="s">
        <v>17</v>
      </c>
      <c r="D45" s="1">
        <v>1.2857142857142845</v>
      </c>
      <c r="E45" s="1">
        <v>-0.28571428571428559</v>
      </c>
      <c r="F45" s="1">
        <v>-1.2857142857142845</v>
      </c>
      <c r="H45" s="6" t="s">
        <v>18</v>
      </c>
      <c r="I45" s="1">
        <v>-2.7142857142857135</v>
      </c>
      <c r="J45" s="1">
        <v>-1.7142857142857135</v>
      </c>
      <c r="L45" s="6" t="s">
        <v>19</v>
      </c>
      <c r="M45" s="1">
        <f t="shared" ref="M45:M46" si="2">-I45</f>
        <v>2.7142857142857135</v>
      </c>
      <c r="N45" s="1">
        <f t="shared" ref="N45:N46" si="3">-J45</f>
        <v>1.7142857142857135</v>
      </c>
    </row>
    <row r="46" spans="1:14" ht="24.75" customHeight="1" x14ac:dyDescent="0.25">
      <c r="D46" s="1">
        <v>4.6428571428571379</v>
      </c>
      <c r="E46" s="1">
        <v>-0.64285714285714224</v>
      </c>
      <c r="F46" s="1">
        <v>-5.1428571428571379</v>
      </c>
      <c r="I46" s="1">
        <v>-12.357142857142847</v>
      </c>
      <c r="J46" s="1">
        <v>-4.8571428571428532</v>
      </c>
      <c r="M46" s="1">
        <f t="shared" si="2"/>
        <v>12.357142857142847</v>
      </c>
      <c r="N46" s="1">
        <f t="shared" si="3"/>
        <v>4.8571428571428532</v>
      </c>
    </row>
    <row r="47" spans="1:14" ht="24.75" customHeight="1" thickBot="1" x14ac:dyDescent="0.3"/>
    <row r="48" spans="1:14" ht="24.75" customHeight="1" x14ac:dyDescent="0.25">
      <c r="G48" s="8"/>
      <c r="H48" s="9">
        <v>0</v>
      </c>
      <c r="I48" s="10">
        <v>1</v>
      </c>
      <c r="L48" s="7">
        <f t="array" ref="L48:M50">MMULT(B36:F38,H48:I52)</f>
        <v>5.6843418860808015E-14</v>
      </c>
      <c r="M48" s="7">
        <v>0</v>
      </c>
    </row>
    <row r="49" spans="2:14" ht="24.75" customHeight="1" x14ac:dyDescent="0.25">
      <c r="G49" s="11" t="s">
        <v>21</v>
      </c>
      <c r="H49" s="12">
        <v>1</v>
      </c>
      <c r="I49" s="13">
        <v>0</v>
      </c>
      <c r="K49" s="1" t="s">
        <v>23</v>
      </c>
      <c r="L49" s="7">
        <v>2.8421709430404007E-14</v>
      </c>
      <c r="M49" s="7">
        <v>0</v>
      </c>
    </row>
    <row r="50" spans="2:14" ht="24.75" customHeight="1" x14ac:dyDescent="0.25">
      <c r="G50" s="11"/>
      <c r="H50" s="12">
        <v>12.357142857142847</v>
      </c>
      <c r="I50" s="13">
        <v>4.8571428571428532</v>
      </c>
      <c r="L50" s="7">
        <v>2.8421709430404007E-14</v>
      </c>
      <c r="M50" s="7">
        <v>-7.1054273576010019E-15</v>
      </c>
    </row>
    <row r="51" spans="2:14" ht="24.75" customHeight="1" x14ac:dyDescent="0.25">
      <c r="G51" s="11"/>
      <c r="H51" s="12">
        <v>2.7142857142857135</v>
      </c>
      <c r="I51" s="13">
        <v>1.7142857142857135</v>
      </c>
    </row>
    <row r="52" spans="2:14" ht="24.75" customHeight="1" thickBot="1" x14ac:dyDescent="0.3">
      <c r="G52" s="14"/>
      <c r="H52" s="15">
        <v>-13.214285714285701</v>
      </c>
      <c r="I52" s="16">
        <v>-5.7142857142857109</v>
      </c>
    </row>
    <row r="54" spans="2:14" ht="24.75" customHeight="1" x14ac:dyDescent="0.25">
      <c r="H54" s="1">
        <f t="array" ref="H54:H58">MMULT(H48:I52,N55:N56)</f>
        <v>-1.37</v>
      </c>
      <c r="N54" s="5" t="s">
        <v>28</v>
      </c>
    </row>
    <row r="55" spans="2:14" ht="24.75" customHeight="1" x14ac:dyDescent="0.25">
      <c r="G55" s="1" t="s">
        <v>29</v>
      </c>
      <c r="H55" s="1">
        <v>-1.18</v>
      </c>
      <c r="K55" s="1" t="s">
        <v>25</v>
      </c>
      <c r="L55" s="1" t="s">
        <v>26</v>
      </c>
      <c r="N55" s="1">
        <v>-1.18</v>
      </c>
    </row>
    <row r="56" spans="2:14" ht="24.75" customHeight="1" x14ac:dyDescent="0.25">
      <c r="H56" s="1">
        <v>-21.235714285714266</v>
      </c>
      <c r="L56" s="1" t="s">
        <v>27</v>
      </c>
      <c r="N56" s="1">
        <v>-1.37</v>
      </c>
    </row>
    <row r="57" spans="2:14" ht="24.75" customHeight="1" x14ac:dyDescent="0.25">
      <c r="H57" s="1">
        <v>-5.5514285714285698</v>
      </c>
    </row>
    <row r="58" spans="2:14" ht="24.75" customHeight="1" x14ac:dyDescent="0.25">
      <c r="H58" s="1">
        <v>23.42142857142855</v>
      </c>
      <c r="L58" s="7">
        <f t="array" ref="L58:L60">MMULT(B36:F38,H54:H58)</f>
        <v>-5.6843418860808015E-14</v>
      </c>
    </row>
    <row r="59" spans="2:14" ht="24.75" customHeight="1" x14ac:dyDescent="0.25">
      <c r="K59" s="1" t="s">
        <v>30</v>
      </c>
      <c r="L59" s="7">
        <v>-2.8421709430404007E-14</v>
      </c>
    </row>
    <row r="60" spans="2:14" ht="24.75" customHeight="1" x14ac:dyDescent="0.25">
      <c r="L60" s="7">
        <v>-2.8421709430404007E-14</v>
      </c>
    </row>
    <row r="62" spans="2:14" ht="24.75" customHeight="1" x14ac:dyDescent="0.25">
      <c r="B62" s="1" t="s">
        <v>34</v>
      </c>
    </row>
    <row r="63" spans="2:14" ht="24.75" customHeight="1" x14ac:dyDescent="0.25">
      <c r="I63" s="1" t="s">
        <v>37</v>
      </c>
    </row>
    <row r="64" spans="2:14" ht="24.75" customHeight="1" x14ac:dyDescent="0.25">
      <c r="B64" s="1" t="s">
        <v>8</v>
      </c>
      <c r="C64" s="1">
        <v>3</v>
      </c>
      <c r="D64" s="1">
        <v>8</v>
      </c>
      <c r="E64" s="1">
        <v>4</v>
      </c>
      <c r="F64" s="1">
        <v>8</v>
      </c>
      <c r="H64" s="1" t="s">
        <v>36</v>
      </c>
      <c r="I64" s="1" t="s">
        <v>38</v>
      </c>
      <c r="J64" s="1" t="s">
        <v>41</v>
      </c>
      <c r="K64" s="1">
        <v>30</v>
      </c>
    </row>
    <row r="65" spans="3:13" ht="24.75" customHeight="1" x14ac:dyDescent="0.25">
      <c r="C65" s="1">
        <v>7</v>
      </c>
      <c r="D65" s="1">
        <v>1</v>
      </c>
      <c r="E65" s="1">
        <v>1</v>
      </c>
      <c r="F65" s="1">
        <v>1</v>
      </c>
      <c r="I65" s="1" t="s">
        <v>39</v>
      </c>
      <c r="K65" s="1">
        <v>20</v>
      </c>
    </row>
    <row r="66" spans="3:13" ht="24.75" customHeight="1" x14ac:dyDescent="0.25">
      <c r="I66" s="1" t="s">
        <v>40</v>
      </c>
    </row>
    <row r="67" spans="3:13" ht="24.75" customHeight="1" x14ac:dyDescent="0.25">
      <c r="C67" s="1" t="s">
        <v>9</v>
      </c>
      <c r="D67" s="1">
        <v>3</v>
      </c>
      <c r="E67" s="1">
        <v>8</v>
      </c>
    </row>
    <row r="68" spans="3:13" ht="24.75" customHeight="1" x14ac:dyDescent="0.25">
      <c r="D68" s="1">
        <v>7</v>
      </c>
      <c r="E68" s="1">
        <v>1</v>
      </c>
      <c r="H68" s="1" t="s">
        <v>42</v>
      </c>
      <c r="I68" s="1" t="s">
        <v>37</v>
      </c>
      <c r="K68" s="1" t="s">
        <v>43</v>
      </c>
      <c r="L68" s="1" t="s">
        <v>39</v>
      </c>
      <c r="M68" s="1">
        <v>0</v>
      </c>
    </row>
    <row r="69" spans="3:13" ht="24.75" customHeight="1" x14ac:dyDescent="0.25">
      <c r="I69" s="1" t="s">
        <v>38</v>
      </c>
      <c r="L69" s="1" t="s">
        <v>40</v>
      </c>
      <c r="M69" s="1">
        <v>0</v>
      </c>
    </row>
    <row r="70" spans="3:13" ht="24.75" customHeight="1" x14ac:dyDescent="0.25">
      <c r="C70" s="1" t="s">
        <v>44</v>
      </c>
      <c r="D70" s="1">
        <f t="array" ref="D70:E71">MINVERSE(D67:E68)</f>
        <v>-1.8867924528301886E-2</v>
      </c>
      <c r="E70" s="1">
        <v>0.15094339622641509</v>
      </c>
    </row>
    <row r="71" spans="3:13" ht="24.75" customHeight="1" x14ac:dyDescent="0.25">
      <c r="D71" s="1">
        <v>0.13207547169811321</v>
      </c>
      <c r="E71" s="1">
        <v>-5.6603773584905662E-2</v>
      </c>
      <c r="H71" s="1" t="s">
        <v>42</v>
      </c>
      <c r="I71" s="1">
        <f t="array" ref="I71:I72">MMULT(D70:E71,K64:K65)</f>
        <v>2.4528301886792452</v>
      </c>
    </row>
    <row r="72" spans="3:13" ht="24.75" customHeight="1" x14ac:dyDescent="0.25">
      <c r="I72" s="1">
        <v>2.8301886792452828</v>
      </c>
    </row>
    <row r="73" spans="3:13" ht="24.75" customHeight="1" x14ac:dyDescent="0.25">
      <c r="F73" s="1">
        <v>2.4528301886792452</v>
      </c>
    </row>
    <row r="74" spans="3:13" ht="24.75" customHeight="1" x14ac:dyDescent="0.25">
      <c r="E74" s="1" t="s">
        <v>45</v>
      </c>
      <c r="F74" s="1">
        <v>2.8301886792452828</v>
      </c>
      <c r="I74" s="1" t="s">
        <v>46</v>
      </c>
      <c r="J74" s="1">
        <f t="array" ref="J74:J75">MMULT(C64:F65,F73:F76)</f>
        <v>30</v>
      </c>
      <c r="L74" s="5" t="s">
        <v>47</v>
      </c>
    </row>
    <row r="75" spans="3:13" ht="24.75" customHeight="1" x14ac:dyDescent="0.25">
      <c r="F75" s="1">
        <v>0</v>
      </c>
      <c r="J75" s="1">
        <v>20</v>
      </c>
    </row>
    <row r="76" spans="3:13" ht="24.75" customHeight="1" x14ac:dyDescent="0.25">
      <c r="F76" s="1">
        <v>0</v>
      </c>
    </row>
    <row r="78" spans="3:13" ht="24.75" customHeight="1" x14ac:dyDescent="0.25">
      <c r="C78" s="1" t="s">
        <v>14</v>
      </c>
      <c r="D78" s="1">
        <v>4</v>
      </c>
      <c r="E78" s="1">
        <v>8</v>
      </c>
    </row>
    <row r="79" spans="3:13" ht="24.75" customHeight="1" x14ac:dyDescent="0.25">
      <c r="D79" s="1">
        <v>1</v>
      </c>
      <c r="E79" s="1">
        <v>1</v>
      </c>
    </row>
    <row r="81" spans="3:16" ht="24.75" customHeight="1" x14ac:dyDescent="0.25">
      <c r="C81" s="6" t="s">
        <v>18</v>
      </c>
      <c r="D81" s="1">
        <f t="array" ref="D81:E82">MMULT(D70:E71,D78:E79)</f>
        <v>7.5471698113207544E-2</v>
      </c>
      <c r="E81" s="1">
        <v>0</v>
      </c>
      <c r="G81" s="6" t="s">
        <v>19</v>
      </c>
      <c r="H81" s="1">
        <f>-D81</f>
        <v>-7.5471698113207544E-2</v>
      </c>
      <c r="I81" s="1">
        <f>-E81</f>
        <v>0</v>
      </c>
    </row>
    <row r="82" spans="3:16" ht="24.75" customHeight="1" x14ac:dyDescent="0.25">
      <c r="D82" s="1">
        <v>0.47169811320754718</v>
      </c>
      <c r="E82" s="1">
        <v>1</v>
      </c>
      <c r="H82" s="1">
        <f>-D82</f>
        <v>-0.47169811320754718</v>
      </c>
      <c r="I82" s="1">
        <f>-E82</f>
        <v>-1</v>
      </c>
    </row>
    <row r="84" spans="3:16" ht="24.75" customHeight="1" x14ac:dyDescent="0.25">
      <c r="E84" s="1">
        <v>-7.5471698113207544E-2</v>
      </c>
      <c r="F84" s="1">
        <v>0</v>
      </c>
    </row>
    <row r="85" spans="3:16" ht="24.75" customHeight="1" x14ac:dyDescent="0.25">
      <c r="D85" s="1" t="s">
        <v>21</v>
      </c>
      <c r="E85" s="1">
        <v>-0.47169811320754718</v>
      </c>
      <c r="F85" s="1">
        <v>-1</v>
      </c>
      <c r="H85" s="5" t="s">
        <v>48</v>
      </c>
      <c r="P85" s="1" t="s">
        <v>50</v>
      </c>
    </row>
    <row r="86" spans="3:16" ht="24.75" customHeight="1" x14ac:dyDescent="0.25">
      <c r="E86" s="1">
        <v>1</v>
      </c>
      <c r="F86" s="1">
        <v>0</v>
      </c>
      <c r="O86" s="1" t="s">
        <v>49</v>
      </c>
      <c r="P86" s="1">
        <v>3.33</v>
      </c>
    </row>
    <row r="87" spans="3:16" ht="24.75" customHeight="1" x14ac:dyDescent="0.25">
      <c r="E87" s="1">
        <v>0</v>
      </c>
      <c r="F87" s="1">
        <v>1</v>
      </c>
      <c r="P87" s="1">
        <v>8.1</v>
      </c>
    </row>
    <row r="88" spans="3:16" ht="24.75" customHeight="1" x14ac:dyDescent="0.25">
      <c r="I88" s="1">
        <v>2.4528301886792452</v>
      </c>
      <c r="K88" s="1">
        <v>-7.5471698113207544E-2</v>
      </c>
      <c r="L88" s="1">
        <v>0</v>
      </c>
      <c r="N88" s="1">
        <f>P86</f>
        <v>3.33</v>
      </c>
    </row>
    <row r="89" spans="3:16" ht="24.75" customHeight="1" x14ac:dyDescent="0.25">
      <c r="I89" s="1">
        <v>2.8301886792452828</v>
      </c>
      <c r="J89" s="1" t="s">
        <v>51</v>
      </c>
      <c r="K89" s="1">
        <v>-0.47169811320754718</v>
      </c>
      <c r="L89" s="1">
        <v>-1</v>
      </c>
      <c r="M89" s="1" t="s">
        <v>52</v>
      </c>
      <c r="N89" s="1">
        <f>P87</f>
        <v>8.1</v>
      </c>
    </row>
    <row r="90" spans="3:16" ht="24.75" customHeight="1" x14ac:dyDescent="0.25">
      <c r="I90" s="1">
        <v>0</v>
      </c>
      <c r="K90" s="1">
        <v>1</v>
      </c>
      <c r="L90" s="1">
        <v>0</v>
      </c>
    </row>
    <row r="91" spans="3:16" ht="24.75" customHeight="1" x14ac:dyDescent="0.25">
      <c r="I91" s="1">
        <v>0</v>
      </c>
      <c r="K91" s="1">
        <v>0</v>
      </c>
      <c r="L91" s="1">
        <v>1</v>
      </c>
    </row>
    <row r="93" spans="3:16" ht="24.75" customHeight="1" x14ac:dyDescent="0.25">
      <c r="I93" s="1">
        <v>2.4528301886792452</v>
      </c>
      <c r="K93" s="1">
        <f t="array" ref="K93:K96">MMULT(K88:L91,N88:N89)</f>
        <v>-0.25132075471698112</v>
      </c>
      <c r="M93" s="7">
        <f>I93+K93</f>
        <v>2.2015094339622641</v>
      </c>
    </row>
    <row r="94" spans="3:16" ht="24.75" customHeight="1" x14ac:dyDescent="0.25">
      <c r="H94" s="1" t="s">
        <v>36</v>
      </c>
      <c r="I94" s="1">
        <v>2.8301886792452828</v>
      </c>
      <c r="J94" s="1" t="s">
        <v>51</v>
      </c>
      <c r="K94" s="1">
        <v>-9.6707547169811328</v>
      </c>
      <c r="L94" s="1" t="s">
        <v>53</v>
      </c>
      <c r="M94" s="7">
        <f t="shared" ref="M94:M96" si="4">I94+K94</f>
        <v>-6.8405660377358499</v>
      </c>
      <c r="O94" s="1" t="s">
        <v>54</v>
      </c>
      <c r="P94" s="1">
        <f t="array" ref="P94:P95">MMULT(C64:F65,M93:M96)</f>
        <v>29.999999999999993</v>
      </c>
    </row>
    <row r="95" spans="3:16" ht="24.75" customHeight="1" x14ac:dyDescent="0.25">
      <c r="I95" s="1">
        <v>0</v>
      </c>
      <c r="K95" s="1">
        <v>3.33</v>
      </c>
      <c r="M95" s="7">
        <f t="shared" si="4"/>
        <v>3.33</v>
      </c>
      <c r="P95" s="1">
        <v>19.999999999999996</v>
      </c>
    </row>
    <row r="96" spans="3:16" ht="24.75" customHeight="1" x14ac:dyDescent="0.25">
      <c r="I96" s="1">
        <v>0</v>
      </c>
      <c r="K96" s="1">
        <v>8.1</v>
      </c>
      <c r="M96" s="7">
        <f t="shared" si="4"/>
        <v>8.1</v>
      </c>
    </row>
    <row r="98" spans="2:7" ht="24.75" customHeight="1" x14ac:dyDescent="0.25">
      <c r="B98" s="18" t="s">
        <v>21</v>
      </c>
      <c r="C98" s="18" t="s">
        <v>55</v>
      </c>
    </row>
    <row r="101" spans="2:7" ht="24.75" customHeight="1" x14ac:dyDescent="0.25">
      <c r="B101" s="17"/>
      <c r="C101" s="2">
        <v>2</v>
      </c>
      <c r="D101" s="2">
        <v>8</v>
      </c>
      <c r="E101" s="2">
        <v>7</v>
      </c>
      <c r="F101" s="2">
        <v>9</v>
      </c>
      <c r="G101" s="2">
        <v>9</v>
      </c>
    </row>
    <row r="102" spans="2:7" ht="24.75" customHeight="1" x14ac:dyDescent="0.25">
      <c r="B102" s="17" t="s">
        <v>8</v>
      </c>
      <c r="C102" s="2">
        <v>6</v>
      </c>
      <c r="D102" s="2">
        <v>5</v>
      </c>
      <c r="E102" s="2">
        <v>9</v>
      </c>
      <c r="F102" s="2">
        <v>1</v>
      </c>
      <c r="G102" s="2">
        <v>9</v>
      </c>
    </row>
    <row r="103" spans="2:7" ht="24.75" customHeight="1" x14ac:dyDescent="0.25">
      <c r="B103" s="17"/>
      <c r="C103" s="2">
        <v>2</v>
      </c>
      <c r="D103" s="2">
        <v>9</v>
      </c>
      <c r="E103" s="2">
        <v>5</v>
      </c>
      <c r="F103" s="2">
        <v>8</v>
      </c>
      <c r="G103" s="2">
        <v>7</v>
      </c>
    </row>
    <row r="105" spans="2:7" ht="24.75" customHeight="1" x14ac:dyDescent="0.25">
      <c r="C105" s="2">
        <v>2</v>
      </c>
      <c r="D105" s="2">
        <v>6</v>
      </c>
      <c r="E105" s="2">
        <v>2</v>
      </c>
    </row>
    <row r="106" spans="2:7" ht="24.75" customHeight="1" x14ac:dyDescent="0.25">
      <c r="B106" s="1" t="s">
        <v>56</v>
      </c>
      <c r="C106" s="2">
        <v>8</v>
      </c>
      <c r="D106" s="2">
        <v>5</v>
      </c>
      <c r="E106" s="2">
        <v>9</v>
      </c>
    </row>
    <row r="107" spans="2:7" ht="24.75" customHeight="1" x14ac:dyDescent="0.25">
      <c r="C107" s="2">
        <v>7</v>
      </c>
      <c r="D107" s="2">
        <v>9</v>
      </c>
      <c r="E107" s="2">
        <v>5</v>
      </c>
    </row>
    <row r="108" spans="2:7" ht="24.75" customHeight="1" x14ac:dyDescent="0.25">
      <c r="C108" s="2">
        <v>9</v>
      </c>
      <c r="D108" s="2">
        <v>1</v>
      </c>
      <c r="E108" s="2">
        <v>8</v>
      </c>
    </row>
    <row r="109" spans="2:7" ht="24.75" customHeight="1" x14ac:dyDescent="0.25">
      <c r="C109" s="2">
        <v>9</v>
      </c>
      <c r="D109" s="2">
        <v>9</v>
      </c>
      <c r="E109" s="2">
        <v>7</v>
      </c>
    </row>
    <row r="111" spans="2:7" ht="24.75" customHeight="1" x14ac:dyDescent="0.25">
      <c r="C111" s="1">
        <f t="array" ref="C111:E113">MMULT(C101:G103,C105:E109)</f>
        <v>279</v>
      </c>
      <c r="D111" s="1">
        <v>205</v>
      </c>
      <c r="E111" s="1">
        <v>246</v>
      </c>
    </row>
    <row r="112" spans="2:7" ht="24.75" customHeight="1" x14ac:dyDescent="0.25">
      <c r="B112" s="1" t="s">
        <v>57</v>
      </c>
      <c r="C112" s="1">
        <v>205</v>
      </c>
      <c r="D112" s="1">
        <v>224</v>
      </c>
      <c r="E112" s="1">
        <v>173</v>
      </c>
    </row>
    <row r="113" spans="2:15" ht="24.75" customHeight="1" x14ac:dyDescent="0.25">
      <c r="C113" s="1">
        <v>246</v>
      </c>
      <c r="D113" s="1">
        <v>173</v>
      </c>
      <c r="E113" s="1">
        <v>223</v>
      </c>
    </row>
    <row r="115" spans="2:15" ht="24.75" customHeight="1" x14ac:dyDescent="0.25">
      <c r="C115" s="1">
        <f t="array" ref="C115:E117">MINVERSE(C111:E113)</f>
        <v>0.18533293841055948</v>
      </c>
      <c r="D115" s="1">
        <v>-2.9221199948166417E-2</v>
      </c>
      <c r="E115" s="1">
        <v>-0.18177863344378856</v>
      </c>
    </row>
    <row r="116" spans="2:15" ht="24.75" customHeight="1" x14ac:dyDescent="0.25">
      <c r="B116" s="1" t="s">
        <v>58</v>
      </c>
      <c r="C116" s="1">
        <v>-2.9221199948166479E-2</v>
      </c>
      <c r="D116" s="1">
        <v>1.5744460282493211E-2</v>
      </c>
      <c r="E116" s="1">
        <v>2.002073344563959E-2</v>
      </c>
    </row>
    <row r="117" spans="2:15" ht="24.75" customHeight="1" x14ac:dyDescent="0.25">
      <c r="C117" s="1">
        <v>-0.18177863344378847</v>
      </c>
      <c r="D117" s="1">
        <v>2.0020733445639517E-2</v>
      </c>
      <c r="E117" s="1">
        <v>0.1894796275384589</v>
      </c>
    </row>
    <row r="120" spans="2:15" ht="24.75" customHeight="1" x14ac:dyDescent="0.25">
      <c r="C120" s="1">
        <f t="array" ref="C120:E124">MMULT(C105:E109,C115:E117)</f>
        <v>-0.16821858975545687</v>
      </c>
      <c r="D120" s="1">
        <v>7.6065828689905468E-2</v>
      </c>
      <c r="E120" s="1">
        <v>0.13552638886317822</v>
      </c>
    </row>
    <row r="121" spans="2:15" ht="24.75" customHeight="1" x14ac:dyDescent="0.25">
      <c r="B121" s="1" t="s">
        <v>59</v>
      </c>
      <c r="C121" s="1">
        <v>-0.29945019345045276</v>
      </c>
      <c r="D121" s="1">
        <v>2.513930283789037E-2</v>
      </c>
      <c r="E121" s="1">
        <v>0.35119124752401953</v>
      </c>
    </row>
    <row r="122" spans="2:15" ht="24.75" customHeight="1" x14ac:dyDescent="0.25">
      <c r="C122" s="1">
        <v>0.12544660212147551</v>
      </c>
      <c r="D122" s="1">
        <v>3.7255410133471556E-2</v>
      </c>
      <c r="E122" s="1">
        <v>-0.14486569540346916</v>
      </c>
    </row>
    <row r="123" spans="2:15" ht="24.75" customHeight="1" x14ac:dyDescent="0.25">
      <c r="C123" s="1">
        <v>0.18454617819656116</v>
      </c>
      <c r="D123" s="1">
        <v>-8.7080471685888394E-2</v>
      </c>
      <c r="E123" s="1">
        <v>-0.1001499472407863</v>
      </c>
    </row>
    <row r="124" spans="2:15" ht="24.75" customHeight="1" x14ac:dyDescent="0.25">
      <c r="C124" s="1">
        <v>0.13255521205501775</v>
      </c>
      <c r="D124" s="1">
        <v>1.8854477128417785E-2</v>
      </c>
      <c r="E124" s="1">
        <v>-0.12946370721412848</v>
      </c>
    </row>
    <row r="127" spans="2:15" ht="24.75" customHeight="1" x14ac:dyDescent="0.25">
      <c r="C127" s="1">
        <f t="array" ref="C127:G131">MMULT(C120:E124,C101:G103)</f>
        <v>0.39101057035487552</v>
      </c>
      <c r="D127" s="1">
        <v>0.25431792517447627</v>
      </c>
      <c r="E127" s="1">
        <v>0.18469427423684226</v>
      </c>
      <c r="F127" s="1">
        <v>-0.35369036820378064</v>
      </c>
      <c r="G127" s="1">
        <v>0.11930987245228486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</row>
    <row r="128" spans="2:15" ht="24.75" customHeight="1" x14ac:dyDescent="0.25">
      <c r="B128" s="1" t="s">
        <v>60</v>
      </c>
      <c r="C128" s="1">
        <v>0.25431792517447577</v>
      </c>
      <c r="D128" s="1">
        <v>0.89081619430200565</v>
      </c>
      <c r="E128" s="1">
        <v>-0.11394139099205836</v>
      </c>
      <c r="F128" s="1">
        <v>0.13961754197597198</v>
      </c>
      <c r="G128" s="1">
        <v>-1.0459282844924811E-2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2:15" ht="24.75" customHeight="1" x14ac:dyDescent="0.25">
      <c r="C129" s="1">
        <v>0.18469427423684204</v>
      </c>
      <c r="D129" s="1">
        <v>-0.11394139099206058</v>
      </c>
      <c r="E129" s="1">
        <v>0.4890964290342269</v>
      </c>
      <c r="F129" s="1">
        <v>7.3492659989979892E-3</v>
      </c>
      <c r="G129" s="1">
        <v>0.45025824247023971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</row>
    <row r="130" spans="2:15" ht="24.75" customHeight="1" x14ac:dyDescent="0.25">
      <c r="C130" s="1">
        <v>-0.35369036820378064</v>
      </c>
      <c r="D130" s="1">
        <v>0.13961754197597065</v>
      </c>
      <c r="E130" s="1">
        <v>7.3492659990010978E-3</v>
      </c>
      <c r="F130" s="1">
        <v>0.77263555415687168</v>
      </c>
      <c r="G130" s="1">
        <v>0.17614172791055083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</row>
    <row r="131" spans="2:15" ht="24.75" customHeight="1" x14ac:dyDescent="0.25">
      <c r="C131" s="1">
        <v>0.11930987245228525</v>
      </c>
      <c r="D131" s="1">
        <v>-1.0459282844925477E-2</v>
      </c>
      <c r="E131" s="1">
        <v>0.45025824247024193</v>
      </c>
      <c r="F131" s="1">
        <v>0.17614172791054972</v>
      </c>
      <c r="G131" s="1">
        <v>0.45644125215202047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4" spans="2:15" ht="24.75" customHeight="1" x14ac:dyDescent="0.25">
      <c r="C134" s="1">
        <f>K127-C127</f>
        <v>0.60898942964512448</v>
      </c>
      <c r="D134" s="1">
        <f t="shared" ref="D134:G134" si="5">L127-D127</f>
        <v>-0.25431792517447627</v>
      </c>
      <c r="E134" s="1">
        <f t="shared" si="5"/>
        <v>-0.18469427423684226</v>
      </c>
      <c r="F134" s="1">
        <f t="shared" si="5"/>
        <v>0.35369036820378064</v>
      </c>
      <c r="G134" s="1">
        <f t="shared" si="5"/>
        <v>-0.11930987245228486</v>
      </c>
      <c r="K134" s="7">
        <f t="array" ref="K134:O136">MMULT(C101:G103,C134:G138)</f>
        <v>7.3274719625260332E-15</v>
      </c>
      <c r="L134" s="7">
        <v>1.9761969838327786E-14</v>
      </c>
      <c r="M134" s="7">
        <v>7.1054273576010019E-15</v>
      </c>
      <c r="N134" s="7">
        <v>6.8833827526759706E-15</v>
      </c>
      <c r="O134" s="7">
        <v>9.7699626167013776E-15</v>
      </c>
    </row>
    <row r="135" spans="2:15" ht="24.75" customHeight="1" x14ac:dyDescent="0.25">
      <c r="B135" s="1" t="s">
        <v>61</v>
      </c>
      <c r="C135" s="1">
        <f t="shared" ref="C135:C138" si="6">K128-C128</f>
        <v>-0.25431792517447577</v>
      </c>
      <c r="D135" s="1">
        <f t="shared" ref="D135:D138" si="7">L128-D128</f>
        <v>0.10918380569799435</v>
      </c>
      <c r="E135" s="1">
        <f t="shared" ref="E135:E138" si="8">M128-E128</f>
        <v>0.11394139099205836</v>
      </c>
      <c r="F135" s="1">
        <f t="shared" ref="F135:F138" si="9">N128-F128</f>
        <v>-0.13961754197597198</v>
      </c>
      <c r="G135" s="1">
        <f t="shared" ref="G135:G138" si="10">O128-G128</f>
        <v>1.0459282844924811E-2</v>
      </c>
      <c r="J135" s="1" t="s">
        <v>62</v>
      </c>
      <c r="K135" s="7">
        <v>2.886579864025407E-15</v>
      </c>
      <c r="L135" s="7">
        <v>1.7985612998927536E-14</v>
      </c>
      <c r="M135" s="7">
        <v>1.7763568394002505E-14</v>
      </c>
      <c r="N135" s="7">
        <v>2.2870594307278225E-14</v>
      </c>
      <c r="O135" s="7">
        <v>2.3092638912203256E-14</v>
      </c>
    </row>
    <row r="136" spans="2:15" ht="24.75" customHeight="1" x14ac:dyDescent="0.25">
      <c r="C136" s="1">
        <f t="shared" si="6"/>
        <v>-0.18469427423684204</v>
      </c>
      <c r="D136" s="1">
        <f t="shared" si="7"/>
        <v>0.11394139099206058</v>
      </c>
      <c r="E136" s="1">
        <f t="shared" si="8"/>
        <v>0.5109035709657731</v>
      </c>
      <c r="F136" s="1">
        <f t="shared" si="9"/>
        <v>-7.3492659989979892E-3</v>
      </c>
      <c r="G136" s="1">
        <f t="shared" si="10"/>
        <v>-0.45025824247023971</v>
      </c>
      <c r="K136" s="7">
        <v>5.3290705182007514E-15</v>
      </c>
      <c r="L136" s="7">
        <v>1.2656542480726785E-14</v>
      </c>
      <c r="M136" s="7">
        <v>3.9968028886505635E-15</v>
      </c>
      <c r="N136" s="7">
        <v>1.9984014443252818E-15</v>
      </c>
      <c r="O136" s="7">
        <v>4.8849813083506888E-15</v>
      </c>
    </row>
    <row r="137" spans="2:15" ht="24.75" customHeight="1" x14ac:dyDescent="0.25">
      <c r="C137" s="1">
        <f t="shared" si="6"/>
        <v>0.35369036820378064</v>
      </c>
      <c r="D137" s="1">
        <f t="shared" si="7"/>
        <v>-0.13961754197597065</v>
      </c>
      <c r="E137" s="1">
        <f t="shared" si="8"/>
        <v>-7.3492659990010978E-3</v>
      </c>
      <c r="F137" s="1">
        <f t="shared" si="9"/>
        <v>0.22736444584312832</v>
      </c>
      <c r="G137" s="1">
        <f t="shared" si="10"/>
        <v>-0.17614172791055083</v>
      </c>
    </row>
    <row r="138" spans="2:15" ht="24.75" customHeight="1" x14ac:dyDescent="0.25">
      <c r="C138" s="1">
        <f t="shared" si="6"/>
        <v>-0.11930987245228525</v>
      </c>
      <c r="D138" s="1">
        <f t="shared" si="7"/>
        <v>1.0459282844925477E-2</v>
      </c>
      <c r="E138" s="1">
        <f t="shared" si="8"/>
        <v>-0.45025824247024193</v>
      </c>
      <c r="F138" s="1">
        <f t="shared" si="9"/>
        <v>-0.17614172791054972</v>
      </c>
      <c r="G138" s="1">
        <f t="shared" si="10"/>
        <v>0.54355874784797953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2022-10-28T13:15:40Z</dcterms:created>
  <dcterms:modified xsi:type="dcterms:W3CDTF">2022-10-28T14:56:57Z</dcterms:modified>
</cp:coreProperties>
</file>