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Meus_Python obsoletos\ExcelPSqlite\"/>
    </mc:Choice>
  </mc:AlternateContent>
  <xr:revisionPtr revIDLastSave="0" documentId="13_ncr:1_{576E5BE5-7DD1-4A08-B8A7-9ECC5D7BA900}" xr6:coauthVersionLast="47" xr6:coauthVersionMax="47" xr10:uidLastSave="{00000000-0000-0000-0000-000000000000}"/>
  <bookViews>
    <workbookView xWindow="-120" yWindow="-120" windowWidth="29040" windowHeight="15990" tabRatio="530" activeTab="7" xr2:uid="{00000000-000D-0000-FFFF-FFFF00000000}"/>
  </bookViews>
  <sheets>
    <sheet name="Maio" sheetId="58" r:id="rId1"/>
    <sheet name="Junho" sheetId="66" r:id="rId2"/>
    <sheet name="Julho" sheetId="67" r:id="rId3"/>
    <sheet name="Agosto" sheetId="69" r:id="rId4"/>
    <sheet name="Setembro" sheetId="70" r:id="rId5"/>
    <sheet name="Outubro" sheetId="71" r:id="rId6"/>
    <sheet name="Novembro" sheetId="72" r:id="rId7"/>
    <sheet name="Dezembro" sheetId="73" r:id="rId8"/>
  </sheets>
  <definedNames>
    <definedName name="_xlnm._FilterDatabase" localSheetId="3" hidden="1">Agosto!$A$1:$K$121</definedName>
    <definedName name="_xlnm._FilterDatabase" localSheetId="7" hidden="1">Dezembro!$A$1:$K$61</definedName>
    <definedName name="_xlnm._FilterDatabase" localSheetId="2" hidden="1">Julho!$A$1:$K$108</definedName>
    <definedName name="_xlnm._FilterDatabase" localSheetId="1" hidden="1">Junho!$A$1:$K$105</definedName>
    <definedName name="_xlnm._FilterDatabase" localSheetId="0" hidden="1">Maio!$A$1:$K$86</definedName>
    <definedName name="_xlnm._FilterDatabase" localSheetId="6" hidden="1">Novembro!$A$1:$K$68</definedName>
    <definedName name="_xlnm._FilterDatabase" localSheetId="5" hidden="1">Outubro!$A$1:$K$95</definedName>
    <definedName name="_xlnm._FilterDatabase" localSheetId="4" hidden="1">Setembro!$A$1:$K$91</definedName>
    <definedName name="_xlnm.Print_Area" localSheetId="7">Dezembro!#REF!</definedName>
    <definedName name="_xlnm.Print_Area" localSheetId="2">Julho!#REF!</definedName>
    <definedName name="_xlnm.Print_Area" localSheetId="1">Junho!#REF!</definedName>
    <definedName name="_xlnm.Print_Area" localSheetId="0">Maio!#REF!</definedName>
    <definedName name="_xlnm.Print_Area" localSheetId="6">Novembro!#REF!</definedName>
    <definedName name="_xlnm.Print_Area" localSheetId="5">Outubro!#REF!</definedName>
    <definedName name="_xlnm.Print_Area" localSheetId="4">Setembro!#REF!</definedName>
    <definedName name="CC">#REF!</definedName>
    <definedName name="GABRI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" i="58" l="1"/>
  <c r="J85" i="58"/>
  <c r="J84" i="58"/>
  <c r="J83" i="58"/>
  <c r="J82" i="58"/>
  <c r="J81" i="58"/>
  <c r="J80" i="58"/>
  <c r="J79" i="58"/>
  <c r="J78" i="58"/>
  <c r="J77" i="58"/>
  <c r="J76" i="58"/>
  <c r="J75" i="58"/>
  <c r="J74" i="58"/>
  <c r="J73" i="58"/>
  <c r="J72" i="58"/>
  <c r="J71" i="58"/>
  <c r="J70" i="58"/>
  <c r="J69" i="58"/>
  <c r="J68" i="58"/>
  <c r="J67" i="58"/>
  <c r="J66" i="58"/>
  <c r="J65" i="58"/>
  <c r="J64" i="58"/>
  <c r="J63" i="58"/>
  <c r="J62" i="58"/>
  <c r="J61" i="58"/>
  <c r="J60" i="58"/>
  <c r="J59" i="58"/>
  <c r="J58" i="58"/>
  <c r="J57" i="58"/>
  <c r="J56" i="58"/>
  <c r="J55" i="58"/>
  <c r="J54" i="58"/>
  <c r="J53" i="58"/>
  <c r="J52" i="58"/>
  <c r="J51" i="58"/>
  <c r="J50" i="58"/>
  <c r="J49" i="58"/>
  <c r="J48" i="58"/>
  <c r="J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J6" i="58"/>
  <c r="J5" i="58"/>
  <c r="J4" i="58"/>
  <c r="J3" i="58"/>
  <c r="J2" i="58"/>
  <c r="J105" i="66"/>
  <c r="J104" i="66"/>
  <c r="J103" i="66"/>
  <c r="J102" i="66"/>
  <c r="J101" i="66"/>
  <c r="J100" i="66"/>
  <c r="J99" i="66"/>
  <c r="J98" i="66"/>
  <c r="J97" i="66"/>
  <c r="J96" i="66"/>
  <c r="J95" i="66"/>
  <c r="J94" i="66"/>
  <c r="J93" i="66"/>
  <c r="J92" i="66"/>
  <c r="J91" i="66"/>
  <c r="J90" i="66"/>
  <c r="J89" i="66"/>
  <c r="J88" i="66"/>
  <c r="J87" i="66"/>
  <c r="J86" i="66"/>
  <c r="J85" i="66"/>
  <c r="J84" i="66"/>
  <c r="J83" i="66"/>
  <c r="J82" i="66"/>
  <c r="J81" i="66"/>
  <c r="J80" i="66"/>
  <c r="J79" i="66"/>
  <c r="J78" i="66"/>
  <c r="J77" i="66"/>
  <c r="J76" i="66"/>
  <c r="J75" i="66"/>
  <c r="J74" i="66"/>
  <c r="J73" i="66"/>
  <c r="J72" i="66"/>
  <c r="J71" i="66"/>
  <c r="J70" i="66"/>
  <c r="J69" i="66"/>
  <c r="J68" i="66"/>
  <c r="J67" i="66"/>
  <c r="J66" i="66"/>
  <c r="J65" i="66"/>
  <c r="J64" i="66"/>
  <c r="J63" i="66"/>
  <c r="J62" i="66"/>
  <c r="J61" i="66"/>
  <c r="J60" i="66"/>
  <c r="J59" i="66"/>
  <c r="J58" i="66"/>
  <c r="J57" i="66"/>
  <c r="J56" i="66"/>
  <c r="J55" i="66"/>
  <c r="J54" i="66"/>
  <c r="J53" i="66"/>
  <c r="J52" i="66"/>
  <c r="J51" i="66"/>
  <c r="J50" i="66"/>
  <c r="J49" i="66"/>
  <c r="J48" i="66"/>
  <c r="J47" i="66"/>
  <c r="J46" i="66"/>
  <c r="J45" i="66"/>
  <c r="J44" i="66"/>
  <c r="J43" i="66"/>
  <c r="J42" i="66"/>
  <c r="J41" i="66"/>
  <c r="J40" i="66"/>
  <c r="J39" i="66"/>
  <c r="J38" i="66"/>
  <c r="J37" i="66"/>
  <c r="J36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8" i="66"/>
  <c r="J17" i="66"/>
  <c r="J16" i="66"/>
  <c r="J15" i="66"/>
  <c r="J14" i="66"/>
  <c r="J13" i="66"/>
  <c r="J12" i="66"/>
  <c r="J11" i="66"/>
  <c r="J10" i="66"/>
  <c r="J9" i="66"/>
  <c r="J8" i="66"/>
  <c r="J7" i="66"/>
  <c r="J6" i="66"/>
  <c r="J5" i="66"/>
  <c r="J4" i="66"/>
  <c r="J3" i="66"/>
  <c r="J2" i="66"/>
  <c r="J108" i="67"/>
  <c r="J107" i="67"/>
  <c r="J106" i="67"/>
  <c r="J105" i="67"/>
  <c r="J104" i="67"/>
  <c r="J103" i="67"/>
  <c r="J102" i="67"/>
  <c r="J101" i="67"/>
  <c r="J100" i="67"/>
  <c r="J99" i="67"/>
  <c r="J98" i="67"/>
  <c r="J97" i="67"/>
  <c r="J96" i="67"/>
  <c r="J95" i="67"/>
  <c r="J94" i="67"/>
  <c r="J93" i="67"/>
  <c r="J92" i="67"/>
  <c r="J91" i="67"/>
  <c r="J90" i="67"/>
  <c r="J89" i="67"/>
  <c r="J88" i="67"/>
  <c r="J87" i="67"/>
  <c r="J86" i="67"/>
  <c r="J85" i="67"/>
  <c r="J84" i="67"/>
  <c r="J83" i="67"/>
  <c r="J82" i="67"/>
  <c r="J81" i="67"/>
  <c r="J80" i="67"/>
  <c r="J79" i="67"/>
  <c r="J78" i="67"/>
  <c r="J77" i="67"/>
  <c r="J76" i="67"/>
  <c r="J75" i="67"/>
  <c r="J74" i="67"/>
  <c r="J73" i="67"/>
  <c r="J72" i="67"/>
  <c r="J71" i="67"/>
  <c r="J70" i="67"/>
  <c r="J69" i="67"/>
  <c r="J68" i="67"/>
  <c r="J67" i="67"/>
  <c r="J66" i="67"/>
  <c r="J65" i="67"/>
  <c r="J64" i="67"/>
  <c r="J63" i="67"/>
  <c r="J62" i="67"/>
  <c r="J61" i="67"/>
  <c r="J60" i="67"/>
  <c r="J59" i="67"/>
  <c r="J58" i="67"/>
  <c r="J57" i="67"/>
  <c r="J56" i="67"/>
  <c r="J55" i="67"/>
  <c r="J54" i="67"/>
  <c r="J53" i="67"/>
  <c r="J52" i="67"/>
  <c r="J51" i="67"/>
  <c r="J50" i="67"/>
  <c r="J49" i="67"/>
  <c r="J48" i="67"/>
  <c r="J47" i="67"/>
  <c r="J46" i="67"/>
  <c r="J45" i="67"/>
  <c r="J44" i="67"/>
  <c r="J43" i="67"/>
  <c r="J42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3" i="67"/>
  <c r="J12" i="67"/>
  <c r="J11" i="67"/>
  <c r="J10" i="67"/>
  <c r="J9" i="67"/>
  <c r="J8" i="67"/>
  <c r="J7" i="67"/>
  <c r="J6" i="67"/>
  <c r="J5" i="67"/>
  <c r="J4" i="67"/>
  <c r="J3" i="67"/>
  <c r="J2" i="67"/>
  <c r="J121" i="69"/>
  <c r="J120" i="69"/>
  <c r="J119" i="69"/>
  <c r="J118" i="69"/>
  <c r="J117" i="69"/>
  <c r="J116" i="69"/>
  <c r="J115" i="69"/>
  <c r="J114" i="69"/>
  <c r="J113" i="69"/>
  <c r="J112" i="69"/>
  <c r="J111" i="69"/>
  <c r="J110" i="69"/>
  <c r="J109" i="69"/>
  <c r="J108" i="69"/>
  <c r="J107" i="69"/>
  <c r="J106" i="69"/>
  <c r="J105" i="69"/>
  <c r="J104" i="69"/>
  <c r="J103" i="69"/>
  <c r="J102" i="69"/>
  <c r="J101" i="69"/>
  <c r="J100" i="69"/>
  <c r="J99" i="69"/>
  <c r="J98" i="69"/>
  <c r="J97" i="69"/>
  <c r="J96" i="69"/>
  <c r="J95" i="69"/>
  <c r="J94" i="69"/>
  <c r="J93" i="69"/>
  <c r="J92" i="69"/>
  <c r="J91" i="69"/>
  <c r="J90" i="69"/>
  <c r="J89" i="69"/>
  <c r="J88" i="69"/>
  <c r="J87" i="69"/>
  <c r="J86" i="69"/>
  <c r="J85" i="69"/>
  <c r="J84" i="69"/>
  <c r="J83" i="69"/>
  <c r="J82" i="69"/>
  <c r="J81" i="69"/>
  <c r="J80" i="69"/>
  <c r="J79" i="69"/>
  <c r="J78" i="69"/>
  <c r="J77" i="69"/>
  <c r="J76" i="69"/>
  <c r="J75" i="69"/>
  <c r="J74" i="69"/>
  <c r="J73" i="69"/>
  <c r="J72" i="69"/>
  <c r="J71" i="69"/>
  <c r="J70" i="69"/>
  <c r="J69" i="69"/>
  <c r="J68" i="69"/>
  <c r="J67" i="69"/>
  <c r="J66" i="69"/>
  <c r="J65" i="69"/>
  <c r="J64" i="69"/>
  <c r="J63" i="69"/>
  <c r="J62" i="69"/>
  <c r="J61" i="69"/>
  <c r="J60" i="69"/>
  <c r="J59" i="69"/>
  <c r="J58" i="69"/>
  <c r="J57" i="69"/>
  <c r="J56" i="69"/>
  <c r="J55" i="69"/>
  <c r="J54" i="69"/>
  <c r="J53" i="69"/>
  <c r="J52" i="69"/>
  <c r="J51" i="69"/>
  <c r="J50" i="69"/>
  <c r="J49" i="69"/>
  <c r="J48" i="69"/>
  <c r="J47" i="69"/>
  <c r="J46" i="69"/>
  <c r="J45" i="69"/>
  <c r="J44" i="69"/>
  <c r="J43" i="69"/>
  <c r="J42" i="69"/>
  <c r="J41" i="69"/>
  <c r="J40" i="69"/>
  <c r="J39" i="69"/>
  <c r="J38" i="69"/>
  <c r="J37" i="69"/>
  <c r="J36" i="69"/>
  <c r="J35" i="69"/>
  <c r="J34" i="69"/>
  <c r="J33" i="69"/>
  <c r="J32" i="69"/>
  <c r="J31" i="69"/>
  <c r="J30" i="69"/>
  <c r="J29" i="69"/>
  <c r="J28" i="69"/>
  <c r="J27" i="69"/>
  <c r="J26" i="69"/>
  <c r="J25" i="69"/>
  <c r="J24" i="69"/>
  <c r="J23" i="69"/>
  <c r="J22" i="69"/>
  <c r="J21" i="69"/>
  <c r="J20" i="69"/>
  <c r="J19" i="69"/>
  <c r="J18" i="69"/>
  <c r="J17" i="69"/>
  <c r="J16" i="69"/>
  <c r="J15" i="69"/>
  <c r="J14" i="69"/>
  <c r="J13" i="69"/>
  <c r="J12" i="69"/>
  <c r="J11" i="69"/>
  <c r="J10" i="69"/>
  <c r="J9" i="69"/>
  <c r="J8" i="69"/>
  <c r="J7" i="69"/>
  <c r="J6" i="69"/>
  <c r="J5" i="69"/>
  <c r="J4" i="69"/>
  <c r="J3" i="69"/>
  <c r="J2" i="69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95" i="71"/>
  <c r="J94" i="71"/>
  <c r="J93" i="71"/>
  <c r="J92" i="71"/>
  <c r="J91" i="71"/>
  <c r="J90" i="71"/>
  <c r="J89" i="71"/>
  <c r="J88" i="71"/>
  <c r="J87" i="71"/>
  <c r="J86" i="71"/>
  <c r="J85" i="71"/>
  <c r="J84" i="71"/>
  <c r="J83" i="71"/>
  <c r="J82" i="71"/>
  <c r="J81" i="71"/>
  <c r="J80" i="71"/>
  <c r="J79" i="71"/>
  <c r="J78" i="71"/>
  <c r="J77" i="71"/>
  <c r="J76" i="71"/>
  <c r="J75" i="71"/>
  <c r="J74" i="71"/>
  <c r="J73" i="71"/>
  <c r="J72" i="71"/>
  <c r="J71" i="71"/>
  <c r="J70" i="71"/>
  <c r="J69" i="71"/>
  <c r="J68" i="71"/>
  <c r="J67" i="71"/>
  <c r="J66" i="71"/>
  <c r="J65" i="71"/>
  <c r="J64" i="71"/>
  <c r="J63" i="71"/>
  <c r="J62" i="71"/>
  <c r="J61" i="71"/>
  <c r="J60" i="71"/>
  <c r="J59" i="71"/>
  <c r="J58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J5" i="71"/>
  <c r="J4" i="71"/>
  <c r="J3" i="71"/>
  <c r="J2" i="71"/>
  <c r="J68" i="72"/>
  <c r="J67" i="72"/>
  <c r="J66" i="72"/>
  <c r="J65" i="72"/>
  <c r="J64" i="72"/>
  <c r="J63" i="72"/>
  <c r="J62" i="72"/>
  <c r="J61" i="72"/>
  <c r="J60" i="72"/>
  <c r="J59" i="72"/>
  <c r="J58" i="72"/>
  <c r="J57" i="72"/>
  <c r="J56" i="72"/>
  <c r="J55" i="72"/>
  <c r="J54" i="72"/>
  <c r="J53" i="72"/>
  <c r="J52" i="72"/>
  <c r="J51" i="72"/>
  <c r="J50" i="72"/>
  <c r="J49" i="72"/>
  <c r="J48" i="72"/>
  <c r="J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J5" i="72"/>
  <c r="J4" i="72"/>
  <c r="J3" i="72"/>
  <c r="J2" i="72"/>
  <c r="J61" i="73"/>
  <c r="J60" i="73"/>
  <c r="J59" i="73"/>
  <c r="J58" i="73"/>
  <c r="J57" i="73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J5" i="73"/>
  <c r="J4" i="73"/>
  <c r="J3" i="73"/>
  <c r="J2" i="73"/>
  <c r="K86" i="58" l="1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44" i="58"/>
  <c r="K43" i="58"/>
  <c r="K42" i="58"/>
  <c r="K41" i="58"/>
  <c r="K40" i="58"/>
  <c r="K39" i="58"/>
  <c r="K38" i="58"/>
  <c r="K37" i="58"/>
  <c r="K36" i="58"/>
  <c r="K35" i="58"/>
  <c r="K34" i="58"/>
  <c r="K33" i="58"/>
  <c r="K32" i="58"/>
  <c r="K31" i="58"/>
  <c r="K30" i="58"/>
  <c r="K29" i="58"/>
  <c r="K28" i="58"/>
  <c r="K27" i="58"/>
  <c r="K26" i="58"/>
  <c r="K25" i="58"/>
  <c r="K24" i="58"/>
  <c r="K23" i="58"/>
  <c r="K22" i="58"/>
  <c r="K21" i="58"/>
  <c r="K20" i="58"/>
  <c r="K19" i="58"/>
  <c r="K18" i="58"/>
  <c r="K17" i="58"/>
  <c r="K16" i="58"/>
  <c r="K15" i="58"/>
  <c r="K14" i="58"/>
  <c r="K13" i="58"/>
  <c r="K12" i="58"/>
  <c r="K11" i="58"/>
  <c r="K10" i="58"/>
  <c r="K9" i="58"/>
  <c r="K8" i="58"/>
  <c r="K7" i="58"/>
  <c r="K6" i="58"/>
  <c r="K5" i="58"/>
  <c r="K4" i="58"/>
  <c r="K3" i="58"/>
  <c r="K105" i="66"/>
  <c r="K104" i="66"/>
  <c r="K103" i="66"/>
  <c r="K102" i="66"/>
  <c r="K101" i="66"/>
  <c r="K100" i="66"/>
  <c r="K99" i="66"/>
  <c r="K98" i="66"/>
  <c r="K97" i="66"/>
  <c r="K96" i="66"/>
  <c r="K95" i="66"/>
  <c r="K94" i="66"/>
  <c r="K93" i="66"/>
  <c r="K92" i="66"/>
  <c r="K91" i="66"/>
  <c r="K90" i="66"/>
  <c r="K89" i="66"/>
  <c r="K88" i="66"/>
  <c r="K87" i="66"/>
  <c r="K86" i="66"/>
  <c r="K85" i="66"/>
  <c r="K84" i="66"/>
  <c r="K83" i="66"/>
  <c r="K82" i="66"/>
  <c r="K81" i="66"/>
  <c r="K80" i="66"/>
  <c r="K79" i="66"/>
  <c r="K78" i="66"/>
  <c r="K77" i="66"/>
  <c r="K76" i="66"/>
  <c r="K75" i="66"/>
  <c r="K74" i="66"/>
  <c r="K73" i="66"/>
  <c r="K72" i="66"/>
  <c r="K71" i="66"/>
  <c r="K70" i="66"/>
  <c r="K69" i="66"/>
  <c r="K68" i="66"/>
  <c r="K67" i="66"/>
  <c r="K66" i="66"/>
  <c r="K65" i="66"/>
  <c r="K64" i="66"/>
  <c r="K63" i="66"/>
  <c r="K62" i="66"/>
  <c r="K61" i="66"/>
  <c r="K60" i="66"/>
  <c r="K59" i="66"/>
  <c r="K58" i="66"/>
  <c r="K57" i="66"/>
  <c r="K56" i="66"/>
  <c r="K55" i="66"/>
  <c r="K54" i="66"/>
  <c r="K53" i="66"/>
  <c r="K52" i="66"/>
  <c r="K51" i="66"/>
  <c r="K50" i="66"/>
  <c r="K49" i="66"/>
  <c r="K48" i="66"/>
  <c r="K47" i="66"/>
  <c r="K46" i="66"/>
  <c r="K45" i="66"/>
  <c r="K44" i="66"/>
  <c r="K43" i="66"/>
  <c r="K42" i="66"/>
  <c r="K41" i="66"/>
  <c r="K40" i="66"/>
  <c r="K39" i="66"/>
  <c r="K38" i="66"/>
  <c r="K37" i="66"/>
  <c r="K36" i="66"/>
  <c r="K35" i="66"/>
  <c r="K34" i="66"/>
  <c r="K33" i="66"/>
  <c r="K32" i="66"/>
  <c r="K31" i="66"/>
  <c r="K30" i="66"/>
  <c r="K29" i="66"/>
  <c r="K28" i="66"/>
  <c r="K27" i="66"/>
  <c r="K26" i="66"/>
  <c r="K25" i="66"/>
  <c r="K24" i="66"/>
  <c r="K23" i="66"/>
  <c r="K22" i="66"/>
  <c r="K21" i="66"/>
  <c r="K20" i="66"/>
  <c r="K19" i="66"/>
  <c r="K18" i="66"/>
  <c r="K17" i="66"/>
  <c r="K16" i="66"/>
  <c r="K15" i="66"/>
  <c r="K14" i="66"/>
  <c r="K13" i="66"/>
  <c r="K12" i="66"/>
  <c r="K11" i="66"/>
  <c r="K10" i="66"/>
  <c r="K9" i="66"/>
  <c r="K8" i="66"/>
  <c r="K7" i="66"/>
  <c r="K6" i="66"/>
  <c r="K5" i="66"/>
  <c r="K4" i="66"/>
  <c r="K3" i="66"/>
  <c r="K108" i="67"/>
  <c r="K107" i="67"/>
  <c r="K106" i="67"/>
  <c r="K105" i="67"/>
  <c r="K104" i="67"/>
  <c r="K103" i="67"/>
  <c r="K102" i="67"/>
  <c r="K101" i="67"/>
  <c r="K100" i="67"/>
  <c r="K99" i="67"/>
  <c r="K98" i="67"/>
  <c r="K97" i="67"/>
  <c r="K96" i="67"/>
  <c r="K95" i="67"/>
  <c r="K94" i="67"/>
  <c r="K93" i="67"/>
  <c r="K92" i="67"/>
  <c r="K91" i="67"/>
  <c r="K90" i="67"/>
  <c r="K89" i="67"/>
  <c r="K88" i="67"/>
  <c r="K87" i="67"/>
  <c r="K86" i="67"/>
  <c r="K85" i="67"/>
  <c r="K84" i="67"/>
  <c r="K83" i="67"/>
  <c r="K82" i="67"/>
  <c r="K81" i="67"/>
  <c r="K80" i="67"/>
  <c r="K79" i="67"/>
  <c r="K78" i="67"/>
  <c r="K77" i="67"/>
  <c r="K76" i="67"/>
  <c r="K75" i="67"/>
  <c r="K74" i="67"/>
  <c r="K73" i="67"/>
  <c r="K72" i="67"/>
  <c r="K71" i="67"/>
  <c r="K70" i="67"/>
  <c r="K69" i="67"/>
  <c r="K68" i="67"/>
  <c r="K67" i="67"/>
  <c r="K66" i="67"/>
  <c r="K65" i="67"/>
  <c r="K64" i="67"/>
  <c r="K63" i="67"/>
  <c r="K62" i="67"/>
  <c r="K61" i="67"/>
  <c r="K60" i="67"/>
  <c r="K59" i="67"/>
  <c r="K58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K27" i="67"/>
  <c r="K26" i="67"/>
  <c r="K25" i="67"/>
  <c r="K24" i="67"/>
  <c r="K23" i="67"/>
  <c r="K22" i="67"/>
  <c r="K21" i="67"/>
  <c r="K20" i="67"/>
  <c r="K19" i="67"/>
  <c r="K18" i="67"/>
  <c r="K17" i="67"/>
  <c r="K16" i="67"/>
  <c r="K15" i="67"/>
  <c r="K14" i="67"/>
  <c r="K13" i="67"/>
  <c r="K12" i="67"/>
  <c r="K11" i="67"/>
  <c r="K10" i="67"/>
  <c r="K9" i="67"/>
  <c r="K8" i="67"/>
  <c r="K7" i="67"/>
  <c r="K6" i="67"/>
  <c r="K5" i="67"/>
  <c r="K4" i="67"/>
  <c r="K3" i="67"/>
  <c r="K121" i="69"/>
  <c r="K120" i="69"/>
  <c r="K119" i="69"/>
  <c r="K118" i="69"/>
  <c r="K117" i="69"/>
  <c r="K116" i="69"/>
  <c r="K115" i="69"/>
  <c r="K114" i="69"/>
  <c r="K113" i="69"/>
  <c r="K112" i="69"/>
  <c r="K111" i="69"/>
  <c r="K110" i="69"/>
  <c r="K109" i="69"/>
  <c r="K108" i="69"/>
  <c r="K107" i="69"/>
  <c r="K106" i="69"/>
  <c r="K105" i="69"/>
  <c r="K104" i="69"/>
  <c r="K103" i="69"/>
  <c r="K102" i="69"/>
  <c r="K101" i="69"/>
  <c r="K100" i="69"/>
  <c r="K99" i="69"/>
  <c r="K98" i="69"/>
  <c r="K97" i="69"/>
  <c r="K96" i="69"/>
  <c r="K95" i="69"/>
  <c r="K94" i="69"/>
  <c r="K93" i="69"/>
  <c r="K92" i="69"/>
  <c r="K91" i="69"/>
  <c r="K90" i="69"/>
  <c r="K89" i="69"/>
  <c r="K88" i="69"/>
  <c r="K87" i="69"/>
  <c r="K86" i="69"/>
  <c r="K85" i="69"/>
  <c r="K84" i="69"/>
  <c r="K83" i="69"/>
  <c r="K82" i="69"/>
  <c r="K81" i="69"/>
  <c r="K80" i="69"/>
  <c r="K79" i="69"/>
  <c r="K78" i="69"/>
  <c r="K77" i="69"/>
  <c r="K76" i="69"/>
  <c r="K75" i="69"/>
  <c r="K74" i="69"/>
  <c r="K73" i="69"/>
  <c r="K72" i="69"/>
  <c r="K71" i="69"/>
  <c r="K70" i="69"/>
  <c r="K69" i="69"/>
  <c r="K68" i="69"/>
  <c r="K67" i="69"/>
  <c r="K66" i="69"/>
  <c r="K65" i="69"/>
  <c r="K64" i="69"/>
  <c r="K63" i="69"/>
  <c r="K62" i="69"/>
  <c r="K61" i="69"/>
  <c r="K60" i="69"/>
  <c r="K59" i="69"/>
  <c r="K58" i="69"/>
  <c r="K57" i="69"/>
  <c r="K56" i="69"/>
  <c r="K55" i="69"/>
  <c r="K54" i="69"/>
  <c r="K53" i="69"/>
  <c r="K52" i="69"/>
  <c r="K51" i="69"/>
  <c r="K50" i="69"/>
  <c r="K49" i="69"/>
  <c r="K48" i="69"/>
  <c r="K47" i="69"/>
  <c r="K46" i="69"/>
  <c r="K45" i="69"/>
  <c r="K44" i="69"/>
  <c r="K43" i="69"/>
  <c r="K42" i="69"/>
  <c r="K41" i="69"/>
  <c r="K40" i="69"/>
  <c r="K39" i="69"/>
  <c r="K38" i="69"/>
  <c r="K37" i="69"/>
  <c r="K36" i="69"/>
  <c r="K35" i="69"/>
  <c r="K34" i="69"/>
  <c r="K33" i="69"/>
  <c r="K32" i="69"/>
  <c r="K31" i="69"/>
  <c r="K30" i="69"/>
  <c r="K29" i="69"/>
  <c r="K28" i="69"/>
  <c r="K27" i="69"/>
  <c r="K26" i="69"/>
  <c r="K25" i="69"/>
  <c r="K24" i="69"/>
  <c r="K23" i="69"/>
  <c r="K22" i="69"/>
  <c r="K21" i="69"/>
  <c r="K20" i="69"/>
  <c r="K19" i="69"/>
  <c r="K18" i="69"/>
  <c r="K17" i="69"/>
  <c r="K16" i="69"/>
  <c r="K15" i="69"/>
  <c r="K14" i="69"/>
  <c r="K13" i="69"/>
  <c r="K12" i="69"/>
  <c r="K11" i="69"/>
  <c r="K10" i="69"/>
  <c r="K9" i="69"/>
  <c r="K8" i="69"/>
  <c r="K7" i="69"/>
  <c r="K6" i="69"/>
  <c r="K5" i="69"/>
  <c r="K4" i="69"/>
  <c r="K3" i="69"/>
  <c r="K91" i="70"/>
  <c r="K90" i="70"/>
  <c r="K89" i="70"/>
  <c r="K88" i="70"/>
  <c r="K87" i="70"/>
  <c r="K86" i="70"/>
  <c r="K85" i="70"/>
  <c r="K84" i="70"/>
  <c r="K83" i="70"/>
  <c r="K82" i="70"/>
  <c r="K81" i="70"/>
  <c r="K80" i="70"/>
  <c r="K79" i="70"/>
  <c r="K78" i="70"/>
  <c r="K77" i="70"/>
  <c r="K76" i="70"/>
  <c r="K75" i="70"/>
  <c r="K74" i="70"/>
  <c r="K73" i="70"/>
  <c r="K72" i="70"/>
  <c r="K71" i="70"/>
  <c r="K70" i="70"/>
  <c r="K69" i="70"/>
  <c r="K68" i="70"/>
  <c r="K67" i="70"/>
  <c r="K66" i="70"/>
  <c r="K65" i="70"/>
  <c r="K64" i="70"/>
  <c r="K63" i="70"/>
  <c r="K62" i="70"/>
  <c r="K61" i="70"/>
  <c r="K60" i="70"/>
  <c r="K59" i="70"/>
  <c r="K58" i="70"/>
  <c r="K57" i="70"/>
  <c r="K56" i="70"/>
  <c r="K55" i="70"/>
  <c r="K54" i="70"/>
  <c r="K53" i="70"/>
  <c r="K52" i="70"/>
  <c r="K51" i="70"/>
  <c r="K50" i="70"/>
  <c r="K49" i="70"/>
  <c r="K48" i="70"/>
  <c r="K47" i="70"/>
  <c r="K46" i="70"/>
  <c r="K45" i="70"/>
  <c r="K44" i="70"/>
  <c r="K43" i="70"/>
  <c r="K42" i="70"/>
  <c r="K41" i="70"/>
  <c r="K40" i="70"/>
  <c r="K39" i="70"/>
  <c r="K38" i="70"/>
  <c r="K37" i="70"/>
  <c r="K36" i="70"/>
  <c r="K35" i="70"/>
  <c r="K34" i="70"/>
  <c r="K33" i="70"/>
  <c r="K32" i="70"/>
  <c r="K31" i="70"/>
  <c r="K30" i="70"/>
  <c r="K29" i="70"/>
  <c r="K28" i="70"/>
  <c r="K27" i="70"/>
  <c r="K26" i="70"/>
  <c r="K25" i="70"/>
  <c r="K24" i="70"/>
  <c r="K23" i="70"/>
  <c r="K22" i="70"/>
  <c r="K21" i="70"/>
  <c r="K20" i="70"/>
  <c r="K19" i="70"/>
  <c r="K18" i="70"/>
  <c r="K17" i="70"/>
  <c r="K16" i="70"/>
  <c r="K15" i="70"/>
  <c r="K14" i="70"/>
  <c r="K13" i="70"/>
  <c r="K12" i="70"/>
  <c r="K11" i="70"/>
  <c r="K10" i="70"/>
  <c r="K9" i="70"/>
  <c r="K8" i="70"/>
  <c r="K7" i="70"/>
  <c r="K6" i="70"/>
  <c r="K5" i="70"/>
  <c r="K4" i="70"/>
  <c r="K3" i="70"/>
  <c r="K95" i="71"/>
  <c r="K94" i="71"/>
  <c r="K93" i="71"/>
  <c r="K92" i="71"/>
  <c r="K91" i="71"/>
  <c r="K90" i="71"/>
  <c r="K89" i="71"/>
  <c r="K88" i="71"/>
  <c r="K87" i="71"/>
  <c r="K86" i="71"/>
  <c r="K85" i="71"/>
  <c r="K84" i="71"/>
  <c r="K83" i="71"/>
  <c r="K82" i="71"/>
  <c r="K81" i="71"/>
  <c r="K80" i="71"/>
  <c r="K79" i="71"/>
  <c r="K78" i="71"/>
  <c r="K77" i="71"/>
  <c r="K76" i="71"/>
  <c r="K75" i="71"/>
  <c r="K74" i="71"/>
  <c r="K73" i="71"/>
  <c r="K72" i="71"/>
  <c r="K71" i="71"/>
  <c r="K70" i="71"/>
  <c r="K69" i="71"/>
  <c r="K68" i="71"/>
  <c r="K67" i="71"/>
  <c r="K66" i="71"/>
  <c r="K65" i="71"/>
  <c r="K64" i="71"/>
  <c r="K63" i="71"/>
  <c r="K62" i="71"/>
  <c r="K61" i="71"/>
  <c r="K60" i="71"/>
  <c r="K59" i="71"/>
  <c r="K58" i="71"/>
  <c r="K57" i="71"/>
  <c r="K56" i="71"/>
  <c r="K55" i="71"/>
  <c r="K54" i="71"/>
  <c r="K53" i="71"/>
  <c r="K52" i="71"/>
  <c r="K51" i="71"/>
  <c r="K50" i="71"/>
  <c r="K49" i="71"/>
  <c r="K48" i="71"/>
  <c r="K47" i="71"/>
  <c r="K46" i="71"/>
  <c r="K45" i="71"/>
  <c r="K44" i="71"/>
  <c r="K43" i="71"/>
  <c r="K42" i="71"/>
  <c r="K41" i="71"/>
  <c r="K40" i="71"/>
  <c r="K39" i="71"/>
  <c r="K38" i="71"/>
  <c r="K37" i="71"/>
  <c r="K36" i="71"/>
  <c r="K35" i="71"/>
  <c r="K34" i="71"/>
  <c r="K33" i="71"/>
  <c r="K32" i="71"/>
  <c r="K31" i="71"/>
  <c r="K30" i="71"/>
  <c r="K29" i="71"/>
  <c r="K28" i="71"/>
  <c r="K27" i="71"/>
  <c r="K26" i="71"/>
  <c r="K25" i="71"/>
  <c r="K24" i="71"/>
  <c r="K23" i="71"/>
  <c r="K22" i="71"/>
  <c r="K21" i="71"/>
  <c r="K20" i="71"/>
  <c r="K19" i="71"/>
  <c r="K18" i="71"/>
  <c r="K17" i="71"/>
  <c r="K16" i="71"/>
  <c r="K15" i="71"/>
  <c r="K14" i="71"/>
  <c r="K13" i="71"/>
  <c r="K12" i="71"/>
  <c r="K11" i="71"/>
  <c r="K10" i="71"/>
  <c r="K9" i="71"/>
  <c r="K8" i="71"/>
  <c r="K7" i="71"/>
  <c r="K6" i="71"/>
  <c r="K5" i="71"/>
  <c r="K4" i="71"/>
  <c r="K3" i="71"/>
  <c r="K68" i="72"/>
  <c r="K67" i="72"/>
  <c r="K66" i="72"/>
  <c r="K65" i="72"/>
  <c r="K64" i="72"/>
  <c r="K63" i="72"/>
  <c r="K62" i="72"/>
  <c r="K61" i="72"/>
  <c r="K60" i="72"/>
  <c r="K59" i="72"/>
  <c r="K58" i="72"/>
  <c r="K57" i="72"/>
  <c r="K56" i="72"/>
  <c r="K55" i="72"/>
  <c r="K54" i="72"/>
  <c r="K53" i="72"/>
  <c r="K52" i="72"/>
  <c r="K51" i="72"/>
  <c r="K50" i="72"/>
  <c r="K49" i="72"/>
  <c r="K48" i="72"/>
  <c r="K47" i="72"/>
  <c r="K46" i="72"/>
  <c r="K45" i="72"/>
  <c r="K44" i="72"/>
  <c r="K43" i="72"/>
  <c r="K42" i="72"/>
  <c r="K41" i="72"/>
  <c r="K40" i="72"/>
  <c r="K39" i="72"/>
  <c r="K38" i="72"/>
  <c r="K37" i="72"/>
  <c r="K36" i="72"/>
  <c r="K35" i="72"/>
  <c r="K34" i="72"/>
  <c r="K33" i="72"/>
  <c r="K32" i="72"/>
  <c r="K31" i="72"/>
  <c r="K30" i="72"/>
  <c r="K29" i="72"/>
  <c r="K28" i="72"/>
  <c r="K27" i="72"/>
  <c r="K26" i="72"/>
  <c r="K25" i="72"/>
  <c r="K24" i="72"/>
  <c r="K23" i="72"/>
  <c r="K22" i="72"/>
  <c r="K21" i="72"/>
  <c r="K20" i="72"/>
  <c r="K19" i="72"/>
  <c r="K18" i="72"/>
  <c r="K17" i="72"/>
  <c r="K16" i="72"/>
  <c r="K15" i="72"/>
  <c r="K14" i="72"/>
  <c r="K13" i="72"/>
  <c r="K12" i="72"/>
  <c r="K11" i="72"/>
  <c r="K10" i="72"/>
  <c r="K9" i="72"/>
  <c r="K8" i="72"/>
  <c r="K7" i="72"/>
  <c r="K6" i="72"/>
  <c r="K5" i="72"/>
  <c r="K4" i="72"/>
  <c r="K3" i="72"/>
  <c r="K61" i="73"/>
  <c r="K60" i="73"/>
  <c r="K59" i="73"/>
  <c r="K58" i="73"/>
  <c r="K57" i="73"/>
  <c r="K56" i="73"/>
  <c r="K55" i="73"/>
  <c r="K54" i="73"/>
  <c r="K53" i="73"/>
  <c r="K52" i="73"/>
  <c r="K51" i="73"/>
  <c r="K50" i="73"/>
  <c r="K49" i="73"/>
  <c r="K48" i="73"/>
  <c r="K47" i="73"/>
  <c r="K46" i="73"/>
  <c r="K45" i="73"/>
  <c r="K44" i="73"/>
  <c r="K43" i="73"/>
  <c r="K42" i="73"/>
  <c r="K41" i="73"/>
  <c r="K40" i="73"/>
  <c r="K39" i="73"/>
  <c r="K38" i="73"/>
  <c r="K37" i="73"/>
  <c r="K36" i="73"/>
  <c r="K35" i="73"/>
  <c r="K34" i="73"/>
  <c r="K33" i="73"/>
  <c r="K32" i="73"/>
  <c r="K31" i="73"/>
  <c r="K30" i="73"/>
  <c r="K29" i="73"/>
  <c r="K28" i="73"/>
  <c r="K27" i="73"/>
  <c r="K26" i="73"/>
  <c r="K25" i="73"/>
  <c r="K24" i="73"/>
  <c r="K23" i="73"/>
  <c r="K22" i="73"/>
  <c r="K21" i="73"/>
  <c r="K20" i="73"/>
  <c r="K19" i="73"/>
  <c r="K18" i="73"/>
  <c r="K17" i="73"/>
  <c r="K16" i="73"/>
  <c r="K15" i="73"/>
  <c r="K14" i="73"/>
  <c r="K13" i="73"/>
  <c r="K12" i="73"/>
  <c r="K11" i="73"/>
  <c r="K10" i="73"/>
  <c r="K9" i="73"/>
  <c r="K8" i="73"/>
  <c r="K7" i="73"/>
  <c r="K6" i="73"/>
  <c r="K5" i="73"/>
  <c r="K4" i="73"/>
  <c r="K3" i="73"/>
  <c r="K2" i="58" l="1"/>
  <c r="K2" i="66"/>
  <c r="K2" i="67"/>
  <c r="K2" i="69"/>
  <c r="K2" i="70"/>
  <c r="K2" i="71"/>
  <c r="K2" i="72"/>
  <c r="K2" i="73" l="1"/>
</calcChain>
</file>

<file path=xl/sharedStrings.xml><?xml version="1.0" encoding="utf-8"?>
<sst xmlns="http://schemas.openxmlformats.org/spreadsheetml/2006/main" count="2358" uniqueCount="342">
  <si>
    <t>Saldo</t>
  </si>
  <si>
    <t>CDL</t>
  </si>
  <si>
    <t>Folha de pagamento fazenda</t>
  </si>
  <si>
    <t>Folha de pagamento extra fazenda</t>
  </si>
  <si>
    <t>Folha de pagamento cordeiro</t>
  </si>
  <si>
    <t>Folha de pagamento união foods</t>
  </si>
  <si>
    <t xml:space="preserve">Folha de hora extra cordeiro </t>
  </si>
  <si>
    <t>Folha de hora extra união foods</t>
  </si>
  <si>
    <t>Folha de pagamento exata</t>
  </si>
  <si>
    <t>Folha de pagamento casa</t>
  </si>
  <si>
    <t>Aluguel Nival Camara</t>
  </si>
  <si>
    <t>Tv por Assinatura (net)</t>
  </si>
  <si>
    <t>Quitanda (nordestino)</t>
  </si>
  <si>
    <t>Aluguel beatrice bonacci (508)</t>
  </si>
  <si>
    <t>Cartão Nubank Seylem</t>
  </si>
  <si>
    <t>Boleto Servicon</t>
  </si>
  <si>
    <t xml:space="preserve">Honorários Contábeis </t>
  </si>
  <si>
    <t>Lavanderia</t>
  </si>
  <si>
    <t>Cartão Banco do Brasil (união)</t>
  </si>
  <si>
    <t>Aluguel Processadora</t>
  </si>
  <si>
    <t>Cosern Exata</t>
  </si>
  <si>
    <t>Pagamento Caminhão (bnb)</t>
  </si>
  <si>
    <t>Boleto INSS seylem</t>
  </si>
  <si>
    <t>FGTS união</t>
  </si>
  <si>
    <t xml:space="preserve">FGTS cordeiro </t>
  </si>
  <si>
    <t>Folha adiantamento fazenda</t>
  </si>
  <si>
    <t>Boleto Cabo (exata)</t>
  </si>
  <si>
    <t>Boleto Cabo (casa)</t>
  </si>
  <si>
    <t>Boleto GRI</t>
  </si>
  <si>
    <t>Honorários Meiroz Grilo</t>
  </si>
  <si>
    <t>Cosern Nival Camara</t>
  </si>
  <si>
    <t>GPS cordeiro</t>
  </si>
  <si>
    <t>GPS união foods</t>
  </si>
  <si>
    <t>Cartão Banco do Brasil (exata)</t>
  </si>
  <si>
    <t>Consorcio Eldorado</t>
  </si>
  <si>
    <t>Cartão Inter</t>
  </si>
  <si>
    <t>IPTU</t>
  </si>
  <si>
    <t>Samtal</t>
  </si>
  <si>
    <t>Cartão Hiper</t>
  </si>
  <si>
    <t>Cartão Nubank Artur</t>
  </si>
  <si>
    <t>Consorcio Santander</t>
  </si>
  <si>
    <t>Vivo</t>
  </si>
  <si>
    <t>Menu Studio</t>
  </si>
  <si>
    <t>Amil</t>
  </si>
  <si>
    <t>Garagem</t>
  </si>
  <si>
    <t>Juros Edson</t>
  </si>
  <si>
    <t>Juros Paula</t>
  </si>
  <si>
    <t>Energia Processadora</t>
  </si>
  <si>
    <t>DLCOM (net fazenda)</t>
  </si>
  <si>
    <t>Emprestimo CEF</t>
  </si>
  <si>
    <t>TIPO</t>
  </si>
  <si>
    <t>Status</t>
  </si>
  <si>
    <t>F</t>
  </si>
  <si>
    <t>BOLETO GERSON</t>
  </si>
  <si>
    <t>Rancho Alegre</t>
  </si>
  <si>
    <t>IPVA AMAROK</t>
  </si>
  <si>
    <t>IPVA SSANGYONG</t>
  </si>
  <si>
    <t>TERCEIRA COTA IPVA IVEO</t>
  </si>
  <si>
    <t>RANCHO ALEGRE</t>
  </si>
  <si>
    <t>ND DESTRIBUIDORA</t>
  </si>
  <si>
    <t>UNIÃO CASINGS</t>
  </si>
  <si>
    <t>ADIANTAMENTO FOLHA UNIÃO</t>
  </si>
  <si>
    <t>MILHO CONAB</t>
  </si>
  <si>
    <t>COSERN FAZENDA</t>
  </si>
  <si>
    <t>PROMOTORES</t>
  </si>
  <si>
    <t>ZE AGOSTINHO LOGISTICA</t>
  </si>
  <si>
    <t>BORREGO JOSÉ NETO</t>
  </si>
  <si>
    <t>P</t>
  </si>
  <si>
    <t>C</t>
  </si>
  <si>
    <t>U</t>
  </si>
  <si>
    <t>GENILSON</t>
  </si>
  <si>
    <t>IMPOSTO CSLL</t>
  </si>
  <si>
    <t>BORREGO RENATO</t>
  </si>
  <si>
    <t>NET</t>
  </si>
  <si>
    <t>NORDESTINO</t>
  </si>
  <si>
    <t>LEANDRO</t>
  </si>
  <si>
    <t>ALUGUEL</t>
  </si>
  <si>
    <t>BOLETO M &amp; M</t>
  </si>
  <si>
    <t>BOLETO MULTA</t>
  </si>
  <si>
    <t>BOLETO UNIÃO CASTINGS</t>
  </si>
  <si>
    <t>BOLETO RR</t>
  </si>
  <si>
    <t>BOLETO ND EMBALAGENS</t>
  </si>
  <si>
    <t>BOLETO RANCHO ALEGRE</t>
  </si>
  <si>
    <t>BOLETO CARGIL</t>
  </si>
  <si>
    <t>BOLETO NEOVIA</t>
  </si>
  <si>
    <t>BOLETO CABOTELECOM</t>
  </si>
  <si>
    <t>BOLETO DLCOM</t>
  </si>
  <si>
    <t>GPS</t>
  </si>
  <si>
    <t>BOLETO CARTUCHO</t>
  </si>
  <si>
    <t>BOLETO CONSELHO REG. MED. VET</t>
  </si>
  <si>
    <t xml:space="preserve">CDL </t>
  </si>
  <si>
    <t>BOLETO RAIMILSON</t>
  </si>
  <si>
    <t>AMIL</t>
  </si>
  <si>
    <t>MILHO CONAB-95 SC ADYHA</t>
  </si>
  <si>
    <t>MILHO CONAB-71 SC ADYHA</t>
  </si>
  <si>
    <t>MILHO CONAB-24 SC EDU</t>
  </si>
  <si>
    <t>ZE AGOSTINHO</t>
  </si>
  <si>
    <t>NUBANK SEYLEM</t>
  </si>
  <si>
    <t>SERVICON</t>
  </si>
  <si>
    <t>LUCIMAR</t>
  </si>
  <si>
    <t>BORREGOS SANDRO</t>
  </si>
  <si>
    <t>BORREGOS RURAL</t>
  </si>
  <si>
    <t>FOLHA DE PAGAMENTO FAZENDA</t>
  </si>
  <si>
    <t>BORREGOS AIRON</t>
  </si>
  <si>
    <t>BOLETO MOEDOR</t>
  </si>
  <si>
    <t>BORREGOS PIMENTA</t>
  </si>
  <si>
    <t xml:space="preserve">SILAGEM </t>
  </si>
  <si>
    <t>ADIANTAMENTO FOLHA FAZENDA</t>
  </si>
  <si>
    <t>FOLHA DE PAGAMENTO CORDEIRO</t>
  </si>
  <si>
    <t>FOLHA DE PAGAMENTO UNIÃO</t>
  </si>
  <si>
    <t>FOLHA EXTRA GABRIEL</t>
  </si>
  <si>
    <t>HORA EXTRA</t>
  </si>
  <si>
    <t>CARTÃO BB UNIÃO</t>
  </si>
  <si>
    <t>RONALDO</t>
  </si>
  <si>
    <t>LAVANDERIA</t>
  </si>
  <si>
    <t>BOLETO  BB</t>
  </si>
  <si>
    <t>CAMINHÃO BNB</t>
  </si>
  <si>
    <t>CAMINHÃO EDUARDO</t>
  </si>
  <si>
    <t>INSS (SEYLEM)</t>
  </si>
  <si>
    <t>MEIROZ GRILO</t>
  </si>
  <si>
    <t>CARTÃO BB EXATA</t>
  </si>
  <si>
    <t>CONSORCIO ELDORADO</t>
  </si>
  <si>
    <t>SAMTAL</t>
  </si>
  <si>
    <t>JUROS EDSON</t>
  </si>
  <si>
    <t>CARTÃO HIPER</t>
  </si>
  <si>
    <t xml:space="preserve">CARTÃO NUBANK </t>
  </si>
  <si>
    <t>CONSORCIO SANTANDER</t>
  </si>
  <si>
    <t>OPERADORA VIVO</t>
  </si>
  <si>
    <t>BOLETO AMIL</t>
  </si>
  <si>
    <t>GARAGEM</t>
  </si>
  <si>
    <t>BOLETO COSERN CASA</t>
  </si>
  <si>
    <t>ADIANTAMENTO FOLHA PROCESSADORA</t>
  </si>
  <si>
    <t>MENU STUDIO</t>
  </si>
  <si>
    <t>AUGUSTO - FRETE</t>
  </si>
  <si>
    <t>ALUGUEL PROCESSADORA</t>
  </si>
  <si>
    <t>CARTÃO  INTER</t>
  </si>
  <si>
    <t>EMBALAGENS PROCESSADORA</t>
  </si>
  <si>
    <t>MAO DE OBRA(GABRIEL)</t>
  </si>
  <si>
    <t>ICMS</t>
  </si>
  <si>
    <t>PROGRAMA-DANIEL</t>
  </si>
  <si>
    <t>ENERGIA-PROCESSADORA</t>
  </si>
  <si>
    <t>SEGURO BNB</t>
  </si>
  <si>
    <t>Cosern Extra (atrasado - exata)</t>
  </si>
  <si>
    <t xml:space="preserve">Boleto Neovia </t>
  </si>
  <si>
    <t>Boleto Rancho Alegre</t>
  </si>
  <si>
    <t>Caminhão Eduardo</t>
  </si>
  <si>
    <t>IPTU atrasado</t>
  </si>
  <si>
    <t>Boleto Lojão M &amp; M</t>
  </si>
  <si>
    <t>Boleto Gerson</t>
  </si>
  <si>
    <t>Boleto ND</t>
  </si>
  <si>
    <t>Boleto Cargill</t>
  </si>
  <si>
    <t>Boleto RR</t>
  </si>
  <si>
    <t>Moedor</t>
  </si>
  <si>
    <t>Borrego pimenta</t>
  </si>
  <si>
    <t>Caico Frios</t>
  </si>
  <si>
    <t>Zé Rafael (manutenção caminhão)</t>
  </si>
  <si>
    <t>Caixa Processaora</t>
  </si>
  <si>
    <t>Combustível Heitor</t>
  </si>
  <si>
    <t xml:space="preserve">Heitor </t>
  </si>
  <si>
    <t>Manutenção Ar Condicionado</t>
  </si>
  <si>
    <t>Salsicha + Cebola</t>
  </si>
  <si>
    <t>Milho Conab Adyha 95sc</t>
  </si>
  <si>
    <t>PORTO SEGURO</t>
  </si>
  <si>
    <t>Milho Conab Adyha 71sc</t>
  </si>
  <si>
    <t xml:space="preserve">Milho conab Eduardo </t>
  </si>
  <si>
    <t>Borrego ZÉ Dantas</t>
  </si>
  <si>
    <t>Pagamento nissinho</t>
  </si>
  <si>
    <t>Aluguel Camara Fria</t>
  </si>
  <si>
    <t>Abate</t>
  </si>
  <si>
    <t>Registro de Rotulo</t>
  </si>
  <si>
    <t>BORREGOS WILTON</t>
  </si>
  <si>
    <t>SILAGEM</t>
  </si>
  <si>
    <t>PROMOTORES DE VENDAS</t>
  </si>
  <si>
    <t>ADIANTAMENTO FOLHA- UNIÃO</t>
  </si>
  <si>
    <t xml:space="preserve">DR EDSON </t>
  </si>
  <si>
    <t>LOCAWEB SEVIÇOS</t>
  </si>
  <si>
    <t>MÃO DE OBRA EXTRA FAZENDA</t>
  </si>
  <si>
    <t>IPVA MOTO</t>
  </si>
  <si>
    <t>BORREGO -DODO</t>
  </si>
  <si>
    <t>BORREGO ROBERTO</t>
  </si>
  <si>
    <t>BORREGO -AIRON</t>
  </si>
  <si>
    <t>Cosern Fazenda</t>
  </si>
  <si>
    <t>BOLETO  ND</t>
  </si>
  <si>
    <t>BOLETO RACHO ALEGRE</t>
  </si>
  <si>
    <t>JOSE RAFAEL (CAMINHÃO)</t>
  </si>
  <si>
    <t>M &amp;M</t>
  </si>
  <si>
    <t>Gerson Antonio (camisas)</t>
  </si>
  <si>
    <t>M&amp;M</t>
  </si>
  <si>
    <t>Caicó Frios</t>
  </si>
  <si>
    <t>MILHO CONAB ADYHA SC</t>
  </si>
  <si>
    <t>CENTER ATACADO</t>
  </si>
  <si>
    <t>RAMILSON DANTAS</t>
  </si>
  <si>
    <t>BOLETO SERVICOM</t>
  </si>
  <si>
    <t>PAGAMENTO SALARIO JANE</t>
  </si>
  <si>
    <t>PAGAMENTO SALARIO LEANDRO</t>
  </si>
  <si>
    <t>SIMPES NACIONAL UNIÃO</t>
  </si>
  <si>
    <t>ADIANTAMENTO FOLHA -UNIÃO</t>
  </si>
  <si>
    <t>BOLETO GRI</t>
  </si>
  <si>
    <t>TAXA DE BOMBEIRO DA IVECO</t>
  </si>
  <si>
    <t>SEGUNDA COTA IPVA IVECO</t>
  </si>
  <si>
    <t>PRIMEIRA COTA IPVA IVECO</t>
  </si>
  <si>
    <t>LICENCIAMENTO DA IVECO</t>
  </si>
  <si>
    <t>BOLETO SEYLEM TERABYTE</t>
  </si>
  <si>
    <t>IMPRESTIMO BANCO DO BRASIL</t>
  </si>
  <si>
    <t>CARTÃO BB CORDEIRO</t>
  </si>
  <si>
    <t>ENERGIA FAZENDA PORTEIRA</t>
  </si>
  <si>
    <t xml:space="preserve">M&amp;M </t>
  </si>
  <si>
    <t>CAMARA FRIA</t>
  </si>
  <si>
    <t>BORREGO NILSINHO</t>
  </si>
  <si>
    <t>FRETE MAQUINA (EMBALAGENS)</t>
  </si>
  <si>
    <t>ABATE</t>
  </si>
  <si>
    <t xml:space="preserve">MILHO CONAB </t>
  </si>
  <si>
    <t>FRETE AUGUSTO</t>
  </si>
  <si>
    <t>BOREGO ZÉ UILSON</t>
  </si>
  <si>
    <t>BORREGO GILMAR</t>
  </si>
  <si>
    <t>BORREGO HEITOR</t>
  </si>
  <si>
    <t>BORREGO SEVERINO</t>
  </si>
  <si>
    <t>BORREGO NOVINHO</t>
  </si>
  <si>
    <t>BORREGO ZDANTAS</t>
  </si>
  <si>
    <t>BORREGO JOÃO</t>
  </si>
  <si>
    <t>ZÉ DANTAS</t>
  </si>
  <si>
    <t>10/007/21</t>
  </si>
  <si>
    <t>IPVA  SSANGYONG</t>
  </si>
  <si>
    <t/>
  </si>
  <si>
    <t>IMPOSTO IRPJ</t>
  </si>
  <si>
    <t>V</t>
  </si>
  <si>
    <t>v</t>
  </si>
  <si>
    <t xml:space="preserve">V </t>
  </si>
  <si>
    <t>BOLETO SEVICOM ADYHA</t>
  </si>
  <si>
    <t>BOLETO SEVICOM ARTUR</t>
  </si>
  <si>
    <t>EMPRESTIMO -FAMPE CAIXA</t>
  </si>
  <si>
    <t>PROGRAMA-MACIEL</t>
  </si>
  <si>
    <t>BORREGO ZÉ DANTAS</t>
  </si>
  <si>
    <t>CAICO FRIOS</t>
  </si>
  <si>
    <t>MATERIAL ELETRICCO- CARTÃOHIPER</t>
  </si>
  <si>
    <t>ADIANTAMENTO CORDEIRO</t>
  </si>
  <si>
    <t>INSS CORDEIRO</t>
  </si>
  <si>
    <t>INSS UNIÃO</t>
  </si>
  <si>
    <t>MESA DE INOX</t>
  </si>
  <si>
    <t>GUARAVES - CARTÃO CORDEIRO</t>
  </si>
  <si>
    <t>DROG BEZERRA CARTÃO CORDEIRO</t>
  </si>
  <si>
    <t>ZN CARNES</t>
  </si>
  <si>
    <t>MAÕ DE OBRA UNIÃO GABRIEL</t>
  </si>
  <si>
    <t>CASA DO AÇOUGUEIRO SAL- BB CORDEIRO</t>
  </si>
  <si>
    <t>ELOI CHAVES  - BB UNIÃO</t>
  </si>
  <si>
    <t>PRONAMP- BB EXATA</t>
  </si>
  <si>
    <t>MILHO OZIAS</t>
  </si>
  <si>
    <t>COMPRA DE BORREGO JOSINALDO REBOUÇAS</t>
  </si>
  <si>
    <t>SIMPLES NACIONAL</t>
  </si>
  <si>
    <t>SILAGEM RENOR</t>
  </si>
  <si>
    <t xml:space="preserve">BORREGO ZÉ DANTAS </t>
  </si>
  <si>
    <t>BOLETO SERVICOM ADYHA</t>
  </si>
  <si>
    <t>Emprestimo -FAMPE CAIXA</t>
  </si>
  <si>
    <t>PRONAMP -BB EXATA</t>
  </si>
  <si>
    <t>COMPRA DE BORREGO JOSENILDO REBOUÇAS</t>
  </si>
  <si>
    <t xml:space="preserve">F </t>
  </si>
  <si>
    <t xml:space="preserve">CARTÃO BB CORDEIRO </t>
  </si>
  <si>
    <t>BOLETO SERVICOM ARTUR</t>
  </si>
  <si>
    <t>EMPRESTIMO- FAMAPE CAIXA</t>
  </si>
  <si>
    <t>PRONAMP-BB EXATA</t>
  </si>
  <si>
    <t>SIMPES NACIONAL</t>
  </si>
  <si>
    <t>Boleto Serviconadyha</t>
  </si>
  <si>
    <t>EMPRESTIMO- FAMPE CAIXA</t>
  </si>
  <si>
    <t>BOLETO SERVICON ARTUR</t>
  </si>
  <si>
    <t>Boleto Servicon Adyha</t>
  </si>
  <si>
    <t>EMPRESTIMO-FAMAPE CAIXA</t>
  </si>
  <si>
    <t>PRONAMPE -BB EXATA</t>
  </si>
  <si>
    <t>CARTÃOBB CORDEIRO</t>
  </si>
  <si>
    <t>CART</t>
  </si>
  <si>
    <t>I</t>
  </si>
  <si>
    <t>DINH</t>
  </si>
  <si>
    <t>BOLE</t>
  </si>
  <si>
    <t>ALUGEL CAMARA FRIA</t>
  </si>
  <si>
    <t>COSERN PORTEIRA DA FAZENDA</t>
  </si>
  <si>
    <t>ART-POÇO</t>
  </si>
  <si>
    <t>TRANS</t>
  </si>
  <si>
    <t>MILHO EDUARDO</t>
  </si>
  <si>
    <t>COSERN-EXATA</t>
  </si>
  <si>
    <t>M&amp; M INDUSTRIA</t>
  </si>
  <si>
    <t>M &amp; M INDUSTRIA</t>
  </si>
  <si>
    <t>MÃO DE OBRA-COSTRUÇÃO (SISBI)</t>
  </si>
  <si>
    <t>RETRO ESCAVADEIRA</t>
  </si>
  <si>
    <t>MÃO DE OBRA-GABRIEL</t>
  </si>
  <si>
    <t>JOSÉ RAFAEL(CAMINHÃO)</t>
  </si>
  <si>
    <t>BOLETO CARTEC (VSC)</t>
  </si>
  <si>
    <t>ND DESTRIBUIDORA DE EMBALAGENS</t>
  </si>
  <si>
    <t>R B GRAFICA - CARTÃO HIPER</t>
  </si>
  <si>
    <t>PUBLICAÇAO LICENCIAMENTO- FAZ</t>
  </si>
  <si>
    <t>CONSERTO BANHEIRO</t>
  </si>
  <si>
    <t>INTEGRAL MIX</t>
  </si>
  <si>
    <t>MILHO- RENATO</t>
  </si>
  <si>
    <t>CRISAN COMERCIAL IND. LTDA</t>
  </si>
  <si>
    <t>CONSERTO ARCONDICIONADO</t>
  </si>
  <si>
    <t>13/09/212</t>
  </si>
  <si>
    <t>BOM DA TERRA (TEMPEROS)</t>
  </si>
  <si>
    <t>EMBALA TUDO (SACOLAS)</t>
  </si>
  <si>
    <t>MANUTENÇAO AMAROK</t>
  </si>
  <si>
    <t>MANUTENÇAO CAMINHÃO (AURI)</t>
  </si>
  <si>
    <t>MANUTENÇÃO CAMINHÃO(FREIO)</t>
  </si>
  <si>
    <t>GANCHOS DE CARCAÇA</t>
  </si>
  <si>
    <t>CONTETORES PLASTICO</t>
  </si>
  <si>
    <t>PNEU STEP</t>
  </si>
  <si>
    <t>LAVAGEM DO CAMINHO</t>
  </si>
  <si>
    <t>SIMPLES NACIONAL (UNIÃO) ABRIL</t>
  </si>
  <si>
    <t>RT - PROCESSADORA</t>
  </si>
  <si>
    <t>SIMPLES NACIONAL (UNIÃO) AGOSTO</t>
  </si>
  <si>
    <t>RAIMILSON DANTAS</t>
  </si>
  <si>
    <t>COMPRA DE BORREGO - EDUARDO COUTINHO</t>
  </si>
  <si>
    <t>IPVA IVECO (3)</t>
  </si>
  <si>
    <t>IVPVA IVECO (4)</t>
  </si>
  <si>
    <t>IVPVA IVECO (5)</t>
  </si>
  <si>
    <t>SEGURO KYRON (1)</t>
  </si>
  <si>
    <t>VÓ ITA</t>
  </si>
  <si>
    <t>QUARTA COTA IPVA IVECO (2)</t>
  </si>
  <si>
    <t>SAMTAL (EXTRA)</t>
  </si>
  <si>
    <t>M &amp; M</t>
  </si>
  <si>
    <t>GUARAVES</t>
  </si>
  <si>
    <t>MULTA- ARTUR</t>
  </si>
  <si>
    <t>SIMPES NACIONAL (SETEMBRO) UNIÃO</t>
  </si>
  <si>
    <t>SIMPLES NACIONAL (ABRIL) UNIÃO</t>
  </si>
  <si>
    <t>SERVICON L-031</t>
  </si>
  <si>
    <t>CARTÃO BB (CORDEIRO)</t>
  </si>
  <si>
    <t>ZN CARNES E FRIOS</t>
  </si>
  <si>
    <t>GRI</t>
  </si>
  <si>
    <t>ZEAGOSTINHO (FRETE)</t>
  </si>
  <si>
    <t>CSLL</t>
  </si>
  <si>
    <t>COFINS</t>
  </si>
  <si>
    <t>PIS</t>
  </si>
  <si>
    <t>IRPJ</t>
  </si>
  <si>
    <t>COSERN PORTEIRA</t>
  </si>
  <si>
    <t>GERSON ANTONIO</t>
  </si>
  <si>
    <t>MARTA S DHEIN (MISTURADOR)</t>
  </si>
  <si>
    <t>MOALDO DANTAS (CONTETORES)</t>
  </si>
  <si>
    <t>CARTÃO VISA (CORDEIRO)</t>
  </si>
  <si>
    <t>historico</t>
  </si>
  <si>
    <t>compet</t>
  </si>
  <si>
    <t>ccusto</t>
  </si>
  <si>
    <t>doc</t>
  </si>
  <si>
    <t>valor</t>
  </si>
  <si>
    <t>vcto</t>
  </si>
  <si>
    <t>pgto</t>
  </si>
  <si>
    <t>fpg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</si>
</sst>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dd/mm/yy;@"/>
    <numFmt numFmtId="167" formatCode="[$R$-416]\ #,##0.00;[Red]\-[$R$-416]\ #,##0.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3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4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9" fillId="7" borderId="2" applyNumberFormat="0" applyAlignment="0" applyProtection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3" fillId="23" borderId="5" applyNumberFormat="0" applyAlignment="0" applyProtection="0"/>
    <xf numFmtId="0" fontId="14" fillId="0" borderId="0"/>
    <xf numFmtId="167" fontId="14" fillId="0" borderId="0"/>
    <xf numFmtId="0" fontId="15" fillId="16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164" fontId="2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Protection="1">
      <protection hidden="1"/>
    </xf>
    <xf numFmtId="0" fontId="1" fillId="24" borderId="12" xfId="0" applyFont="1" applyFill="1" applyBorder="1" applyAlignment="1" applyProtection="1">
      <alignment horizontal="center"/>
      <protection hidden="1"/>
    </xf>
    <xf numFmtId="0" fontId="1" fillId="24" borderId="14" xfId="0" applyFont="1" applyFill="1" applyBorder="1" applyAlignment="1" applyProtection="1">
      <alignment horizontal="center"/>
      <protection hidden="1"/>
    </xf>
    <xf numFmtId="0" fontId="26" fillId="24" borderId="14" xfId="0" applyFont="1" applyFill="1" applyBorder="1" applyAlignment="1" applyProtection="1">
      <alignment horizontal="center"/>
      <protection hidden="1"/>
    </xf>
    <xf numFmtId="14" fontId="1" fillId="24" borderId="14" xfId="0" applyNumberFormat="1" applyFont="1" applyFill="1" applyBorder="1" applyAlignment="1" applyProtection="1">
      <alignment horizontal="center"/>
      <protection hidden="1"/>
    </xf>
    <xf numFmtId="166" fontId="25" fillId="24" borderId="14" xfId="0" applyNumberFormat="1" applyFont="1" applyFill="1" applyBorder="1" applyAlignment="1" applyProtection="1">
      <alignment horizontal="center"/>
      <protection hidden="1"/>
    </xf>
    <xf numFmtId="166" fontId="25" fillId="24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/>
      <protection hidden="1"/>
    </xf>
    <xf numFmtId="166" fontId="2" fillId="0" borderId="0" xfId="0" applyNumberFormat="1" applyFont="1" applyAlignment="1" applyProtection="1">
      <alignment horizontal="center"/>
      <protection hidden="1"/>
    </xf>
    <xf numFmtId="166" fontId="0" fillId="25" borderId="1" xfId="0" applyNumberFormat="1" applyFont="1" applyFill="1" applyBorder="1" applyAlignment="1" applyProtection="1">
      <alignment horizontal="center"/>
      <protection locked="0" hidden="1"/>
    </xf>
    <xf numFmtId="0" fontId="0" fillId="25" borderId="1" xfId="0" applyFont="1" applyFill="1" applyBorder="1" applyProtection="1">
      <protection locked="0" hidden="1"/>
    </xf>
    <xf numFmtId="0" fontId="0" fillId="25" borderId="1" xfId="0" applyFont="1" applyFill="1" applyBorder="1" applyAlignment="1" applyProtection="1">
      <alignment horizontal="center"/>
      <protection locked="0" hidden="1"/>
    </xf>
    <xf numFmtId="164" fontId="0" fillId="25" borderId="1" xfId="48" applyFont="1" applyFill="1" applyBorder="1" applyProtection="1">
      <protection locked="0" hidden="1"/>
    </xf>
    <xf numFmtId="14" fontId="0" fillId="25" borderId="1" xfId="0" applyNumberFormat="1" applyFont="1" applyFill="1" applyBorder="1" applyAlignment="1" applyProtection="1">
      <alignment horizontal="center"/>
      <protection locked="0" hidden="1"/>
    </xf>
    <xf numFmtId="0" fontId="0" fillId="25" borderId="11" xfId="0" applyFont="1" applyFill="1" applyBorder="1" applyProtection="1">
      <protection locked="0" hidden="1"/>
    </xf>
    <xf numFmtId="0" fontId="0" fillId="25" borderId="11" xfId="0" applyFont="1" applyFill="1" applyBorder="1" applyAlignment="1" applyProtection="1">
      <alignment horizontal="center"/>
      <protection locked="0" hidden="1"/>
    </xf>
    <xf numFmtId="164" fontId="0" fillId="25" borderId="11" xfId="48" applyFont="1" applyFill="1" applyBorder="1" applyProtection="1">
      <protection locked="0" hidden="1"/>
    </xf>
    <xf numFmtId="166" fontId="0" fillId="25" borderId="11" xfId="0" applyNumberFormat="1" applyFont="1" applyFill="1" applyBorder="1" applyAlignment="1" applyProtection="1">
      <alignment horizontal="center"/>
      <protection locked="0" hidden="1"/>
    </xf>
    <xf numFmtId="14" fontId="0" fillId="25" borderId="11" xfId="0" applyNumberFormat="1" applyFont="1" applyFill="1" applyBorder="1" applyAlignment="1" applyProtection="1">
      <alignment horizontal="center"/>
      <protection locked="0" hidden="1"/>
    </xf>
    <xf numFmtId="3" fontId="0" fillId="25" borderId="11" xfId="0" applyNumberFormat="1" applyFont="1" applyFill="1" applyBorder="1" applyAlignment="1" applyProtection="1">
      <alignment horizontal="center"/>
      <protection locked="0" hidden="1"/>
    </xf>
    <xf numFmtId="164" fontId="0" fillId="25" borderId="0" xfId="48" applyFont="1" applyFill="1" applyProtection="1">
      <protection locked="0" hidden="1"/>
    </xf>
    <xf numFmtId="165" fontId="0" fillId="25" borderId="11" xfId="0" applyNumberFormat="1" applyFont="1" applyFill="1" applyBorder="1" applyAlignment="1" applyProtection="1">
      <alignment horizontal="center"/>
      <protection locked="0" hidden="1"/>
    </xf>
    <xf numFmtId="0" fontId="0" fillId="25" borderId="15" xfId="0" applyFont="1" applyFill="1" applyBorder="1" applyProtection="1">
      <protection locked="0" hidden="1"/>
    </xf>
    <xf numFmtId="164" fontId="0" fillId="25" borderId="15" xfId="48" applyFont="1" applyFill="1" applyBorder="1" applyProtection="1">
      <protection locked="0" hidden="1"/>
    </xf>
    <xf numFmtId="0" fontId="23" fillId="25" borderId="11" xfId="0" applyFont="1" applyFill="1" applyBorder="1" applyProtection="1">
      <protection locked="0" hidden="1"/>
    </xf>
    <xf numFmtId="0" fontId="23" fillId="25" borderId="11" xfId="0" applyFont="1" applyFill="1" applyBorder="1" applyAlignment="1" applyProtection="1">
      <alignment horizontal="center"/>
      <protection locked="0" hidden="1"/>
    </xf>
    <xf numFmtId="164" fontId="23" fillId="25" borderId="11" xfId="48" applyFont="1" applyFill="1" applyBorder="1" applyProtection="1">
      <protection locked="0" hidden="1"/>
    </xf>
    <xf numFmtId="14" fontId="23" fillId="25" borderId="11" xfId="0" applyNumberFormat="1" applyFont="1" applyFill="1" applyBorder="1" applyAlignment="1" applyProtection="1">
      <alignment horizontal="center"/>
      <protection locked="0" hidden="1"/>
    </xf>
    <xf numFmtId="166" fontId="23" fillId="25" borderId="11" xfId="0" applyNumberFormat="1" applyFont="1" applyFill="1" applyBorder="1" applyAlignment="1" applyProtection="1">
      <alignment horizontal="center"/>
      <protection locked="0" hidden="1"/>
    </xf>
    <xf numFmtId="0" fontId="0" fillId="25" borderId="11" xfId="0" applyFill="1" applyBorder="1" applyProtection="1">
      <protection locked="0" hidden="1"/>
    </xf>
    <xf numFmtId="0" fontId="0" fillId="25" borderId="11" xfId="0" applyFill="1" applyBorder="1" applyAlignment="1" applyProtection="1">
      <alignment horizontal="center"/>
      <protection locked="0" hidden="1"/>
    </xf>
    <xf numFmtId="164" fontId="2" fillId="25" borderId="11" xfId="48" applyFont="1" applyFill="1" applyBorder="1" applyProtection="1">
      <protection locked="0" hidden="1"/>
    </xf>
    <xf numFmtId="14" fontId="0" fillId="25" borderId="11" xfId="0" applyNumberFormat="1" applyFill="1" applyBorder="1" applyAlignment="1" applyProtection="1">
      <alignment horizontal="center"/>
      <protection locked="0" hidden="1"/>
    </xf>
    <xf numFmtId="166" fontId="2" fillId="25" borderId="11" xfId="0" applyNumberFormat="1" applyFont="1" applyFill="1" applyBorder="1" applyAlignment="1" applyProtection="1">
      <alignment horizontal="center"/>
      <protection locked="0" hidden="1"/>
    </xf>
    <xf numFmtId="0" fontId="0" fillId="25" borderId="15" xfId="0" applyFont="1" applyFill="1" applyBorder="1" applyAlignment="1" applyProtection="1">
      <alignment horizontal="center"/>
      <protection locked="0" hidden="1"/>
    </xf>
    <xf numFmtId="4" fontId="25" fillId="24" borderId="13" xfId="0" applyNumberFormat="1" applyFont="1" applyFill="1" applyBorder="1" applyAlignment="1" applyProtection="1">
      <alignment horizontal="center"/>
      <protection hidden="1"/>
    </xf>
    <xf numFmtId="4" fontId="0" fillId="25" borderId="11" xfId="0" applyNumberFormat="1" applyFont="1" applyFill="1" applyBorder="1" applyProtection="1">
      <protection hidden="1"/>
    </xf>
    <xf numFmtId="4" fontId="2" fillId="0" borderId="0" xfId="0" applyNumberFormat="1" applyFont="1" applyProtection="1">
      <protection hidden="1"/>
    </xf>
  </cellXfs>
  <cellStyles count="49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Excel Built-in Normal" xfId="1" xr:uid="{00000000-0005-0000-0000-00001D000000}"/>
    <cellStyle name="Heading" xfId="31" xr:uid="{00000000-0005-0000-0000-00001E000000}"/>
    <cellStyle name="Heading1" xfId="32" xr:uid="{00000000-0005-0000-0000-00001F000000}"/>
    <cellStyle name="Incorreto 2" xfId="33" xr:uid="{00000000-0005-0000-0000-000020000000}"/>
    <cellStyle name="Moeda" xfId="48" builtinId="4"/>
    <cellStyle name="Neutra 2" xfId="34" xr:uid="{00000000-0005-0000-0000-000022000000}"/>
    <cellStyle name="Normal" xfId="0" builtinId="0"/>
    <cellStyle name="Normal 2" xfId="35" xr:uid="{00000000-0005-0000-0000-000024000000}"/>
    <cellStyle name="Nota 2" xfId="36" xr:uid="{00000000-0005-0000-0000-000025000000}"/>
    <cellStyle name="Result" xfId="37" xr:uid="{00000000-0005-0000-0000-000026000000}"/>
    <cellStyle name="Result2" xfId="38" xr:uid="{00000000-0005-0000-0000-000027000000}"/>
    <cellStyle name="Saída 2" xfId="39" xr:uid="{00000000-0005-0000-0000-000028000000}"/>
    <cellStyle name="Texto de Aviso 2" xfId="40" xr:uid="{00000000-0005-0000-0000-000029000000}"/>
    <cellStyle name="Texto Explicativo 2" xfId="41" xr:uid="{00000000-0005-0000-0000-00002A000000}"/>
    <cellStyle name="Título 1 1" xfId="42" xr:uid="{00000000-0005-0000-0000-00002B000000}"/>
    <cellStyle name="Título 1 2" xfId="43" xr:uid="{00000000-0005-0000-0000-00002C000000}"/>
    <cellStyle name="Título 2 2" xfId="44" xr:uid="{00000000-0005-0000-0000-00002D000000}"/>
    <cellStyle name="Título 3 2" xfId="45" xr:uid="{00000000-0005-0000-0000-00002E000000}"/>
    <cellStyle name="Título 4 2" xfId="46" xr:uid="{00000000-0005-0000-0000-00002F000000}"/>
    <cellStyle name="Total 2" xfId="47" xr:uid="{00000000-0005-0000-0000-000030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4F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2">
    <tabColor theme="3"/>
    <pageSetUpPr fitToPage="1"/>
  </sheetPr>
  <dimension ref="A1:K86"/>
  <sheetViews>
    <sheetView showGridLines="0" zoomScaleNormal="100" workbookViewId="0">
      <selection activeCell="J3" sqref="J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4.28515625" style="1" bestFit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3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73</v>
      </c>
      <c r="C2" s="14">
        <v>128.9</v>
      </c>
      <c r="D2" s="13" t="s">
        <v>223</v>
      </c>
      <c r="E2" s="13"/>
      <c r="F2" s="14">
        <v>128.9</v>
      </c>
      <c r="G2" s="15">
        <v>44321</v>
      </c>
      <c r="H2" s="11">
        <v>44321</v>
      </c>
      <c r="I2" s="11"/>
      <c r="J2" s="11" t="str">
        <f>IF(B2="","",IF(H2="","EM ABERTO","PAGO"))</f>
        <v>PAGO</v>
      </c>
      <c r="K2" s="38">
        <f t="shared" ref="K2:K65" si="0">IF(H2&gt;0,0,F2)</f>
        <v>0</v>
      </c>
    </row>
    <row r="3" spans="1:11" x14ac:dyDescent="0.25">
      <c r="A3" s="11" t="s">
        <v>52</v>
      </c>
      <c r="B3" s="16" t="s">
        <v>53</v>
      </c>
      <c r="C3" s="14">
        <v>860</v>
      </c>
      <c r="D3" s="13" t="s">
        <v>68</v>
      </c>
      <c r="E3" s="17"/>
      <c r="F3" s="18">
        <v>860</v>
      </c>
      <c r="G3" s="15">
        <v>44321</v>
      </c>
      <c r="H3" s="11">
        <v>44321</v>
      </c>
      <c r="I3" s="11"/>
      <c r="J3" s="11" t="str">
        <f>IF(B3="","",IF(H3="","EM ABERTO","PAGO"))</f>
        <v>PAGO</v>
      </c>
      <c r="K3" s="38">
        <f t="shared" si="0"/>
        <v>0</v>
      </c>
    </row>
    <row r="4" spans="1:11" x14ac:dyDescent="0.25">
      <c r="A4" s="11" t="s">
        <v>52</v>
      </c>
      <c r="B4" s="16" t="s">
        <v>74</v>
      </c>
      <c r="C4" s="14">
        <v>0</v>
      </c>
      <c r="D4" s="13" t="s">
        <v>223</v>
      </c>
      <c r="E4" s="17"/>
      <c r="F4" s="18">
        <v>0</v>
      </c>
      <c r="G4" s="15">
        <v>44321</v>
      </c>
      <c r="H4" s="11">
        <v>44321</v>
      </c>
      <c r="I4" s="11"/>
      <c r="J4" s="11" t="str">
        <f>IF(B4="","",IF(H4="","EM ABERTO","PAGO"))</f>
        <v>PAGO</v>
      </c>
      <c r="K4" s="38">
        <f t="shared" si="0"/>
        <v>0</v>
      </c>
    </row>
    <row r="5" spans="1:11" x14ac:dyDescent="0.25">
      <c r="A5" s="11" t="s">
        <v>52</v>
      </c>
      <c r="B5" s="16" t="s">
        <v>75</v>
      </c>
      <c r="C5" s="14">
        <v>1150</v>
      </c>
      <c r="D5" s="13" t="s">
        <v>223</v>
      </c>
      <c r="E5" s="17"/>
      <c r="F5" s="18">
        <v>1150</v>
      </c>
      <c r="G5" s="20">
        <v>44321</v>
      </c>
      <c r="H5" s="11">
        <v>44321</v>
      </c>
      <c r="I5" s="11"/>
      <c r="J5" s="11" t="str">
        <f>IF(B5="","",IF(H5="","EM ABERTO","PAGO"))</f>
        <v>PAGO</v>
      </c>
      <c r="K5" s="38">
        <f t="shared" si="0"/>
        <v>0</v>
      </c>
    </row>
    <row r="6" spans="1:11" x14ac:dyDescent="0.25">
      <c r="A6" s="11" t="s">
        <v>52</v>
      </c>
      <c r="B6" s="16" t="s">
        <v>76</v>
      </c>
      <c r="C6" s="14">
        <v>500</v>
      </c>
      <c r="D6" s="13" t="s">
        <v>223</v>
      </c>
      <c r="E6" s="17"/>
      <c r="F6" s="18">
        <v>500</v>
      </c>
      <c r="G6" s="20">
        <v>44321</v>
      </c>
      <c r="H6" s="11">
        <v>44321</v>
      </c>
      <c r="I6" s="11"/>
      <c r="J6" s="11" t="str">
        <f>IF(B6="","",IF(H6="","EM ABERTO","PAGO"))</f>
        <v>PAGO</v>
      </c>
      <c r="K6" s="38">
        <f t="shared" si="0"/>
        <v>0</v>
      </c>
    </row>
    <row r="7" spans="1:11" x14ac:dyDescent="0.25">
      <c r="A7" s="11" t="s">
        <v>52</v>
      </c>
      <c r="B7" s="16" t="s">
        <v>77</v>
      </c>
      <c r="C7" s="14">
        <v>3100.58</v>
      </c>
      <c r="D7" s="13" t="s">
        <v>223</v>
      </c>
      <c r="E7" s="17"/>
      <c r="F7" s="18">
        <v>3100.58</v>
      </c>
      <c r="G7" s="20">
        <v>44322</v>
      </c>
      <c r="H7" s="11">
        <v>44322</v>
      </c>
      <c r="I7" s="11"/>
      <c r="J7" s="11" t="str">
        <f>IF(B7="","",IF(H7="","EM ABERTO","PAGO"))</f>
        <v>PAGO</v>
      </c>
      <c r="K7" s="38">
        <f t="shared" si="0"/>
        <v>0</v>
      </c>
    </row>
    <row r="8" spans="1:11" x14ac:dyDescent="0.25">
      <c r="A8" s="11" t="s">
        <v>52</v>
      </c>
      <c r="B8" s="16" t="s">
        <v>78</v>
      </c>
      <c r="C8" s="14">
        <v>195.23</v>
      </c>
      <c r="D8" s="13" t="s">
        <v>223</v>
      </c>
      <c r="E8" s="21"/>
      <c r="F8" s="18">
        <v>195.23</v>
      </c>
      <c r="G8" s="20">
        <v>44322</v>
      </c>
      <c r="H8" s="11">
        <v>44322</v>
      </c>
      <c r="I8" s="11"/>
      <c r="J8" s="11" t="str">
        <f>IF(B8="","",IF(H8="","EM ABERTO","PAGO"))</f>
        <v>PAGO</v>
      </c>
      <c r="K8" s="38">
        <f t="shared" si="0"/>
        <v>0</v>
      </c>
    </row>
    <row r="9" spans="1:11" x14ac:dyDescent="0.25">
      <c r="A9" s="11" t="s">
        <v>52</v>
      </c>
      <c r="B9" s="16" t="s">
        <v>79</v>
      </c>
      <c r="C9" s="14">
        <v>2951.3</v>
      </c>
      <c r="D9" s="13" t="s">
        <v>223</v>
      </c>
      <c r="E9" s="21"/>
      <c r="F9" s="22">
        <v>2951.3</v>
      </c>
      <c r="G9" s="20">
        <v>44321</v>
      </c>
      <c r="H9" s="11">
        <v>44321</v>
      </c>
      <c r="I9" s="11"/>
      <c r="J9" s="11" t="str">
        <f>IF(B9="","",IF(H9="","EM ABERTO","PAGO"))</f>
        <v>PAGO</v>
      </c>
      <c r="K9" s="38">
        <f t="shared" si="0"/>
        <v>0</v>
      </c>
    </row>
    <row r="10" spans="1:11" x14ac:dyDescent="0.25">
      <c r="A10" s="11" t="s">
        <v>52</v>
      </c>
      <c r="B10" s="16" t="s">
        <v>80</v>
      </c>
      <c r="C10" s="14">
        <v>76.680000000000007</v>
      </c>
      <c r="D10" s="13" t="s">
        <v>223</v>
      </c>
      <c r="E10" s="21"/>
      <c r="F10" s="18">
        <v>76.680000000000007</v>
      </c>
      <c r="G10" s="20">
        <v>44321</v>
      </c>
      <c r="H10" s="11">
        <v>44321</v>
      </c>
      <c r="I10" s="11"/>
      <c r="J10" s="11" t="str">
        <f>IF(B10="","",IF(H10="","EM ABERTO","PAGO"))</f>
        <v>PAGO</v>
      </c>
      <c r="K10" s="38">
        <f t="shared" si="0"/>
        <v>0</v>
      </c>
    </row>
    <row r="11" spans="1:11" x14ac:dyDescent="0.25">
      <c r="A11" s="11" t="s">
        <v>52</v>
      </c>
      <c r="B11" s="16" t="s">
        <v>81</v>
      </c>
      <c r="C11" s="14">
        <v>2588.75</v>
      </c>
      <c r="D11" s="13" t="s">
        <v>223</v>
      </c>
      <c r="E11" s="17"/>
      <c r="F11" s="18">
        <v>2588.75</v>
      </c>
      <c r="G11" s="20">
        <v>44323</v>
      </c>
      <c r="H11" s="11">
        <v>44323</v>
      </c>
      <c r="I11" s="11"/>
      <c r="J11" s="11" t="str">
        <f>IF(B11="","",IF(H11="","EM ABERTO","PAGO"))</f>
        <v>PAGO</v>
      </c>
      <c r="K11" s="38">
        <f t="shared" si="0"/>
        <v>0</v>
      </c>
    </row>
    <row r="12" spans="1:11" x14ac:dyDescent="0.25">
      <c r="A12" s="11" t="s">
        <v>52</v>
      </c>
      <c r="B12" s="16" t="s">
        <v>82</v>
      </c>
      <c r="C12" s="14">
        <v>431.16</v>
      </c>
      <c r="D12" s="13" t="s">
        <v>223</v>
      </c>
      <c r="E12" s="23"/>
      <c r="F12" s="18">
        <v>431.16</v>
      </c>
      <c r="G12" s="20">
        <v>44324</v>
      </c>
      <c r="H12" s="11">
        <v>44324</v>
      </c>
      <c r="I12" s="11"/>
      <c r="J12" s="11" t="str">
        <f>IF(B12="","",IF(H12="","EM ABERTO","PAGO"))</f>
        <v>PAGO</v>
      </c>
      <c r="K12" s="38">
        <f t="shared" si="0"/>
        <v>0</v>
      </c>
    </row>
    <row r="13" spans="1:11" x14ac:dyDescent="0.25">
      <c r="A13" s="11" t="s">
        <v>52</v>
      </c>
      <c r="B13" s="16" t="s">
        <v>79</v>
      </c>
      <c r="C13" s="14">
        <v>2951.3</v>
      </c>
      <c r="D13" s="13" t="s">
        <v>223</v>
      </c>
      <c r="E13" s="17"/>
      <c r="F13" s="18">
        <v>2951.3</v>
      </c>
      <c r="G13" s="20">
        <v>44327</v>
      </c>
      <c r="H13" s="11">
        <v>44327</v>
      </c>
      <c r="I13" s="11"/>
      <c r="J13" s="11" t="str">
        <f>IF(B13="","",IF(H13="","EM ABERTO","PAGO"))</f>
        <v>PAGO</v>
      </c>
      <c r="K13" s="38">
        <f t="shared" si="0"/>
        <v>0</v>
      </c>
    </row>
    <row r="14" spans="1:11" x14ac:dyDescent="0.25">
      <c r="A14" s="11" t="s">
        <v>52</v>
      </c>
      <c r="B14" s="16" t="s">
        <v>80</v>
      </c>
      <c r="C14" s="14">
        <v>76.66</v>
      </c>
      <c r="D14" s="13" t="s">
        <v>223</v>
      </c>
      <c r="E14" s="17"/>
      <c r="F14" s="18">
        <v>76.66</v>
      </c>
      <c r="G14" s="20">
        <v>44328</v>
      </c>
      <c r="H14" s="11">
        <v>44328</v>
      </c>
      <c r="I14" s="11"/>
      <c r="J14" s="11" t="str">
        <f>IF(B14="","",IF(H14="","EM ABERTO","PAGO"))</f>
        <v>PAGO</v>
      </c>
      <c r="K14" s="38">
        <f t="shared" si="0"/>
        <v>0</v>
      </c>
    </row>
    <row r="15" spans="1:11" x14ac:dyDescent="0.25">
      <c r="A15" s="11" t="s">
        <v>52</v>
      </c>
      <c r="B15" s="16" t="s">
        <v>83</v>
      </c>
      <c r="C15" s="14">
        <v>1390.54</v>
      </c>
      <c r="D15" s="13" t="s">
        <v>223</v>
      </c>
      <c r="E15" s="17"/>
      <c r="F15" s="18">
        <v>1390.54</v>
      </c>
      <c r="G15" s="20">
        <v>44330</v>
      </c>
      <c r="H15" s="11">
        <v>44330</v>
      </c>
      <c r="I15" s="11"/>
      <c r="J15" s="11" t="str">
        <f>IF(B15="","",IF(H15="","EM ABERTO","PAGO"))</f>
        <v>PAGO</v>
      </c>
      <c r="K15" s="38">
        <f t="shared" si="0"/>
        <v>0</v>
      </c>
    </row>
    <row r="16" spans="1:11" x14ac:dyDescent="0.25">
      <c r="A16" s="11" t="s">
        <v>52</v>
      </c>
      <c r="B16" s="16" t="s">
        <v>84</v>
      </c>
      <c r="C16" s="14">
        <v>13164.4</v>
      </c>
      <c r="D16" s="13" t="s">
        <v>223</v>
      </c>
      <c r="E16" s="17"/>
      <c r="F16" s="18">
        <v>13164.4</v>
      </c>
      <c r="G16" s="20">
        <v>44332</v>
      </c>
      <c r="H16" s="11">
        <v>44332</v>
      </c>
      <c r="I16" s="11"/>
      <c r="J16" s="11" t="str">
        <f>IF(B16="","",IF(H16="","EM ABERTO","PAGO"))</f>
        <v>PAGO</v>
      </c>
      <c r="K16" s="38">
        <f t="shared" si="0"/>
        <v>0</v>
      </c>
    </row>
    <row r="17" spans="1:11" x14ac:dyDescent="0.25">
      <c r="A17" s="11" t="s">
        <v>52</v>
      </c>
      <c r="B17" s="24" t="s">
        <v>85</v>
      </c>
      <c r="C17" s="14">
        <v>81.510000000000005</v>
      </c>
      <c r="D17" s="13" t="s">
        <v>223</v>
      </c>
      <c r="E17" s="17"/>
      <c r="F17" s="25">
        <v>81.510000000000005</v>
      </c>
      <c r="G17" s="20">
        <v>44333</v>
      </c>
      <c r="H17" s="11">
        <v>44333</v>
      </c>
      <c r="I17" s="11"/>
      <c r="J17" s="11" t="str">
        <f>IF(B17="","",IF(H17="","EM ABERTO","PAGO"))</f>
        <v>PAGO</v>
      </c>
      <c r="K17" s="38">
        <f t="shared" si="0"/>
        <v>0</v>
      </c>
    </row>
    <row r="18" spans="1:11" x14ac:dyDescent="0.25">
      <c r="A18" s="11" t="s">
        <v>52</v>
      </c>
      <c r="B18" s="16" t="s">
        <v>85</v>
      </c>
      <c r="C18" s="14">
        <v>93.85</v>
      </c>
      <c r="D18" s="13" t="s">
        <v>223</v>
      </c>
      <c r="E18" s="17"/>
      <c r="F18" s="18">
        <v>93.85</v>
      </c>
      <c r="G18" s="20">
        <v>44333</v>
      </c>
      <c r="H18" s="11">
        <v>44333</v>
      </c>
      <c r="I18" s="11"/>
      <c r="J18" s="11" t="str">
        <f>IF(B18="","",IF(H18="","EM ABERTO","PAGO"))</f>
        <v>PAGO</v>
      </c>
      <c r="K18" s="38">
        <f t="shared" si="0"/>
        <v>0</v>
      </c>
    </row>
    <row r="19" spans="1:11" x14ac:dyDescent="0.25">
      <c r="A19" s="11" t="s">
        <v>52</v>
      </c>
      <c r="B19" s="16" t="s">
        <v>79</v>
      </c>
      <c r="C19" s="14">
        <v>2952.2</v>
      </c>
      <c r="D19" s="13" t="s">
        <v>223</v>
      </c>
      <c r="E19" s="17"/>
      <c r="F19" s="18">
        <v>2952.2</v>
      </c>
      <c r="G19" s="20">
        <v>44334</v>
      </c>
      <c r="H19" s="11">
        <v>44334</v>
      </c>
      <c r="I19" s="11"/>
      <c r="J19" s="11" t="str">
        <f>IF(B19="","",IF(H19="","EM ABERTO","PAGO"))</f>
        <v>PAGO</v>
      </c>
      <c r="K19" s="38">
        <f t="shared" si="0"/>
        <v>0</v>
      </c>
    </row>
    <row r="20" spans="1:11" x14ac:dyDescent="0.25">
      <c r="A20" s="11" t="s">
        <v>52</v>
      </c>
      <c r="B20" s="16" t="s">
        <v>80</v>
      </c>
      <c r="C20" s="14">
        <v>76.66</v>
      </c>
      <c r="D20" s="13" t="s">
        <v>223</v>
      </c>
      <c r="E20" s="17"/>
      <c r="F20" s="18">
        <v>76.66</v>
      </c>
      <c r="G20" s="20">
        <v>44335</v>
      </c>
      <c r="H20" s="11">
        <v>44335</v>
      </c>
      <c r="I20" s="11"/>
      <c r="J20" s="11" t="str">
        <f>IF(B20="","",IF(H20="","EM ABERTO","PAGO"))</f>
        <v>PAGO</v>
      </c>
      <c r="K20" s="38">
        <f t="shared" si="0"/>
        <v>0</v>
      </c>
    </row>
    <row r="21" spans="1:11" x14ac:dyDescent="0.25">
      <c r="A21" s="11" t="s">
        <v>52</v>
      </c>
      <c r="B21" s="16" t="s">
        <v>82</v>
      </c>
      <c r="C21" s="14">
        <v>277.52999999999997</v>
      </c>
      <c r="D21" s="13" t="s">
        <v>223</v>
      </c>
      <c r="E21" s="17"/>
      <c r="F21" s="18">
        <v>277.52999999999997</v>
      </c>
      <c r="G21" s="20">
        <v>44336</v>
      </c>
      <c r="H21" s="11">
        <v>44336</v>
      </c>
      <c r="I21" s="11"/>
      <c r="J21" s="11" t="str">
        <f>IF(B21="","",IF(H21="","EM ABERTO","PAGO"))</f>
        <v>PAGO</v>
      </c>
      <c r="K21" s="38">
        <f t="shared" si="0"/>
        <v>0</v>
      </c>
    </row>
    <row r="22" spans="1:11" x14ac:dyDescent="0.25">
      <c r="A22" s="11" t="s">
        <v>52</v>
      </c>
      <c r="B22" s="16" t="s">
        <v>86</v>
      </c>
      <c r="C22" s="14">
        <v>64.900000000000006</v>
      </c>
      <c r="D22" s="13" t="s">
        <v>223</v>
      </c>
      <c r="E22" s="17"/>
      <c r="F22" s="18">
        <v>64.900000000000006</v>
      </c>
      <c r="G22" s="20">
        <v>44336</v>
      </c>
      <c r="H22" s="11">
        <v>44336</v>
      </c>
      <c r="I22" s="11"/>
      <c r="J22" s="11" t="str">
        <f>IF(B22="","",IF(H22="","EM ABERTO","PAGO"))</f>
        <v>PAGO</v>
      </c>
      <c r="K22" s="38">
        <f t="shared" si="0"/>
        <v>0</v>
      </c>
    </row>
    <row r="23" spans="1:11" x14ac:dyDescent="0.25">
      <c r="A23" s="11" t="s">
        <v>52</v>
      </c>
      <c r="B23" s="16" t="s">
        <v>87</v>
      </c>
      <c r="C23" s="14">
        <v>978.17</v>
      </c>
      <c r="D23" s="13" t="s">
        <v>223</v>
      </c>
      <c r="E23" s="17"/>
      <c r="F23" s="18">
        <v>978.17</v>
      </c>
      <c r="G23" s="20">
        <v>44336</v>
      </c>
      <c r="H23" s="11">
        <v>44336</v>
      </c>
      <c r="I23" s="11"/>
      <c r="J23" s="11" t="str">
        <f>IF(B23="","",IF(H23="","EM ABERTO","PAGO"))</f>
        <v>PAGO</v>
      </c>
      <c r="K23" s="38">
        <f t="shared" si="0"/>
        <v>0</v>
      </c>
    </row>
    <row r="24" spans="1:11" x14ac:dyDescent="0.25">
      <c r="A24" s="11" t="s">
        <v>52</v>
      </c>
      <c r="B24" s="16" t="s">
        <v>87</v>
      </c>
      <c r="C24" s="14">
        <v>515.63</v>
      </c>
      <c r="D24" s="13" t="s">
        <v>223</v>
      </c>
      <c r="E24" s="23"/>
      <c r="F24" s="18">
        <v>515.63</v>
      </c>
      <c r="G24" s="20">
        <v>44336</v>
      </c>
      <c r="H24" s="11">
        <v>44336</v>
      </c>
      <c r="I24" s="11"/>
      <c r="J24" s="11" t="str">
        <f>IF(B24="","",IF(H24="","EM ABERTO","PAGO"))</f>
        <v>PAGO</v>
      </c>
      <c r="K24" s="38">
        <f t="shared" si="0"/>
        <v>0</v>
      </c>
    </row>
    <row r="25" spans="1:11" x14ac:dyDescent="0.25">
      <c r="A25" s="11" t="s">
        <v>52</v>
      </c>
      <c r="B25" s="16" t="s">
        <v>82</v>
      </c>
      <c r="C25" s="14">
        <v>340.17</v>
      </c>
      <c r="D25" s="13" t="s">
        <v>223</v>
      </c>
      <c r="E25" s="17"/>
      <c r="F25" s="18">
        <v>340.17</v>
      </c>
      <c r="G25" s="20">
        <v>44339</v>
      </c>
      <c r="H25" s="11">
        <v>44339</v>
      </c>
      <c r="I25" s="11"/>
      <c r="J25" s="11" t="str">
        <f>IF(B25="","",IF(H25="","EM ABERTO","PAGO"))</f>
        <v>PAGO</v>
      </c>
      <c r="K25" s="38">
        <f t="shared" si="0"/>
        <v>0</v>
      </c>
    </row>
    <row r="26" spans="1:11" x14ac:dyDescent="0.25">
      <c r="A26" s="11" t="s">
        <v>52</v>
      </c>
      <c r="B26" s="16" t="s">
        <v>88</v>
      </c>
      <c r="C26" s="14">
        <v>125</v>
      </c>
      <c r="D26" s="13" t="s">
        <v>223</v>
      </c>
      <c r="E26" s="17"/>
      <c r="F26" s="18">
        <v>125</v>
      </c>
      <c r="G26" s="20">
        <v>44346</v>
      </c>
      <c r="H26" s="11">
        <v>44346</v>
      </c>
      <c r="I26" s="11"/>
      <c r="J26" s="11" t="str">
        <f>IF(B26="","",IF(H26="","EM ABERTO","PAGO"))</f>
        <v>PAGO</v>
      </c>
      <c r="K26" s="38">
        <f t="shared" si="0"/>
        <v>0</v>
      </c>
    </row>
    <row r="27" spans="1:11" x14ac:dyDescent="0.25">
      <c r="A27" s="11" t="s">
        <v>52</v>
      </c>
      <c r="B27" s="16" t="s">
        <v>89</v>
      </c>
      <c r="C27" s="14">
        <v>2204</v>
      </c>
      <c r="D27" s="13" t="s">
        <v>223</v>
      </c>
      <c r="E27" s="17"/>
      <c r="F27" s="18">
        <v>2204</v>
      </c>
      <c r="G27" s="20">
        <v>44347</v>
      </c>
      <c r="H27" s="11">
        <v>44347</v>
      </c>
      <c r="I27" s="11"/>
      <c r="J27" s="11" t="str">
        <f>IF(B27="","",IF(H27="","EM ABERTO","PAGO"))</f>
        <v>PAGO</v>
      </c>
      <c r="K27" s="38">
        <f t="shared" si="0"/>
        <v>0</v>
      </c>
    </row>
    <row r="28" spans="1:11" x14ac:dyDescent="0.25">
      <c r="A28" s="11" t="s">
        <v>52</v>
      </c>
      <c r="B28" s="16" t="s">
        <v>90</v>
      </c>
      <c r="C28" s="14">
        <v>114.89</v>
      </c>
      <c r="D28" s="13" t="s">
        <v>223</v>
      </c>
      <c r="E28" s="17"/>
      <c r="F28" s="18">
        <v>114.89</v>
      </c>
      <c r="G28" s="20">
        <v>44326</v>
      </c>
      <c r="H28" s="11">
        <v>44326</v>
      </c>
      <c r="I28" s="11"/>
      <c r="J28" s="11" t="str">
        <f>IF(B28="","",IF(H28="","EM ABERTO","PAGO"))</f>
        <v>PAGO</v>
      </c>
      <c r="K28" s="38">
        <f t="shared" si="0"/>
        <v>0</v>
      </c>
    </row>
    <row r="29" spans="1:11" x14ac:dyDescent="0.25">
      <c r="A29" s="11" t="s">
        <v>52</v>
      </c>
      <c r="B29" s="16" t="s">
        <v>91</v>
      </c>
      <c r="C29" s="14">
        <v>1249.2</v>
      </c>
      <c r="D29" s="13" t="s">
        <v>223</v>
      </c>
      <c r="E29" s="17"/>
      <c r="F29" s="18">
        <v>1249.2</v>
      </c>
      <c r="G29" s="20">
        <v>44345</v>
      </c>
      <c r="H29" s="11">
        <v>44345</v>
      </c>
      <c r="I29" s="11"/>
      <c r="J29" s="11" t="str">
        <f>IF(B29="","",IF(H29="","EM ABERTO","PAGO"))</f>
        <v>PAGO</v>
      </c>
      <c r="K29" s="38">
        <f t="shared" si="0"/>
        <v>0</v>
      </c>
    </row>
    <row r="30" spans="1:11" x14ac:dyDescent="0.25">
      <c r="A30" s="11" t="s">
        <v>52</v>
      </c>
      <c r="B30" s="16" t="s">
        <v>92</v>
      </c>
      <c r="C30" s="14">
        <v>2806.16</v>
      </c>
      <c r="D30" s="13" t="s">
        <v>67</v>
      </c>
      <c r="E30" s="21"/>
      <c r="F30" s="18">
        <v>2806.16</v>
      </c>
      <c r="G30" s="20">
        <v>44333</v>
      </c>
      <c r="H30" s="11">
        <v>44333</v>
      </c>
      <c r="I30" s="11"/>
      <c r="J30" s="11" t="str">
        <f>IF(B30="","",IF(H30="","EM ABERTO","PAGO"))</f>
        <v>PAGO</v>
      </c>
      <c r="K30" s="38">
        <f t="shared" si="0"/>
        <v>0</v>
      </c>
    </row>
    <row r="31" spans="1:11" x14ac:dyDescent="0.25">
      <c r="A31" s="11" t="s">
        <v>52</v>
      </c>
      <c r="B31" s="16" t="s">
        <v>93</v>
      </c>
      <c r="C31" s="14">
        <v>7934.4</v>
      </c>
      <c r="D31" s="13" t="s">
        <v>223</v>
      </c>
      <c r="E31" s="17"/>
      <c r="F31" s="18">
        <v>7934.4</v>
      </c>
      <c r="G31" s="20">
        <v>44319</v>
      </c>
      <c r="H31" s="11">
        <v>44319</v>
      </c>
      <c r="I31" s="11"/>
      <c r="J31" s="11" t="str">
        <f>IF(B31="","",IF(H31="","EM ABERTO","PAGO"))</f>
        <v>PAGO</v>
      </c>
      <c r="K31" s="38">
        <f t="shared" si="0"/>
        <v>0</v>
      </c>
    </row>
    <row r="32" spans="1:11" x14ac:dyDescent="0.25">
      <c r="A32" s="11" t="s">
        <v>52</v>
      </c>
      <c r="B32" s="16" t="s">
        <v>94</v>
      </c>
      <c r="C32" s="14">
        <v>5929.92</v>
      </c>
      <c r="D32" s="13" t="s">
        <v>223</v>
      </c>
      <c r="E32" s="17"/>
      <c r="F32" s="18">
        <v>5929.92</v>
      </c>
      <c r="G32" s="20">
        <v>44323</v>
      </c>
      <c r="H32" s="11">
        <v>44323</v>
      </c>
      <c r="I32" s="11"/>
      <c r="J32" s="11" t="str">
        <f>IF(B32="","",IF(H32="","EM ABERTO","PAGO"))</f>
        <v>PAGO</v>
      </c>
      <c r="K32" s="38">
        <f t="shared" si="0"/>
        <v>0</v>
      </c>
    </row>
    <row r="33" spans="1:11" x14ac:dyDescent="0.25">
      <c r="A33" s="11" t="s">
        <v>52</v>
      </c>
      <c r="B33" s="16" t="s">
        <v>95</v>
      </c>
      <c r="C33" s="14">
        <v>2004</v>
      </c>
      <c r="D33" s="13" t="s">
        <v>223</v>
      </c>
      <c r="E33" s="17"/>
      <c r="F33" s="18">
        <v>2004</v>
      </c>
      <c r="G33" s="20">
        <v>44323</v>
      </c>
      <c r="H33" s="11">
        <v>44323</v>
      </c>
      <c r="I33" s="11"/>
      <c r="J33" s="11" t="str">
        <f>IF(B33="","",IF(H33="","EM ABERTO","PAGO"))</f>
        <v>PAGO</v>
      </c>
      <c r="K33" s="38">
        <f t="shared" si="0"/>
        <v>0</v>
      </c>
    </row>
    <row r="34" spans="1:11" x14ac:dyDescent="0.25">
      <c r="A34" s="11" t="s">
        <v>52</v>
      </c>
      <c r="B34" s="16" t="s">
        <v>96</v>
      </c>
      <c r="C34" s="14">
        <v>308.63</v>
      </c>
      <c r="D34" s="13" t="s">
        <v>223</v>
      </c>
      <c r="E34" s="17"/>
      <c r="F34" s="18">
        <v>308.63</v>
      </c>
      <c r="G34" s="20">
        <v>44322</v>
      </c>
      <c r="H34" s="11">
        <v>44322</v>
      </c>
      <c r="I34" s="11"/>
      <c r="J34" s="11" t="str">
        <f>IF(B34="","",IF(H34="","EM ABERTO","PAGO"))</f>
        <v>PAGO</v>
      </c>
      <c r="K34" s="38">
        <f t="shared" si="0"/>
        <v>0</v>
      </c>
    </row>
    <row r="35" spans="1:11" x14ac:dyDescent="0.25">
      <c r="A35" s="11" t="s">
        <v>52</v>
      </c>
      <c r="B35" s="16" t="s">
        <v>97</v>
      </c>
      <c r="C35" s="14">
        <v>5427.09</v>
      </c>
      <c r="D35" s="13" t="s">
        <v>223</v>
      </c>
      <c r="E35" s="17"/>
      <c r="F35" s="18">
        <v>5427.09</v>
      </c>
      <c r="G35" s="20">
        <v>44326</v>
      </c>
      <c r="H35" s="11">
        <v>44326</v>
      </c>
      <c r="I35" s="11"/>
      <c r="J35" s="11" t="str">
        <f>IF(B35="","",IF(H35="","EM ABERTO","PAGO"))</f>
        <v>PAGO</v>
      </c>
      <c r="K35" s="38">
        <f t="shared" si="0"/>
        <v>0</v>
      </c>
    </row>
    <row r="36" spans="1:11" x14ac:dyDescent="0.25">
      <c r="A36" s="11" t="s">
        <v>52</v>
      </c>
      <c r="B36" s="16" t="s">
        <v>98</v>
      </c>
      <c r="C36" s="14">
        <v>430</v>
      </c>
      <c r="D36" s="13" t="s">
        <v>223</v>
      </c>
      <c r="E36" s="17"/>
      <c r="F36" s="18">
        <v>430</v>
      </c>
      <c r="G36" s="20">
        <v>44326</v>
      </c>
      <c r="H36" s="11">
        <v>44326</v>
      </c>
      <c r="I36" s="11"/>
      <c r="J36" s="11" t="str">
        <f>IF(B36="","",IF(H36="","EM ABERTO","PAGO"))</f>
        <v>PAGO</v>
      </c>
      <c r="K36" s="38">
        <f t="shared" si="0"/>
        <v>0</v>
      </c>
    </row>
    <row r="37" spans="1:11" x14ac:dyDescent="0.25">
      <c r="A37" s="11" t="s">
        <v>52</v>
      </c>
      <c r="B37" s="16" t="s">
        <v>99</v>
      </c>
      <c r="C37" s="14">
        <v>1250</v>
      </c>
      <c r="D37" s="13" t="s">
        <v>223</v>
      </c>
      <c r="E37" s="17"/>
      <c r="F37" s="18">
        <v>1250</v>
      </c>
      <c r="G37" s="20">
        <v>44323</v>
      </c>
      <c r="H37" s="11">
        <v>44323</v>
      </c>
      <c r="I37" s="11"/>
      <c r="J37" s="11" t="str">
        <f>IF(B37="","",IF(H37="","EM ABERTO","PAGO"))</f>
        <v>PAGO</v>
      </c>
      <c r="K37" s="38">
        <f t="shared" si="0"/>
        <v>0</v>
      </c>
    </row>
    <row r="38" spans="1:11" x14ac:dyDescent="0.25">
      <c r="A38" s="11" t="s">
        <v>52</v>
      </c>
      <c r="B38" s="16" t="s">
        <v>80</v>
      </c>
      <c r="C38" s="14">
        <v>914</v>
      </c>
      <c r="D38" s="13" t="s">
        <v>223</v>
      </c>
      <c r="E38" s="17"/>
      <c r="F38" s="18">
        <v>914</v>
      </c>
      <c r="G38" s="20">
        <v>44334</v>
      </c>
      <c r="H38" s="11">
        <v>44334</v>
      </c>
      <c r="I38" s="11"/>
      <c r="J38" s="11" t="str">
        <f>IF(B38="","",IF(H38="","EM ABERTO","PAGO"))</f>
        <v>PAGO</v>
      </c>
      <c r="K38" s="38">
        <f t="shared" si="0"/>
        <v>0</v>
      </c>
    </row>
    <row r="39" spans="1:11" x14ac:dyDescent="0.25">
      <c r="A39" s="11" t="s">
        <v>52</v>
      </c>
      <c r="B39" s="16" t="s">
        <v>80</v>
      </c>
      <c r="C39" s="14">
        <v>914</v>
      </c>
      <c r="D39" s="13" t="s">
        <v>223</v>
      </c>
      <c r="E39" s="17"/>
      <c r="F39" s="18">
        <v>914</v>
      </c>
      <c r="G39" s="20">
        <v>44341</v>
      </c>
      <c r="H39" s="11">
        <v>44341</v>
      </c>
      <c r="I39" s="11"/>
      <c r="J39" s="11" t="str">
        <f>IF(B39="","",IF(H39="","EM ABERTO","PAGO"))</f>
        <v>PAGO</v>
      </c>
      <c r="K39" s="38">
        <f t="shared" si="0"/>
        <v>0</v>
      </c>
    </row>
    <row r="40" spans="1:11" x14ac:dyDescent="0.25">
      <c r="A40" s="11" t="s">
        <v>52</v>
      </c>
      <c r="B40" s="16" t="s">
        <v>100</v>
      </c>
      <c r="C40" s="14">
        <v>4342.5</v>
      </c>
      <c r="D40" s="13" t="s">
        <v>223</v>
      </c>
      <c r="E40" s="17"/>
      <c r="F40" s="18">
        <v>4342.5</v>
      </c>
      <c r="G40" s="20">
        <v>44334</v>
      </c>
      <c r="H40" s="11">
        <v>44334</v>
      </c>
      <c r="I40" s="11"/>
      <c r="J40" s="11" t="str">
        <f>IF(B40="","",IF(H40="","EM ABERTO","PAGO"))</f>
        <v>PAGO</v>
      </c>
      <c r="K40" s="38">
        <f t="shared" si="0"/>
        <v>0</v>
      </c>
    </row>
    <row r="41" spans="1:11" x14ac:dyDescent="0.25">
      <c r="A41" s="11" t="s">
        <v>52</v>
      </c>
      <c r="B41" s="16" t="s">
        <v>101</v>
      </c>
      <c r="C41" s="14">
        <v>890</v>
      </c>
      <c r="D41" s="13" t="s">
        <v>223</v>
      </c>
      <c r="E41" s="17"/>
      <c r="F41" s="18">
        <v>890</v>
      </c>
      <c r="G41" s="20">
        <v>44331</v>
      </c>
      <c r="H41" s="11">
        <v>44331</v>
      </c>
      <c r="I41" s="11"/>
      <c r="J41" s="11" t="str">
        <f>IF(B41="","",IF(H41="","EM ABERTO","PAGO"))</f>
        <v>PAGO</v>
      </c>
      <c r="K41" s="38">
        <f t="shared" si="0"/>
        <v>0</v>
      </c>
    </row>
    <row r="42" spans="1:11" x14ac:dyDescent="0.25">
      <c r="A42" s="11" t="s">
        <v>52</v>
      </c>
      <c r="B42" s="16" t="s">
        <v>102</v>
      </c>
      <c r="C42" s="14">
        <v>3750</v>
      </c>
      <c r="D42" s="13" t="s">
        <v>223</v>
      </c>
      <c r="E42" s="17"/>
      <c r="F42" s="18">
        <v>3750</v>
      </c>
      <c r="G42" s="20">
        <v>44321</v>
      </c>
      <c r="H42" s="11">
        <v>44321</v>
      </c>
      <c r="I42" s="11"/>
      <c r="J42" s="11" t="str">
        <f>IF(B42="","",IF(H42="","EM ABERTO","PAGO"))</f>
        <v>PAGO</v>
      </c>
      <c r="K42" s="38">
        <f t="shared" si="0"/>
        <v>0</v>
      </c>
    </row>
    <row r="43" spans="1:11" x14ac:dyDescent="0.25">
      <c r="A43" s="11" t="s">
        <v>52</v>
      </c>
      <c r="B43" s="16" t="s">
        <v>103</v>
      </c>
      <c r="C43" s="14">
        <v>3250</v>
      </c>
      <c r="D43" s="13" t="s">
        <v>223</v>
      </c>
      <c r="E43" s="17"/>
      <c r="F43" s="18">
        <v>3250</v>
      </c>
      <c r="G43" s="20">
        <v>44321</v>
      </c>
      <c r="H43" s="11">
        <v>44321</v>
      </c>
      <c r="I43" s="11"/>
      <c r="J43" s="11" t="str">
        <f>IF(B43="","",IF(H43="","EM ABERTO","PAGO"))</f>
        <v>PAGO</v>
      </c>
      <c r="K43" s="38">
        <f t="shared" si="0"/>
        <v>0</v>
      </c>
    </row>
    <row r="44" spans="1:11" x14ac:dyDescent="0.25">
      <c r="A44" s="11" t="s">
        <v>52</v>
      </c>
      <c r="B44" s="16" t="s">
        <v>104</v>
      </c>
      <c r="C44" s="14">
        <v>500</v>
      </c>
      <c r="D44" s="13" t="s">
        <v>223</v>
      </c>
      <c r="E44" s="17"/>
      <c r="F44" s="18">
        <v>500</v>
      </c>
      <c r="G44" s="20">
        <v>44346</v>
      </c>
      <c r="H44" s="11">
        <v>44346</v>
      </c>
      <c r="I44" s="11"/>
      <c r="J44" s="11" t="str">
        <f>IF(B44="","",IF(H44="","EM ABERTO","PAGO"))</f>
        <v>PAGO</v>
      </c>
      <c r="K44" s="38">
        <f t="shared" si="0"/>
        <v>0</v>
      </c>
    </row>
    <row r="45" spans="1:11" x14ac:dyDescent="0.25">
      <c r="A45" s="11" t="s">
        <v>52</v>
      </c>
      <c r="B45" s="16" t="s">
        <v>105</v>
      </c>
      <c r="C45" s="14">
        <v>4950</v>
      </c>
      <c r="D45" s="13" t="s">
        <v>223</v>
      </c>
      <c r="E45" s="17"/>
      <c r="F45" s="18">
        <v>4950</v>
      </c>
      <c r="G45" s="20">
        <v>44342</v>
      </c>
      <c r="H45" s="11">
        <v>44342</v>
      </c>
      <c r="I45" s="11"/>
      <c r="J45" s="11" t="str">
        <f>IF(B45="","",IF(H45="","EM ABERTO","PAGO"))</f>
        <v>PAGO</v>
      </c>
      <c r="K45" s="38">
        <f t="shared" si="0"/>
        <v>0</v>
      </c>
    </row>
    <row r="46" spans="1:11" x14ac:dyDescent="0.25">
      <c r="A46" s="11" t="s">
        <v>52</v>
      </c>
      <c r="B46" s="16" t="s">
        <v>106</v>
      </c>
      <c r="C46" s="14">
        <v>1250</v>
      </c>
      <c r="D46" s="13" t="s">
        <v>223</v>
      </c>
      <c r="E46" s="17"/>
      <c r="F46" s="18">
        <v>1250</v>
      </c>
      <c r="G46" s="20">
        <v>44326</v>
      </c>
      <c r="H46" s="11">
        <v>44326</v>
      </c>
      <c r="I46" s="11"/>
      <c r="J46" s="11" t="str">
        <f>IF(B46="","",IF(H46="","EM ABERTO","PAGO"))</f>
        <v>PAGO</v>
      </c>
      <c r="K46" s="38">
        <f t="shared" si="0"/>
        <v>0</v>
      </c>
    </row>
    <row r="47" spans="1:11" x14ac:dyDescent="0.25">
      <c r="A47" s="11" t="s">
        <v>52</v>
      </c>
      <c r="B47" s="16" t="s">
        <v>107</v>
      </c>
      <c r="C47" s="14">
        <v>3560</v>
      </c>
      <c r="D47" s="13" t="s">
        <v>223</v>
      </c>
      <c r="E47" s="17"/>
      <c r="F47" s="18">
        <v>3560</v>
      </c>
      <c r="G47" s="20">
        <v>44333</v>
      </c>
      <c r="H47" s="11">
        <v>44333</v>
      </c>
      <c r="I47" s="11"/>
      <c r="J47" s="11" t="str">
        <f>IF(B47="","",IF(H47="","EM ABERTO","PAGO"))</f>
        <v>PAGO</v>
      </c>
      <c r="K47" s="38">
        <f t="shared" si="0"/>
        <v>0</v>
      </c>
    </row>
    <row r="48" spans="1:11" x14ac:dyDescent="0.25">
      <c r="A48" s="11" t="s">
        <v>52</v>
      </c>
      <c r="B48" s="16" t="s">
        <v>108</v>
      </c>
      <c r="C48" s="14">
        <v>2651.27</v>
      </c>
      <c r="D48" s="13" t="s">
        <v>223</v>
      </c>
      <c r="E48" s="17"/>
      <c r="F48" s="18">
        <v>2651.27</v>
      </c>
      <c r="G48" s="20">
        <v>44321</v>
      </c>
      <c r="H48" s="11">
        <v>44321</v>
      </c>
      <c r="I48" s="11"/>
      <c r="J48" s="11" t="str">
        <f>IF(B48="","",IF(H48="","EM ABERTO","PAGO"))</f>
        <v>PAGO</v>
      </c>
      <c r="K48" s="38">
        <f t="shared" si="0"/>
        <v>0</v>
      </c>
    </row>
    <row r="49" spans="1:11" x14ac:dyDescent="0.25">
      <c r="A49" s="11" t="s">
        <v>52</v>
      </c>
      <c r="B49" s="16" t="s">
        <v>109</v>
      </c>
      <c r="C49" s="14">
        <v>7421.27</v>
      </c>
      <c r="D49" s="13" t="s">
        <v>223</v>
      </c>
      <c r="E49" s="17"/>
      <c r="F49" s="18">
        <v>7421.27</v>
      </c>
      <c r="G49" s="20">
        <v>44321</v>
      </c>
      <c r="H49" s="11">
        <v>44321</v>
      </c>
      <c r="I49" s="11"/>
      <c r="J49" s="11" t="str">
        <f>IF(B49="","",IF(H49="","EM ABERTO","PAGO"))</f>
        <v>PAGO</v>
      </c>
      <c r="K49" s="38">
        <f t="shared" si="0"/>
        <v>0</v>
      </c>
    </row>
    <row r="50" spans="1:11" x14ac:dyDescent="0.25">
      <c r="A50" s="11" t="s">
        <v>52</v>
      </c>
      <c r="B50" s="16" t="s">
        <v>110</v>
      </c>
      <c r="C50" s="14">
        <v>440</v>
      </c>
      <c r="D50" s="13" t="s">
        <v>223</v>
      </c>
      <c r="E50" s="17"/>
      <c r="F50" s="18">
        <v>440</v>
      </c>
      <c r="G50" s="20">
        <v>44321</v>
      </c>
      <c r="H50" s="11">
        <v>44321</v>
      </c>
      <c r="I50" s="11"/>
      <c r="J50" s="11" t="str">
        <f>IF(B50="","",IF(H50="","EM ABERTO","PAGO"))</f>
        <v>PAGO</v>
      </c>
      <c r="K50" s="38">
        <f t="shared" si="0"/>
        <v>0</v>
      </c>
    </row>
    <row r="51" spans="1:11" x14ac:dyDescent="0.25">
      <c r="A51" s="11" t="s">
        <v>52</v>
      </c>
      <c r="B51" s="26" t="s">
        <v>111</v>
      </c>
      <c r="C51" s="14">
        <v>6622</v>
      </c>
      <c r="D51" s="13" t="s">
        <v>223</v>
      </c>
      <c r="E51" s="27"/>
      <c r="F51" s="28">
        <v>6622</v>
      </c>
      <c r="G51" s="29">
        <v>44321</v>
      </c>
      <c r="H51" s="11">
        <v>44321</v>
      </c>
      <c r="I51" s="11"/>
      <c r="J51" s="11" t="str">
        <f>IF(B51="","",IF(H51="","EM ABERTO","PAGO"))</f>
        <v>PAGO</v>
      </c>
      <c r="K51" s="38">
        <f t="shared" si="0"/>
        <v>0</v>
      </c>
    </row>
    <row r="52" spans="1:11" x14ac:dyDescent="0.25">
      <c r="A52" s="11" t="s">
        <v>52</v>
      </c>
      <c r="B52" s="26" t="s">
        <v>112</v>
      </c>
      <c r="C52" s="14">
        <v>443.05</v>
      </c>
      <c r="D52" s="13" t="s">
        <v>223</v>
      </c>
      <c r="E52" s="27"/>
      <c r="F52" s="28">
        <v>443.05</v>
      </c>
      <c r="G52" s="29">
        <v>44326</v>
      </c>
      <c r="H52" s="11">
        <v>44326</v>
      </c>
      <c r="I52" s="11"/>
      <c r="J52" s="11" t="str">
        <f>IF(B52="","",IF(H52="","EM ABERTO","PAGO"))</f>
        <v>PAGO</v>
      </c>
      <c r="K52" s="38">
        <f t="shared" si="0"/>
        <v>0</v>
      </c>
    </row>
    <row r="53" spans="1:11" x14ac:dyDescent="0.25">
      <c r="A53" s="11" t="s">
        <v>52</v>
      </c>
      <c r="B53" s="26" t="s">
        <v>113</v>
      </c>
      <c r="C53" s="14">
        <v>1300</v>
      </c>
      <c r="D53" s="13" t="s">
        <v>223</v>
      </c>
      <c r="E53" s="27"/>
      <c r="F53" s="28">
        <v>1300</v>
      </c>
      <c r="G53" s="29">
        <v>44326</v>
      </c>
      <c r="H53" s="11">
        <v>44326</v>
      </c>
      <c r="I53" s="11"/>
      <c r="J53" s="11" t="str">
        <f>IF(B53="","",IF(H53="","EM ABERTO","PAGO"))</f>
        <v>PAGO</v>
      </c>
      <c r="K53" s="38">
        <f t="shared" si="0"/>
        <v>0</v>
      </c>
    </row>
    <row r="54" spans="1:11" x14ac:dyDescent="0.25">
      <c r="A54" s="11" t="s">
        <v>52</v>
      </c>
      <c r="B54" s="26" t="s">
        <v>114</v>
      </c>
      <c r="C54" s="14">
        <v>1150</v>
      </c>
      <c r="D54" s="13" t="s">
        <v>223</v>
      </c>
      <c r="E54" s="27"/>
      <c r="F54" s="28">
        <v>1150</v>
      </c>
      <c r="G54" s="29">
        <v>44347</v>
      </c>
      <c r="H54" s="11">
        <v>44347</v>
      </c>
      <c r="I54" s="11"/>
      <c r="J54" s="11" t="str">
        <f>IF(B54="","",IF(H54="","EM ABERTO","PAGO"))</f>
        <v>PAGO</v>
      </c>
      <c r="K54" s="38">
        <f t="shared" si="0"/>
        <v>0</v>
      </c>
    </row>
    <row r="55" spans="1:11" x14ac:dyDescent="0.25">
      <c r="A55" s="11" t="s">
        <v>52</v>
      </c>
      <c r="B55" s="26" t="s">
        <v>115</v>
      </c>
      <c r="C55" s="14">
        <v>3232.92</v>
      </c>
      <c r="D55" s="13" t="s">
        <v>223</v>
      </c>
      <c r="E55" s="27"/>
      <c r="F55" s="28">
        <v>3232.92</v>
      </c>
      <c r="G55" s="29">
        <v>44326</v>
      </c>
      <c r="H55" s="11">
        <v>44326</v>
      </c>
      <c r="I55" s="11"/>
      <c r="J55" s="11" t="str">
        <f>IF(B55="","",IF(H55="","EM ABERTO","PAGO"))</f>
        <v>PAGO</v>
      </c>
      <c r="K55" s="38">
        <f t="shared" si="0"/>
        <v>0</v>
      </c>
    </row>
    <row r="56" spans="1:11" x14ac:dyDescent="0.25">
      <c r="A56" s="11" t="s">
        <v>52</v>
      </c>
      <c r="B56" s="26" t="s">
        <v>116</v>
      </c>
      <c r="C56" s="14">
        <v>1700</v>
      </c>
      <c r="D56" s="13" t="s">
        <v>223</v>
      </c>
      <c r="E56" s="27"/>
      <c r="F56" s="28">
        <v>1700</v>
      </c>
      <c r="G56" s="29">
        <v>44331</v>
      </c>
      <c r="H56" s="11">
        <v>44331</v>
      </c>
      <c r="I56" s="11"/>
      <c r="J56" s="11" t="str">
        <f>IF(B56="","",IF(H56="","EM ABERTO","PAGO"))</f>
        <v>PAGO</v>
      </c>
      <c r="K56" s="38">
        <f t="shared" si="0"/>
        <v>0</v>
      </c>
    </row>
    <row r="57" spans="1:11" x14ac:dyDescent="0.25">
      <c r="A57" s="11" t="s">
        <v>52</v>
      </c>
      <c r="B57" s="26" t="s">
        <v>117</v>
      </c>
      <c r="C57" s="14">
        <v>10000</v>
      </c>
      <c r="D57" s="13" t="s">
        <v>223</v>
      </c>
      <c r="E57" s="27"/>
      <c r="F57" s="28">
        <v>10000</v>
      </c>
      <c r="G57" s="29">
        <v>44336</v>
      </c>
      <c r="H57" s="11">
        <v>44336</v>
      </c>
      <c r="I57" s="11"/>
      <c r="J57" s="11" t="str">
        <f>IF(B57="","",IF(H57="","EM ABERTO","PAGO"))</f>
        <v>PAGO</v>
      </c>
      <c r="K57" s="38">
        <f t="shared" si="0"/>
        <v>0</v>
      </c>
    </row>
    <row r="58" spans="1:11" x14ac:dyDescent="0.25">
      <c r="A58" s="11" t="s">
        <v>52</v>
      </c>
      <c r="B58" s="26" t="s">
        <v>118</v>
      </c>
      <c r="C58" s="14">
        <v>0</v>
      </c>
      <c r="D58" s="13"/>
      <c r="E58" s="27"/>
      <c r="F58" s="28">
        <v>220</v>
      </c>
      <c r="G58" s="29">
        <v>44331</v>
      </c>
      <c r="H58" s="11">
        <v>44331</v>
      </c>
      <c r="I58" s="11"/>
      <c r="J58" s="11" t="str">
        <f>IF(B58="","",IF(H58="","EM ABERTO","PAGO"))</f>
        <v>PAGO</v>
      </c>
      <c r="K58" s="38">
        <f t="shared" si="0"/>
        <v>0</v>
      </c>
    </row>
    <row r="59" spans="1:11" x14ac:dyDescent="0.25">
      <c r="A59" s="11" t="s">
        <v>52</v>
      </c>
      <c r="B59" s="26" t="s">
        <v>119</v>
      </c>
      <c r="C59" s="14">
        <v>0</v>
      </c>
      <c r="D59" s="13"/>
      <c r="E59" s="27"/>
      <c r="F59" s="28">
        <v>880</v>
      </c>
      <c r="G59" s="29">
        <v>44331</v>
      </c>
      <c r="H59" s="11">
        <v>44331</v>
      </c>
      <c r="I59" s="11"/>
      <c r="J59" s="11" t="str">
        <f>IF(B59="","",IF(H59="","EM ABERTO","PAGO"))</f>
        <v>PAGO</v>
      </c>
      <c r="K59" s="38">
        <f t="shared" si="0"/>
        <v>0</v>
      </c>
    </row>
    <row r="60" spans="1:11" x14ac:dyDescent="0.25">
      <c r="A60" s="11" t="s">
        <v>52</v>
      </c>
      <c r="B60" s="26" t="s">
        <v>120</v>
      </c>
      <c r="C60" s="14">
        <v>0</v>
      </c>
      <c r="D60" s="13"/>
      <c r="E60" s="27"/>
      <c r="F60" s="28">
        <v>603</v>
      </c>
      <c r="G60" s="29">
        <v>44336</v>
      </c>
      <c r="H60" s="11">
        <v>44336</v>
      </c>
      <c r="I60" s="11"/>
      <c r="J60" s="11" t="str">
        <f>IF(B60="","",IF(H60="","EM ABERTO","PAGO"))</f>
        <v>PAGO</v>
      </c>
      <c r="K60" s="38">
        <f t="shared" si="0"/>
        <v>0</v>
      </c>
    </row>
    <row r="61" spans="1:11" x14ac:dyDescent="0.25">
      <c r="A61" s="11" t="s">
        <v>52</v>
      </c>
      <c r="B61" s="26" t="s">
        <v>121</v>
      </c>
      <c r="C61" s="14">
        <v>0</v>
      </c>
      <c r="D61" s="13"/>
      <c r="E61" s="27"/>
      <c r="F61" s="28">
        <v>720.8</v>
      </c>
      <c r="G61" s="29">
        <v>44336</v>
      </c>
      <c r="H61" s="11">
        <v>44336</v>
      </c>
      <c r="I61" s="11"/>
      <c r="J61" s="11" t="str">
        <f>IF(B61="","",IF(H61="","EM ABERTO","PAGO"))</f>
        <v>PAGO</v>
      </c>
      <c r="K61" s="38">
        <f t="shared" si="0"/>
        <v>0</v>
      </c>
    </row>
    <row r="62" spans="1:11" x14ac:dyDescent="0.25">
      <c r="A62" s="11" t="s">
        <v>52</v>
      </c>
      <c r="B62" s="26" t="s">
        <v>122</v>
      </c>
      <c r="C62" s="14">
        <v>0</v>
      </c>
      <c r="D62" s="13"/>
      <c r="E62" s="27"/>
      <c r="F62" s="28">
        <v>600</v>
      </c>
      <c r="G62" s="29">
        <v>44341</v>
      </c>
      <c r="H62" s="11">
        <v>44341</v>
      </c>
      <c r="I62" s="11"/>
      <c r="J62" s="11" t="str">
        <f>IF(B62="","",IF(H62="","EM ABERTO","PAGO"))</f>
        <v>PAGO</v>
      </c>
      <c r="K62" s="38">
        <f t="shared" si="0"/>
        <v>0</v>
      </c>
    </row>
    <row r="63" spans="1:11" x14ac:dyDescent="0.25">
      <c r="A63" s="11" t="s">
        <v>52</v>
      </c>
      <c r="B63" s="26" t="s">
        <v>123</v>
      </c>
      <c r="C63" s="14">
        <v>0</v>
      </c>
      <c r="D63" s="13"/>
      <c r="E63" s="27"/>
      <c r="F63" s="28">
        <v>1200</v>
      </c>
      <c r="G63" s="29">
        <v>44341</v>
      </c>
      <c r="H63" s="11">
        <v>44341</v>
      </c>
      <c r="I63" s="11"/>
      <c r="J63" s="11" t="str">
        <f>IF(B63="","",IF(H63="","EM ABERTO","PAGO"))</f>
        <v>PAGO</v>
      </c>
      <c r="K63" s="38">
        <f t="shared" si="0"/>
        <v>0</v>
      </c>
    </row>
    <row r="64" spans="1:11" x14ac:dyDescent="0.25">
      <c r="A64" s="11" t="s">
        <v>52</v>
      </c>
      <c r="B64" s="26" t="s">
        <v>123</v>
      </c>
      <c r="C64" s="14">
        <v>0</v>
      </c>
      <c r="D64" s="13"/>
      <c r="E64" s="27"/>
      <c r="F64" s="28">
        <v>1600</v>
      </c>
      <c r="G64" s="29">
        <v>44341</v>
      </c>
      <c r="H64" s="11">
        <v>44341</v>
      </c>
      <c r="I64" s="11"/>
      <c r="J64" s="11" t="str">
        <f>IF(B64="","",IF(H64="","EM ABERTO","PAGO"))</f>
        <v>PAGO</v>
      </c>
      <c r="K64" s="38">
        <f t="shared" si="0"/>
        <v>0</v>
      </c>
    </row>
    <row r="65" spans="1:11" x14ac:dyDescent="0.25">
      <c r="A65" s="11" t="s">
        <v>52</v>
      </c>
      <c r="B65" s="26" t="s">
        <v>124</v>
      </c>
      <c r="C65" s="14">
        <v>0</v>
      </c>
      <c r="D65" s="13"/>
      <c r="E65" s="27"/>
      <c r="F65" s="28">
        <v>7498.91</v>
      </c>
      <c r="G65" s="29">
        <v>44341</v>
      </c>
      <c r="H65" s="11">
        <v>44341</v>
      </c>
      <c r="I65" s="11"/>
      <c r="J65" s="11" t="str">
        <f>IF(B65="","",IF(H65="","EM ABERTO","PAGO"))</f>
        <v>PAGO</v>
      </c>
      <c r="K65" s="38">
        <f t="shared" si="0"/>
        <v>0</v>
      </c>
    </row>
    <row r="66" spans="1:11" x14ac:dyDescent="0.25">
      <c r="A66" s="11" t="s">
        <v>52</v>
      </c>
      <c r="B66" s="26" t="s">
        <v>125</v>
      </c>
      <c r="C66" s="14">
        <v>0</v>
      </c>
      <c r="D66" s="13"/>
      <c r="E66" s="27"/>
      <c r="F66" s="28">
        <v>6664.34</v>
      </c>
      <c r="G66" s="29">
        <v>44341</v>
      </c>
      <c r="H66" s="11">
        <v>44341</v>
      </c>
      <c r="I66" s="11"/>
      <c r="J66" s="11" t="str">
        <f>IF(B66="","",IF(H66="","EM ABERTO","PAGO"))</f>
        <v>PAGO</v>
      </c>
      <c r="K66" s="38">
        <f t="shared" ref="K66:K86" si="1">IF(H66&gt;0,0,F66)</f>
        <v>0</v>
      </c>
    </row>
    <row r="67" spans="1:11" x14ac:dyDescent="0.25">
      <c r="A67" s="11" t="s">
        <v>52</v>
      </c>
      <c r="B67" s="26" t="s">
        <v>126</v>
      </c>
      <c r="C67" s="14">
        <v>0</v>
      </c>
      <c r="D67" s="13"/>
      <c r="E67" s="27"/>
      <c r="F67" s="28">
        <v>590</v>
      </c>
      <c r="G67" s="29">
        <v>44341</v>
      </c>
      <c r="H67" s="11">
        <v>44341</v>
      </c>
      <c r="I67" s="11"/>
      <c r="J67" s="11" t="str">
        <f>IF(B67="","",IF(H67="","EM ABERTO","PAGO"))</f>
        <v>PAGO</v>
      </c>
      <c r="K67" s="38">
        <f t="shared" si="1"/>
        <v>0</v>
      </c>
    </row>
    <row r="68" spans="1:11" x14ac:dyDescent="0.25">
      <c r="A68" s="11" t="s">
        <v>52</v>
      </c>
      <c r="B68" s="26" t="s">
        <v>127</v>
      </c>
      <c r="C68" s="14">
        <v>0</v>
      </c>
      <c r="D68" s="13"/>
      <c r="E68" s="27"/>
      <c r="F68" s="28">
        <v>347.22</v>
      </c>
      <c r="G68" s="29">
        <v>44341</v>
      </c>
      <c r="H68" s="11">
        <v>44341</v>
      </c>
      <c r="I68" s="11"/>
      <c r="J68" s="11" t="str">
        <f>IF(B68="","",IF(H68="","EM ABERTO","PAGO"))</f>
        <v>PAGO</v>
      </c>
      <c r="K68" s="38">
        <f t="shared" si="1"/>
        <v>0</v>
      </c>
    </row>
    <row r="69" spans="1:11" x14ac:dyDescent="0.25">
      <c r="A69" s="11" t="s">
        <v>52</v>
      </c>
      <c r="B69" s="26" t="s">
        <v>128</v>
      </c>
      <c r="C69" s="14">
        <v>0</v>
      </c>
      <c r="D69" s="13"/>
      <c r="E69" s="27"/>
      <c r="F69" s="28">
        <v>2800</v>
      </c>
      <c r="G69" s="29">
        <v>44344</v>
      </c>
      <c r="H69" s="11">
        <v>44344</v>
      </c>
      <c r="I69" s="11"/>
      <c r="J69" s="11" t="str">
        <f>IF(B69="","",IF(H69="","EM ABERTO","PAGO"))</f>
        <v>PAGO</v>
      </c>
      <c r="K69" s="38">
        <f t="shared" si="1"/>
        <v>0</v>
      </c>
    </row>
    <row r="70" spans="1:11" x14ac:dyDescent="0.25">
      <c r="A70" s="11" t="s">
        <v>52</v>
      </c>
      <c r="B70" s="26" t="s">
        <v>129</v>
      </c>
      <c r="C70" s="14">
        <v>0</v>
      </c>
      <c r="D70" s="13"/>
      <c r="E70" s="27"/>
      <c r="F70" s="28">
        <v>150</v>
      </c>
      <c r="G70" s="29">
        <v>44345</v>
      </c>
      <c r="H70" s="11">
        <v>44345</v>
      </c>
      <c r="I70" s="11"/>
      <c r="J70" s="11" t="str">
        <f>IF(B70="","",IF(H70="","EM ABERTO","PAGO"))</f>
        <v>PAGO</v>
      </c>
      <c r="K70" s="38">
        <f t="shared" si="1"/>
        <v>0</v>
      </c>
    </row>
    <row r="71" spans="1:11" x14ac:dyDescent="0.25">
      <c r="A71" s="11" t="s">
        <v>52</v>
      </c>
      <c r="B71" s="26" t="s">
        <v>130</v>
      </c>
      <c r="C71" s="14">
        <v>0</v>
      </c>
      <c r="D71" s="13"/>
      <c r="E71" s="27"/>
      <c r="F71" s="28">
        <v>521.74</v>
      </c>
      <c r="G71" s="29">
        <v>44334</v>
      </c>
      <c r="H71" s="11">
        <v>44334</v>
      </c>
      <c r="I71" s="11"/>
      <c r="J71" s="11" t="str">
        <f>IF(B71="","",IF(H71="","EM ABERTO","PAGO"))</f>
        <v>PAGO</v>
      </c>
      <c r="K71" s="38">
        <f t="shared" si="1"/>
        <v>0</v>
      </c>
    </row>
    <row r="72" spans="1:11" x14ac:dyDescent="0.25">
      <c r="A72" s="11" t="s">
        <v>52</v>
      </c>
      <c r="B72" s="26" t="s">
        <v>131</v>
      </c>
      <c r="C72" s="14">
        <v>0</v>
      </c>
      <c r="D72" s="13"/>
      <c r="E72" s="27"/>
      <c r="F72" s="28">
        <v>4750</v>
      </c>
      <c r="G72" s="29">
        <v>44336</v>
      </c>
      <c r="H72" s="11">
        <v>44336</v>
      </c>
      <c r="I72" s="11"/>
      <c r="J72" s="11" t="str">
        <f>IF(B72="","",IF(H72="","EM ABERTO","PAGO"))</f>
        <v>PAGO</v>
      </c>
      <c r="K72" s="38">
        <f t="shared" si="1"/>
        <v>0</v>
      </c>
    </row>
    <row r="73" spans="1:11" x14ac:dyDescent="0.25">
      <c r="A73" s="11" t="s">
        <v>52</v>
      </c>
      <c r="B73" s="26" t="s">
        <v>132</v>
      </c>
      <c r="C73" s="14">
        <v>0</v>
      </c>
      <c r="D73" s="13"/>
      <c r="E73" s="27"/>
      <c r="F73" s="28">
        <v>2700</v>
      </c>
      <c r="G73" s="29">
        <v>44329</v>
      </c>
      <c r="H73" s="11">
        <v>44329</v>
      </c>
      <c r="I73" s="11"/>
      <c r="J73" s="11" t="str">
        <f>IF(B73="","",IF(H73="","EM ABERTO","PAGO"))</f>
        <v>PAGO</v>
      </c>
      <c r="K73" s="38">
        <f t="shared" si="1"/>
        <v>0</v>
      </c>
    </row>
    <row r="74" spans="1:11" x14ac:dyDescent="0.25">
      <c r="A74" s="11" t="s">
        <v>52</v>
      </c>
      <c r="B74" s="31" t="s">
        <v>132</v>
      </c>
      <c r="C74" s="14">
        <v>0</v>
      </c>
      <c r="D74" s="13"/>
      <c r="E74" s="32"/>
      <c r="F74" s="33">
        <v>2700</v>
      </c>
      <c r="G74" s="34">
        <v>44341</v>
      </c>
      <c r="H74" s="11">
        <v>44341</v>
      </c>
      <c r="I74" s="11"/>
      <c r="J74" s="11" t="str">
        <f>IF(B74="","",IF(H74="","EM ABERTO","PAGO"))</f>
        <v>PAGO</v>
      </c>
      <c r="K74" s="38">
        <f t="shared" si="1"/>
        <v>0</v>
      </c>
    </row>
    <row r="75" spans="1:11" x14ac:dyDescent="0.25">
      <c r="A75" s="11" t="s">
        <v>52</v>
      </c>
      <c r="B75" s="31" t="s">
        <v>133</v>
      </c>
      <c r="C75" s="14">
        <v>0</v>
      </c>
      <c r="D75" s="13"/>
      <c r="E75" s="32"/>
      <c r="F75" s="33">
        <v>1100</v>
      </c>
      <c r="G75" s="34">
        <v>44329</v>
      </c>
      <c r="H75" s="11">
        <v>44329</v>
      </c>
      <c r="I75" s="11"/>
      <c r="J75" s="11" t="str">
        <f>IF(B75="","",IF(H75="","EM ABERTO","PAGO"))</f>
        <v>PAGO</v>
      </c>
      <c r="K75" s="38">
        <f t="shared" si="1"/>
        <v>0</v>
      </c>
    </row>
    <row r="76" spans="1:11" x14ac:dyDescent="0.25">
      <c r="A76" s="11" t="s">
        <v>52</v>
      </c>
      <c r="B76" s="31" t="s">
        <v>134</v>
      </c>
      <c r="C76" s="14">
        <v>0</v>
      </c>
      <c r="D76" s="13"/>
      <c r="E76" s="32"/>
      <c r="F76" s="33">
        <v>3000</v>
      </c>
      <c r="G76" s="34">
        <v>44328</v>
      </c>
      <c r="H76" s="11">
        <v>44328</v>
      </c>
      <c r="I76" s="11"/>
      <c r="J76" s="11" t="str">
        <f>IF(B76="","",IF(H76="","EM ABERTO","PAGO"))</f>
        <v>PAGO</v>
      </c>
      <c r="K76" s="38">
        <f t="shared" si="1"/>
        <v>0</v>
      </c>
    </row>
    <row r="77" spans="1:11" x14ac:dyDescent="0.25">
      <c r="A77" s="11" t="s">
        <v>52</v>
      </c>
      <c r="B77" s="31" t="s">
        <v>135</v>
      </c>
      <c r="C77" s="14">
        <v>0</v>
      </c>
      <c r="D77" s="13"/>
      <c r="E77" s="32"/>
      <c r="F77" s="33">
        <v>1447.98</v>
      </c>
      <c r="G77" s="34">
        <v>44336</v>
      </c>
      <c r="H77" s="11">
        <v>44336</v>
      </c>
      <c r="I77" s="11"/>
      <c r="J77" s="11" t="str">
        <f>IF(B77="","",IF(H77="","EM ABERTO","PAGO"))</f>
        <v>PAGO</v>
      </c>
      <c r="K77" s="38">
        <f t="shared" si="1"/>
        <v>0</v>
      </c>
    </row>
    <row r="78" spans="1:11" x14ac:dyDescent="0.25">
      <c r="A78" s="11" t="s">
        <v>52</v>
      </c>
      <c r="B78" s="31" t="s">
        <v>136</v>
      </c>
      <c r="C78" s="14">
        <v>0</v>
      </c>
      <c r="D78" s="13"/>
      <c r="E78" s="32"/>
      <c r="F78" s="33">
        <v>552</v>
      </c>
      <c r="G78" s="34">
        <v>44334</v>
      </c>
      <c r="H78" s="11">
        <v>44334</v>
      </c>
      <c r="I78" s="11"/>
      <c r="J78" s="11" t="str">
        <f>IF(B78="","",IF(H78="","EM ABERTO","PAGO"))</f>
        <v>PAGO</v>
      </c>
      <c r="K78" s="38">
        <f t="shared" si="1"/>
        <v>0</v>
      </c>
    </row>
    <row r="79" spans="1:11" x14ac:dyDescent="0.25">
      <c r="A79" s="11" t="s">
        <v>52</v>
      </c>
      <c r="B79" s="31" t="s">
        <v>137</v>
      </c>
      <c r="C79" s="14">
        <v>0</v>
      </c>
      <c r="D79" s="13"/>
      <c r="E79" s="32"/>
      <c r="F79" s="33">
        <v>584</v>
      </c>
      <c r="G79" s="34">
        <v>44336</v>
      </c>
      <c r="H79" s="11">
        <v>44336</v>
      </c>
      <c r="I79" s="11"/>
      <c r="J79" s="11" t="str">
        <f>IF(B79="","",IF(H79="","EM ABERTO","PAGO"))</f>
        <v>PAGO</v>
      </c>
      <c r="K79" s="38">
        <f t="shared" si="1"/>
        <v>0</v>
      </c>
    </row>
    <row r="80" spans="1:11" x14ac:dyDescent="0.25">
      <c r="A80" s="11" t="s">
        <v>52</v>
      </c>
      <c r="B80" s="31" t="s">
        <v>62</v>
      </c>
      <c r="C80" s="14">
        <v>0</v>
      </c>
      <c r="D80" s="13"/>
      <c r="E80" s="32"/>
      <c r="F80" s="33">
        <v>8154</v>
      </c>
      <c r="G80" s="34">
        <v>44336</v>
      </c>
      <c r="H80" s="11">
        <v>44336</v>
      </c>
      <c r="I80" s="11"/>
      <c r="J80" s="11" t="str">
        <f>IF(B80="","",IF(H80="","EM ABERTO","PAGO"))</f>
        <v>PAGO</v>
      </c>
      <c r="K80" s="38">
        <f t="shared" si="1"/>
        <v>0</v>
      </c>
    </row>
    <row r="81" spans="1:11" x14ac:dyDescent="0.25">
      <c r="A81" s="11" t="s">
        <v>52</v>
      </c>
      <c r="B81" s="31" t="s">
        <v>62</v>
      </c>
      <c r="C81" s="14">
        <v>0</v>
      </c>
      <c r="D81" s="13"/>
      <c r="E81" s="32"/>
      <c r="F81" s="33">
        <v>4530</v>
      </c>
      <c r="G81" s="34">
        <v>44342</v>
      </c>
      <c r="H81" s="11">
        <v>44342</v>
      </c>
      <c r="I81" s="11"/>
      <c r="J81" s="11" t="str">
        <f>IF(B81="","",IF(H81="","EM ABERTO","PAGO"))</f>
        <v>PAGO</v>
      </c>
      <c r="K81" s="38">
        <f t="shared" si="1"/>
        <v>0</v>
      </c>
    </row>
    <row r="82" spans="1:11" x14ac:dyDescent="0.25">
      <c r="A82" s="11" t="s">
        <v>52</v>
      </c>
      <c r="B82" s="31" t="s">
        <v>62</v>
      </c>
      <c r="C82" s="14">
        <v>0</v>
      </c>
      <c r="D82" s="13"/>
      <c r="E82" s="32"/>
      <c r="F82" s="33">
        <v>4077</v>
      </c>
      <c r="G82" s="34">
        <v>44342</v>
      </c>
      <c r="H82" s="11">
        <v>44342</v>
      </c>
      <c r="I82" s="11"/>
      <c r="J82" s="11" t="str">
        <f>IF(B82="","",IF(H82="","EM ABERTO","PAGO"))</f>
        <v>PAGO</v>
      </c>
      <c r="K82" s="38">
        <f t="shared" si="1"/>
        <v>0</v>
      </c>
    </row>
    <row r="83" spans="1:11" x14ac:dyDescent="0.25">
      <c r="A83" s="11" t="s">
        <v>52</v>
      </c>
      <c r="B83" s="31" t="s">
        <v>138</v>
      </c>
      <c r="C83" s="14">
        <v>0</v>
      </c>
      <c r="D83" s="13"/>
      <c r="E83" s="32"/>
      <c r="F83" s="33">
        <v>1263.42</v>
      </c>
      <c r="G83" s="34">
        <v>44341</v>
      </c>
      <c r="H83" s="11">
        <v>44341</v>
      </c>
      <c r="I83" s="11"/>
      <c r="J83" s="11" t="str">
        <f>IF(B83="","",IF(H83="","EM ABERTO","PAGO"))</f>
        <v>PAGO</v>
      </c>
      <c r="K83" s="38">
        <f t="shared" si="1"/>
        <v>0</v>
      </c>
    </row>
    <row r="84" spans="1:11" x14ac:dyDescent="0.25">
      <c r="A84" s="11" t="s">
        <v>52</v>
      </c>
      <c r="B84" s="31" t="s">
        <v>139</v>
      </c>
      <c r="C84" s="14">
        <v>0</v>
      </c>
      <c r="D84" s="13"/>
      <c r="E84" s="32"/>
      <c r="F84" s="33">
        <v>400</v>
      </c>
      <c r="G84" s="34">
        <v>44343</v>
      </c>
      <c r="H84" s="11">
        <v>44343</v>
      </c>
      <c r="I84" s="11"/>
      <c r="J84" s="11" t="str">
        <f>IF(B84="","",IF(H84="","EM ABERTO","PAGO"))</f>
        <v>PAGO</v>
      </c>
      <c r="K84" s="38">
        <f t="shared" si="1"/>
        <v>0</v>
      </c>
    </row>
    <row r="85" spans="1:11" x14ac:dyDescent="0.25">
      <c r="A85" s="11" t="s">
        <v>52</v>
      </c>
      <c r="B85" s="31" t="s">
        <v>140</v>
      </c>
      <c r="C85" s="14">
        <v>0</v>
      </c>
      <c r="D85" s="13"/>
      <c r="E85" s="32"/>
      <c r="F85" s="33">
        <v>2850</v>
      </c>
      <c r="G85" s="34">
        <v>44344</v>
      </c>
      <c r="H85" s="11">
        <v>44344</v>
      </c>
      <c r="I85" s="11"/>
      <c r="J85" s="11" t="str">
        <f>IF(B85="","",IF(H85="","EM ABERTO","PAGO"))</f>
        <v>PAGO</v>
      </c>
      <c r="K85" s="38">
        <f t="shared" si="1"/>
        <v>0</v>
      </c>
    </row>
    <row r="86" spans="1:11" x14ac:dyDescent="0.25">
      <c r="A86" s="11" t="s">
        <v>52</v>
      </c>
      <c r="B86" s="31" t="s">
        <v>141</v>
      </c>
      <c r="C86" s="14">
        <v>0</v>
      </c>
      <c r="D86" s="13"/>
      <c r="E86" s="32"/>
      <c r="F86" s="33">
        <v>300</v>
      </c>
      <c r="G86" s="34">
        <v>44347</v>
      </c>
      <c r="H86" s="11">
        <v>44347</v>
      </c>
      <c r="I86" s="11"/>
      <c r="J86" s="11" t="str">
        <f>IF(B86="","",IF(H86="","EM ABERTO","PAGO"))</f>
        <v>PAGO</v>
      </c>
      <c r="K86" s="38">
        <f t="shared" si="1"/>
        <v>0</v>
      </c>
    </row>
  </sheetData>
  <conditionalFormatting sqref="G56:G86 G2:G50">
    <cfRule type="cellIs" dxfId="15" priority="2" operator="lessThan">
      <formula>#REF!</formula>
    </cfRule>
  </conditionalFormatting>
  <conditionalFormatting sqref="G51:G55">
    <cfRule type="cellIs" dxfId="14" priority="1" operator="lessThan">
      <formula>#REF!</formula>
    </cfRule>
  </conditionalFormatting>
  <dataValidations count="3">
    <dataValidation type="list" allowBlank="1" showInputMessage="1" showErrorMessage="1" sqref="D2:D86" xr:uid="{00000000-0002-0000-0400-000000000000}">
      <formula1>"F, C, U, P"</formula1>
    </dataValidation>
    <dataValidation type="list" allowBlank="1" showInputMessage="1" showErrorMessage="1" sqref="A2:A86" xr:uid="{00000000-0002-0000-0400-000001000000}">
      <formula1>"F, V, I, C"</formula1>
    </dataValidation>
    <dataValidation type="list" allowBlank="1" showInputMessage="1" showErrorMessage="1" sqref="I2:I86" xr:uid="{00000000-0002-0000-0400-000002000000}">
      <formula1>"BOLE, CART, DINH, TRANS"</formula1>
    </dataValidation>
  </dataValidations>
  <printOptions horizontalCentered="1"/>
  <pageMargins left="0" right="0" top="0.39370078740157483" bottom="0" header="0.31496062992125984" footer="0.31496062992125984"/>
  <pageSetup paperSize="9" scale="49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3">
    <tabColor rgb="FF00B050"/>
  </sheetPr>
  <dimension ref="A1:K105"/>
  <sheetViews>
    <sheetView showGridLines="0" zoomScaleNormal="100" workbookViewId="0">
      <selection activeCell="J3" sqref="J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4.28515625" style="1" bestFit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3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2</v>
      </c>
      <c r="C2" s="14">
        <v>3750</v>
      </c>
      <c r="D2" s="13" t="s">
        <v>52</v>
      </c>
      <c r="E2" s="13"/>
      <c r="F2" s="14">
        <v>3750</v>
      </c>
      <c r="G2" s="15">
        <v>44349</v>
      </c>
      <c r="H2" s="11">
        <v>44349</v>
      </c>
      <c r="I2" s="11"/>
      <c r="J2" s="11" t="str">
        <f>IF(B2="","",IF(H2="","EM ABERTO","PAGO"))</f>
        <v>PAGO</v>
      </c>
      <c r="K2" s="38">
        <f t="shared" ref="K2:K65" si="0">IF(H2&gt;0,0,F2)</f>
        <v>0</v>
      </c>
    </row>
    <row r="3" spans="1:11" x14ac:dyDescent="0.25">
      <c r="A3" s="11" t="s">
        <v>52</v>
      </c>
      <c r="B3" s="16" t="s">
        <v>3</v>
      </c>
      <c r="C3" s="14">
        <v>0</v>
      </c>
      <c r="D3" s="13" t="s">
        <v>52</v>
      </c>
      <c r="E3" s="17"/>
      <c r="F3" s="18">
        <v>0</v>
      </c>
      <c r="G3" s="15">
        <v>44349</v>
      </c>
      <c r="H3" s="11">
        <v>44349</v>
      </c>
      <c r="I3" s="11"/>
      <c r="J3" s="11" t="str">
        <f>IF(B3="","",IF(H3="","EM ABERTO","PAGO"))</f>
        <v>PAGO</v>
      </c>
      <c r="K3" s="38">
        <f t="shared" si="0"/>
        <v>0</v>
      </c>
    </row>
    <row r="4" spans="1:11" x14ac:dyDescent="0.25">
      <c r="A4" s="11" t="s">
        <v>52</v>
      </c>
      <c r="B4" s="16" t="s">
        <v>10</v>
      </c>
      <c r="C4" s="14">
        <v>2200</v>
      </c>
      <c r="D4" s="13" t="s">
        <v>67</v>
      </c>
      <c r="E4" s="17"/>
      <c r="F4" s="18">
        <v>2200</v>
      </c>
      <c r="G4" s="15">
        <v>44349</v>
      </c>
      <c r="H4" s="11">
        <v>44349</v>
      </c>
      <c r="I4" s="11"/>
      <c r="J4" s="11" t="str">
        <f>IF(B4="","",IF(H4="","EM ABERTO","PAGO"))</f>
        <v>PAGO</v>
      </c>
      <c r="K4" s="38">
        <f t="shared" si="0"/>
        <v>0</v>
      </c>
    </row>
    <row r="5" spans="1:11" x14ac:dyDescent="0.25">
      <c r="A5" s="11" t="s">
        <v>52</v>
      </c>
      <c r="B5" s="16" t="s">
        <v>4</v>
      </c>
      <c r="C5" s="14">
        <v>1280.27</v>
      </c>
      <c r="D5" s="13" t="s">
        <v>68</v>
      </c>
      <c r="E5" s="17"/>
      <c r="F5" s="18">
        <v>1280.27</v>
      </c>
      <c r="G5" s="20">
        <v>44352</v>
      </c>
      <c r="H5" s="11">
        <v>44352</v>
      </c>
      <c r="I5" s="11"/>
      <c r="J5" s="11" t="str">
        <f>IF(B5="","",IF(H5="","EM ABERTO","PAGO"))</f>
        <v>PAGO</v>
      </c>
      <c r="K5" s="38">
        <f t="shared" si="0"/>
        <v>0</v>
      </c>
    </row>
    <row r="6" spans="1:11" x14ac:dyDescent="0.25">
      <c r="A6" s="11" t="s">
        <v>52</v>
      </c>
      <c r="B6" s="16" t="s">
        <v>6</v>
      </c>
      <c r="C6" s="14">
        <v>980.53</v>
      </c>
      <c r="D6" s="13" t="s">
        <v>68</v>
      </c>
      <c r="E6" s="17"/>
      <c r="F6" s="18">
        <v>980.53</v>
      </c>
      <c r="G6" s="20">
        <v>44352</v>
      </c>
      <c r="H6" s="11">
        <v>44352</v>
      </c>
      <c r="I6" s="11"/>
      <c r="J6" s="11" t="str">
        <f>IF(B6="","",IF(H6="","EM ABERTO","PAGO"))</f>
        <v>PAGO</v>
      </c>
      <c r="K6" s="38">
        <f t="shared" si="0"/>
        <v>0</v>
      </c>
    </row>
    <row r="7" spans="1:11" x14ac:dyDescent="0.25">
      <c r="A7" s="11" t="s">
        <v>52</v>
      </c>
      <c r="B7" s="16" t="s">
        <v>5</v>
      </c>
      <c r="C7" s="14">
        <v>2365.4699999999998</v>
      </c>
      <c r="D7" s="13" t="s">
        <v>69</v>
      </c>
      <c r="E7" s="17"/>
      <c r="F7" s="18">
        <v>2365.4699999999998</v>
      </c>
      <c r="G7" s="20">
        <v>44352</v>
      </c>
      <c r="H7" s="11">
        <v>44352</v>
      </c>
      <c r="I7" s="11"/>
      <c r="J7" s="11" t="str">
        <f>IF(B7="","",IF(H7="","EM ABERTO","PAGO"))</f>
        <v>PAGO</v>
      </c>
      <c r="K7" s="38">
        <f t="shared" si="0"/>
        <v>0</v>
      </c>
    </row>
    <row r="8" spans="1:11" x14ac:dyDescent="0.25">
      <c r="A8" s="11" t="s">
        <v>52</v>
      </c>
      <c r="B8" s="16" t="s">
        <v>7</v>
      </c>
      <c r="C8" s="14">
        <v>2537.67</v>
      </c>
      <c r="D8" s="13" t="s">
        <v>69</v>
      </c>
      <c r="E8" s="21"/>
      <c r="F8" s="18">
        <v>2537.67</v>
      </c>
      <c r="G8" s="20">
        <v>44352</v>
      </c>
      <c r="H8" s="11">
        <v>44352</v>
      </c>
      <c r="I8" s="11"/>
      <c r="J8" s="11" t="str">
        <f>IF(B8="","",IF(H8="","EM ABERTO","PAGO"))</f>
        <v>PAGO</v>
      </c>
      <c r="K8" s="38">
        <f t="shared" si="0"/>
        <v>0</v>
      </c>
    </row>
    <row r="9" spans="1:11" x14ac:dyDescent="0.25">
      <c r="A9" s="11" t="s">
        <v>52</v>
      </c>
      <c r="B9" s="16" t="s">
        <v>8</v>
      </c>
      <c r="C9" s="14">
        <v>1150</v>
      </c>
      <c r="D9" s="13" t="s">
        <v>67</v>
      </c>
      <c r="E9" s="21"/>
      <c r="F9" s="22">
        <v>1150</v>
      </c>
      <c r="G9" s="20">
        <v>44352</v>
      </c>
      <c r="H9" s="11">
        <v>44352</v>
      </c>
      <c r="I9" s="11"/>
      <c r="J9" s="11" t="str">
        <f>IF(B9="","",IF(H9="","EM ABERTO","PAGO"))</f>
        <v>PAGO</v>
      </c>
      <c r="K9" s="38">
        <f t="shared" si="0"/>
        <v>0</v>
      </c>
    </row>
    <row r="10" spans="1:11" x14ac:dyDescent="0.25">
      <c r="A10" s="11" t="s">
        <v>52</v>
      </c>
      <c r="B10" s="16" t="s">
        <v>9</v>
      </c>
      <c r="C10" s="14">
        <v>1250</v>
      </c>
      <c r="D10" s="13" t="s">
        <v>67</v>
      </c>
      <c r="E10" s="21"/>
      <c r="F10" s="18">
        <v>1250</v>
      </c>
      <c r="G10" s="20">
        <v>44352</v>
      </c>
      <c r="H10" s="11">
        <v>44352</v>
      </c>
      <c r="I10" s="11"/>
      <c r="J10" s="11" t="str">
        <f>IF(B10="","",IF(H10="","EM ABERTO","PAGO"))</f>
        <v>PAGO</v>
      </c>
      <c r="K10" s="38">
        <f t="shared" si="0"/>
        <v>0</v>
      </c>
    </row>
    <row r="11" spans="1:11" x14ac:dyDescent="0.25">
      <c r="A11" s="11" t="s">
        <v>52</v>
      </c>
      <c r="B11" s="16" t="s">
        <v>11</v>
      </c>
      <c r="C11" s="14">
        <v>128.9</v>
      </c>
      <c r="D11" s="13" t="s">
        <v>67</v>
      </c>
      <c r="E11" s="17"/>
      <c r="F11" s="18">
        <v>128.9</v>
      </c>
      <c r="G11" s="20">
        <v>44352</v>
      </c>
      <c r="H11" s="11">
        <v>44352</v>
      </c>
      <c r="I11" s="11"/>
      <c r="J11" s="11" t="str">
        <f>IF(B11="","",IF(H11="","EM ABERTO","PAGO"))</f>
        <v>PAGO</v>
      </c>
      <c r="K11" s="38">
        <f t="shared" si="0"/>
        <v>0</v>
      </c>
    </row>
    <row r="12" spans="1:11" x14ac:dyDescent="0.25">
      <c r="A12" s="11" t="s">
        <v>52</v>
      </c>
      <c r="B12" s="16" t="s">
        <v>12</v>
      </c>
      <c r="C12" s="14">
        <v>0</v>
      </c>
      <c r="D12" s="13" t="s">
        <v>67</v>
      </c>
      <c r="E12" s="23"/>
      <c r="F12" s="18">
        <v>0</v>
      </c>
      <c r="G12" s="20">
        <v>44352</v>
      </c>
      <c r="H12" s="11">
        <v>44352</v>
      </c>
      <c r="I12" s="11"/>
      <c r="J12" s="11" t="str">
        <f>IF(B12="","",IF(H12="","EM ABERTO","PAGO"))</f>
        <v>PAGO</v>
      </c>
      <c r="K12" s="38">
        <f t="shared" si="0"/>
        <v>0</v>
      </c>
    </row>
    <row r="13" spans="1:11" x14ac:dyDescent="0.25">
      <c r="A13" s="11" t="s">
        <v>52</v>
      </c>
      <c r="B13" s="16" t="s">
        <v>13</v>
      </c>
      <c r="C13" s="14">
        <v>500</v>
      </c>
      <c r="D13" s="13" t="s">
        <v>68</v>
      </c>
      <c r="E13" s="17"/>
      <c r="F13" s="18">
        <v>500</v>
      </c>
      <c r="G13" s="20">
        <v>44352</v>
      </c>
      <c r="H13" s="11">
        <v>44352</v>
      </c>
      <c r="I13" s="11"/>
      <c r="J13" s="11" t="str">
        <f>IF(B13="","",IF(H13="","EM ABERTO","PAGO"))</f>
        <v>PAGO</v>
      </c>
      <c r="K13" s="38">
        <f t="shared" si="0"/>
        <v>0</v>
      </c>
    </row>
    <row r="14" spans="1:11" x14ac:dyDescent="0.25">
      <c r="A14" s="11" t="s">
        <v>52</v>
      </c>
      <c r="B14" s="16" t="s">
        <v>1</v>
      </c>
      <c r="C14" s="14">
        <v>102.2</v>
      </c>
      <c r="D14" s="13" t="s">
        <v>68</v>
      </c>
      <c r="E14" s="17"/>
      <c r="F14" s="18">
        <v>102.2</v>
      </c>
      <c r="G14" s="20">
        <v>44357</v>
      </c>
      <c r="H14" s="11">
        <v>44357</v>
      </c>
      <c r="I14" s="11"/>
      <c r="J14" s="11" t="str">
        <f>IF(B14="","",IF(H14="","EM ABERTO","PAGO"))</f>
        <v>PAGO</v>
      </c>
      <c r="K14" s="38">
        <f t="shared" si="0"/>
        <v>0</v>
      </c>
    </row>
    <row r="15" spans="1:11" x14ac:dyDescent="0.25">
      <c r="A15" s="11" t="s">
        <v>52</v>
      </c>
      <c r="B15" s="16" t="s">
        <v>18</v>
      </c>
      <c r="C15" s="14">
        <v>225.08</v>
      </c>
      <c r="D15" s="13" t="s">
        <v>69</v>
      </c>
      <c r="E15" s="17"/>
      <c r="F15" s="18">
        <v>225.08</v>
      </c>
      <c r="G15" s="20">
        <v>44357</v>
      </c>
      <c r="H15" s="11">
        <v>44357</v>
      </c>
      <c r="I15" s="11"/>
      <c r="J15" s="11" t="str">
        <f>IF(B15="","",IF(H15="","EM ABERTO","PAGO"))</f>
        <v>PAGO</v>
      </c>
      <c r="K15" s="38">
        <f t="shared" si="0"/>
        <v>0</v>
      </c>
    </row>
    <row r="16" spans="1:11" x14ac:dyDescent="0.25">
      <c r="A16" s="11" t="s">
        <v>52</v>
      </c>
      <c r="B16" s="16" t="s">
        <v>14</v>
      </c>
      <c r="C16" s="14">
        <v>6162.03</v>
      </c>
      <c r="D16" s="13" t="s">
        <v>67</v>
      </c>
      <c r="E16" s="17"/>
      <c r="F16" s="18">
        <v>6162.03</v>
      </c>
      <c r="G16" s="20">
        <v>44357</v>
      </c>
      <c r="H16" s="11">
        <v>44357</v>
      </c>
      <c r="I16" s="11"/>
      <c r="J16" s="11" t="str">
        <f>IF(B16="","",IF(H16="","EM ABERTO","PAGO"))</f>
        <v>PAGO</v>
      </c>
      <c r="K16" s="38">
        <f t="shared" si="0"/>
        <v>0</v>
      </c>
    </row>
    <row r="17" spans="1:11" x14ac:dyDescent="0.25">
      <c r="A17" s="11" t="s">
        <v>52</v>
      </c>
      <c r="B17" s="24" t="s">
        <v>15</v>
      </c>
      <c r="C17" s="14">
        <v>380</v>
      </c>
      <c r="D17" s="13" t="s">
        <v>68</v>
      </c>
      <c r="E17" s="17"/>
      <c r="F17" s="25">
        <v>380</v>
      </c>
      <c r="G17" s="20">
        <v>44357</v>
      </c>
      <c r="H17" s="11">
        <v>44357</v>
      </c>
      <c r="I17" s="11"/>
      <c r="J17" s="11" t="str">
        <f>IF(B17="","",IF(H17="","EM ABERTO","PAGO"))</f>
        <v>PAGO</v>
      </c>
      <c r="K17" s="38">
        <f t="shared" si="0"/>
        <v>0</v>
      </c>
    </row>
    <row r="18" spans="1:11" x14ac:dyDescent="0.25">
      <c r="A18" s="11" t="s">
        <v>52</v>
      </c>
      <c r="B18" s="16" t="s">
        <v>16</v>
      </c>
      <c r="C18" s="14">
        <v>1300</v>
      </c>
      <c r="D18" s="13" t="s">
        <v>68</v>
      </c>
      <c r="E18" s="17"/>
      <c r="F18" s="18">
        <v>1300</v>
      </c>
      <c r="G18" s="20">
        <v>44357</v>
      </c>
      <c r="H18" s="11">
        <v>44357</v>
      </c>
      <c r="I18" s="11"/>
      <c r="J18" s="11" t="str">
        <f>IF(B18="","",IF(H18="","EM ABERTO","PAGO"))</f>
        <v>PAGO</v>
      </c>
      <c r="K18" s="38">
        <f t="shared" si="0"/>
        <v>0</v>
      </c>
    </row>
    <row r="19" spans="1:11" x14ac:dyDescent="0.25">
      <c r="A19" s="11" t="s">
        <v>52</v>
      </c>
      <c r="B19" s="16" t="s">
        <v>17</v>
      </c>
      <c r="C19" s="14">
        <v>0</v>
      </c>
      <c r="D19" s="13" t="s">
        <v>67</v>
      </c>
      <c r="E19" s="17"/>
      <c r="F19" s="18">
        <v>0</v>
      </c>
      <c r="G19" s="20">
        <v>44357</v>
      </c>
      <c r="H19" s="11">
        <v>44357</v>
      </c>
      <c r="I19" s="11"/>
      <c r="J19" s="11" t="str">
        <f>IF(B19="","",IF(H19="","EM ABERTO","PAGO"))</f>
        <v>PAGO</v>
      </c>
      <c r="K19" s="38">
        <f t="shared" si="0"/>
        <v>0</v>
      </c>
    </row>
    <row r="20" spans="1:11" x14ac:dyDescent="0.25">
      <c r="A20" s="11" t="s">
        <v>52</v>
      </c>
      <c r="B20" s="16" t="s">
        <v>19</v>
      </c>
      <c r="C20" s="14">
        <v>3000</v>
      </c>
      <c r="D20" s="13" t="s">
        <v>68</v>
      </c>
      <c r="E20" s="17"/>
      <c r="F20" s="18">
        <v>3000</v>
      </c>
      <c r="G20" s="20">
        <v>44359</v>
      </c>
      <c r="H20" s="11">
        <v>44359</v>
      </c>
      <c r="I20" s="11"/>
      <c r="J20" s="11" t="str">
        <f>IF(B20="","",IF(H20="","EM ABERTO","PAGO"))</f>
        <v>PAGO</v>
      </c>
      <c r="K20" s="38">
        <f t="shared" si="0"/>
        <v>0</v>
      </c>
    </row>
    <row r="21" spans="1:11" x14ac:dyDescent="0.25">
      <c r="A21" s="11" t="s">
        <v>52</v>
      </c>
      <c r="B21" s="16" t="s">
        <v>21</v>
      </c>
      <c r="C21" s="14">
        <v>1978</v>
      </c>
      <c r="D21" s="13" t="s">
        <v>68</v>
      </c>
      <c r="E21" s="17"/>
      <c r="F21" s="18">
        <v>1978</v>
      </c>
      <c r="G21" s="20">
        <v>44362</v>
      </c>
      <c r="H21" s="11">
        <v>44362</v>
      </c>
      <c r="I21" s="11"/>
      <c r="J21" s="11" t="str">
        <f>IF(B21="","",IF(H21="","EM ABERTO","PAGO"))</f>
        <v>PAGO</v>
      </c>
      <c r="K21" s="38">
        <f t="shared" si="0"/>
        <v>0</v>
      </c>
    </row>
    <row r="22" spans="1:11" x14ac:dyDescent="0.25">
      <c r="A22" s="11" t="s">
        <v>52</v>
      </c>
      <c r="B22" s="16" t="s">
        <v>22</v>
      </c>
      <c r="C22" s="14">
        <v>220</v>
      </c>
      <c r="D22" s="13" t="s">
        <v>68</v>
      </c>
      <c r="E22" s="17"/>
      <c r="F22" s="18">
        <v>220</v>
      </c>
      <c r="G22" s="20">
        <v>44362</v>
      </c>
      <c r="H22" s="11">
        <v>44362</v>
      </c>
      <c r="I22" s="11"/>
      <c r="J22" s="11" t="str">
        <f>IF(B22="","",IF(H22="","EM ABERTO","PAGO"))</f>
        <v>PAGO</v>
      </c>
      <c r="K22" s="38">
        <f t="shared" si="0"/>
        <v>0</v>
      </c>
    </row>
    <row r="23" spans="1:11" x14ac:dyDescent="0.25">
      <c r="A23" s="11" t="s">
        <v>52</v>
      </c>
      <c r="B23" s="16" t="s">
        <v>23</v>
      </c>
      <c r="C23" s="14">
        <v>184.4</v>
      </c>
      <c r="D23" s="13" t="s">
        <v>69</v>
      </c>
      <c r="E23" s="17"/>
      <c r="F23" s="18">
        <v>184.4</v>
      </c>
      <c r="G23" s="20">
        <v>44354</v>
      </c>
      <c r="H23" s="11">
        <v>44354</v>
      </c>
      <c r="I23" s="11"/>
      <c r="J23" s="11" t="str">
        <f>IF(B23="","",IF(H23="","EM ABERTO","PAGO"))</f>
        <v>PAGO</v>
      </c>
      <c r="K23" s="38">
        <f t="shared" si="0"/>
        <v>0</v>
      </c>
    </row>
    <row r="24" spans="1:11" x14ac:dyDescent="0.25">
      <c r="A24" s="11" t="s">
        <v>52</v>
      </c>
      <c r="B24" s="16" t="s">
        <v>24</v>
      </c>
      <c r="C24" s="14">
        <v>62.4</v>
      </c>
      <c r="D24" s="13" t="s">
        <v>68</v>
      </c>
      <c r="E24" s="23"/>
      <c r="F24" s="18">
        <v>62.4</v>
      </c>
      <c r="G24" s="20">
        <v>44354</v>
      </c>
      <c r="H24" s="11">
        <v>44354</v>
      </c>
      <c r="I24" s="11"/>
      <c r="J24" s="11" t="str">
        <f>IF(B24="","",IF(H24="","EM ABERTO","PAGO"))</f>
        <v>PAGO</v>
      </c>
      <c r="K24" s="38">
        <f t="shared" si="0"/>
        <v>0</v>
      </c>
    </row>
    <row r="25" spans="1:11" x14ac:dyDescent="0.25">
      <c r="A25" s="11" t="s">
        <v>52</v>
      </c>
      <c r="B25" s="16" t="s">
        <v>29</v>
      </c>
      <c r="C25" s="14">
        <v>880</v>
      </c>
      <c r="D25" s="13" t="s">
        <v>68</v>
      </c>
      <c r="E25" s="17"/>
      <c r="F25" s="18">
        <v>880</v>
      </c>
      <c r="G25" s="20">
        <v>44362</v>
      </c>
      <c r="H25" s="11">
        <v>44362</v>
      </c>
      <c r="I25" s="11"/>
      <c r="J25" s="11" t="str">
        <f>IF(B25="","",IF(H25="","EM ABERTO","PAGO"))</f>
        <v>PAGO</v>
      </c>
      <c r="K25" s="38">
        <f t="shared" si="0"/>
        <v>0</v>
      </c>
    </row>
    <row r="26" spans="1:11" x14ac:dyDescent="0.25">
      <c r="A26" s="11" t="s">
        <v>52</v>
      </c>
      <c r="B26" s="16" t="s">
        <v>25</v>
      </c>
      <c r="C26" s="14">
        <v>3440</v>
      </c>
      <c r="D26" s="13" t="s">
        <v>52</v>
      </c>
      <c r="E26" s="17"/>
      <c r="F26" s="18">
        <v>3440</v>
      </c>
      <c r="G26" s="20">
        <v>44362</v>
      </c>
      <c r="H26" s="11">
        <v>44362</v>
      </c>
      <c r="I26" s="11"/>
      <c r="J26" s="11" t="str">
        <f>IF(B26="","",IF(H26="","EM ABERTO","PAGO"))</f>
        <v>PAGO</v>
      </c>
      <c r="K26" s="38">
        <f t="shared" si="0"/>
        <v>0</v>
      </c>
    </row>
    <row r="27" spans="1:11" x14ac:dyDescent="0.25">
      <c r="A27" s="11" t="s">
        <v>52</v>
      </c>
      <c r="B27" s="16" t="s">
        <v>26</v>
      </c>
      <c r="C27" s="14">
        <v>93.85</v>
      </c>
      <c r="D27" s="13" t="s">
        <v>68</v>
      </c>
      <c r="E27" s="17"/>
      <c r="F27" s="18">
        <v>93.85</v>
      </c>
      <c r="G27" s="20">
        <v>44362</v>
      </c>
      <c r="H27" s="11">
        <v>44362</v>
      </c>
      <c r="I27" s="11"/>
      <c r="J27" s="11" t="str">
        <f>IF(B27="","",IF(H27="","EM ABERTO","PAGO"))</f>
        <v>PAGO</v>
      </c>
      <c r="K27" s="38">
        <f t="shared" si="0"/>
        <v>0</v>
      </c>
    </row>
    <row r="28" spans="1:11" x14ac:dyDescent="0.25">
      <c r="A28" s="11" t="s">
        <v>52</v>
      </c>
      <c r="B28" s="16" t="s">
        <v>27</v>
      </c>
      <c r="C28" s="14">
        <v>79.900000000000006</v>
      </c>
      <c r="D28" s="13" t="s">
        <v>67</v>
      </c>
      <c r="E28" s="17"/>
      <c r="F28" s="18">
        <v>79.900000000000006</v>
      </c>
      <c r="G28" s="20">
        <v>44362</v>
      </c>
      <c r="H28" s="11">
        <v>44362</v>
      </c>
      <c r="I28" s="11"/>
      <c r="J28" s="11" t="str">
        <f>IF(B28="","",IF(H28="","EM ABERTO","PAGO"))</f>
        <v>PAGO</v>
      </c>
      <c r="K28" s="38">
        <f t="shared" si="0"/>
        <v>0</v>
      </c>
    </row>
    <row r="29" spans="1:11" x14ac:dyDescent="0.25">
      <c r="A29" s="11" t="s">
        <v>52</v>
      </c>
      <c r="B29" s="16" t="s">
        <v>28</v>
      </c>
      <c r="C29" s="14">
        <v>2655.33</v>
      </c>
      <c r="D29" s="13" t="s">
        <v>68</v>
      </c>
      <c r="E29" s="17"/>
      <c r="F29" s="18">
        <v>2655.33</v>
      </c>
      <c r="G29" s="20">
        <v>44362</v>
      </c>
      <c r="H29" s="11">
        <v>44362</v>
      </c>
      <c r="I29" s="11"/>
      <c r="J29" s="11" t="str">
        <f>IF(B29="","",IF(H29="","EM ABERTO","PAGO"))</f>
        <v>PAGO</v>
      </c>
      <c r="K29" s="38">
        <f t="shared" si="0"/>
        <v>0</v>
      </c>
    </row>
    <row r="30" spans="1:11" x14ac:dyDescent="0.25">
      <c r="A30" s="11" t="s">
        <v>52</v>
      </c>
      <c r="B30" s="16" t="s">
        <v>20</v>
      </c>
      <c r="C30" s="14">
        <v>140.30000000000001</v>
      </c>
      <c r="D30" s="13" t="s">
        <v>68</v>
      </c>
      <c r="E30" s="21"/>
      <c r="F30" s="18">
        <v>140.30000000000001</v>
      </c>
      <c r="G30" s="20">
        <v>44363</v>
      </c>
      <c r="H30" s="11">
        <v>44363</v>
      </c>
      <c r="I30" s="11"/>
      <c r="J30" s="11" t="str">
        <f>IF(B30="","",IF(H30="","EM ABERTO","PAGO"))</f>
        <v>PAGO</v>
      </c>
      <c r="K30" s="38">
        <f t="shared" si="0"/>
        <v>0</v>
      </c>
    </row>
    <row r="31" spans="1:11" x14ac:dyDescent="0.25">
      <c r="A31" s="11" t="s">
        <v>52</v>
      </c>
      <c r="B31" s="16" t="s">
        <v>30</v>
      </c>
      <c r="C31" s="14">
        <v>477.78</v>
      </c>
      <c r="D31" s="13" t="s">
        <v>67</v>
      </c>
      <c r="E31" s="17"/>
      <c r="F31" s="18">
        <v>477.78</v>
      </c>
      <c r="G31" s="20">
        <v>44364</v>
      </c>
      <c r="H31" s="11">
        <v>44364</v>
      </c>
      <c r="I31" s="11"/>
      <c r="J31" s="11" t="str">
        <f>IF(B31="","",IF(H31="","EM ABERTO","PAGO"))</f>
        <v>PAGO</v>
      </c>
      <c r="K31" s="38">
        <f t="shared" si="0"/>
        <v>0</v>
      </c>
    </row>
    <row r="32" spans="1:11" x14ac:dyDescent="0.25">
      <c r="A32" s="11" t="s">
        <v>52</v>
      </c>
      <c r="B32" s="16" t="s">
        <v>48</v>
      </c>
      <c r="C32" s="14">
        <v>64.900000000000006</v>
      </c>
      <c r="D32" s="13" t="s">
        <v>52</v>
      </c>
      <c r="E32" s="17"/>
      <c r="F32" s="18">
        <v>64.900000000000006</v>
      </c>
      <c r="G32" s="20">
        <v>44367</v>
      </c>
      <c r="H32" s="11">
        <v>44367</v>
      </c>
      <c r="I32" s="11"/>
      <c r="J32" s="11" t="str">
        <f>IF(B32="","",IF(H32="","EM ABERTO","PAGO"))</f>
        <v>PAGO</v>
      </c>
      <c r="K32" s="38">
        <f t="shared" si="0"/>
        <v>0</v>
      </c>
    </row>
    <row r="33" spans="1:11" x14ac:dyDescent="0.25">
      <c r="A33" s="11" t="s">
        <v>52</v>
      </c>
      <c r="B33" s="16" t="s">
        <v>31</v>
      </c>
      <c r="C33" s="14">
        <v>256.11</v>
      </c>
      <c r="D33" s="13" t="s">
        <v>68</v>
      </c>
      <c r="E33" s="17"/>
      <c r="F33" s="18">
        <v>256.11</v>
      </c>
      <c r="G33" s="20">
        <v>44367</v>
      </c>
      <c r="H33" s="11">
        <v>44367</v>
      </c>
      <c r="I33" s="11"/>
      <c r="J33" s="11" t="str">
        <f>IF(B33="","",IF(H33="","EM ABERTO","PAGO"))</f>
        <v>PAGO</v>
      </c>
      <c r="K33" s="38">
        <f t="shared" si="0"/>
        <v>0</v>
      </c>
    </row>
    <row r="34" spans="1:11" x14ac:dyDescent="0.25">
      <c r="A34" s="11" t="s">
        <v>52</v>
      </c>
      <c r="B34" s="16" t="s">
        <v>32</v>
      </c>
      <c r="C34" s="14">
        <v>70.33</v>
      </c>
      <c r="D34" s="13" t="s">
        <v>69</v>
      </c>
      <c r="E34" s="17"/>
      <c r="F34" s="18">
        <v>70.33</v>
      </c>
      <c r="G34" s="20">
        <v>44367</v>
      </c>
      <c r="H34" s="11">
        <v>44367</v>
      </c>
      <c r="I34" s="11"/>
      <c r="J34" s="11" t="str">
        <f>IF(B34="","",IF(H34="","EM ABERTO","PAGO"))</f>
        <v>PAGO</v>
      </c>
      <c r="K34" s="38">
        <f t="shared" si="0"/>
        <v>0</v>
      </c>
    </row>
    <row r="35" spans="1:11" x14ac:dyDescent="0.25">
      <c r="A35" s="11" t="s">
        <v>52</v>
      </c>
      <c r="B35" s="16" t="s">
        <v>33</v>
      </c>
      <c r="C35" s="14">
        <v>3140.64</v>
      </c>
      <c r="D35" s="13" t="s">
        <v>67</v>
      </c>
      <c r="E35" s="17"/>
      <c r="F35" s="18">
        <v>3140.64</v>
      </c>
      <c r="G35" s="20">
        <v>44367</v>
      </c>
      <c r="H35" s="11">
        <v>44367</v>
      </c>
      <c r="I35" s="11"/>
      <c r="J35" s="11" t="str">
        <f>IF(B35="","",IF(H35="","EM ABERTO","PAGO"))</f>
        <v>PAGO</v>
      </c>
      <c r="K35" s="38">
        <f t="shared" si="0"/>
        <v>0</v>
      </c>
    </row>
    <row r="36" spans="1:11" x14ac:dyDescent="0.25">
      <c r="A36" s="11" t="s">
        <v>52</v>
      </c>
      <c r="B36" s="16" t="s">
        <v>34</v>
      </c>
      <c r="C36" s="14">
        <v>671</v>
      </c>
      <c r="D36" s="13" t="s">
        <v>67</v>
      </c>
      <c r="E36" s="17"/>
      <c r="F36" s="18">
        <v>671</v>
      </c>
      <c r="G36" s="20">
        <v>44367</v>
      </c>
      <c r="H36" s="11">
        <v>44367</v>
      </c>
      <c r="I36" s="11"/>
      <c r="J36" s="11" t="str">
        <f>IF(B36="","",IF(H36="","EM ABERTO","PAGO"))</f>
        <v>PAGO</v>
      </c>
      <c r="K36" s="38">
        <f t="shared" si="0"/>
        <v>0</v>
      </c>
    </row>
    <row r="37" spans="1:11" x14ac:dyDescent="0.25">
      <c r="A37" s="11" t="s">
        <v>52</v>
      </c>
      <c r="B37" s="16" t="s">
        <v>35</v>
      </c>
      <c r="C37" s="14">
        <v>1455.46</v>
      </c>
      <c r="D37" s="13" t="s">
        <v>67</v>
      </c>
      <c r="E37" s="17"/>
      <c r="F37" s="18">
        <v>1455.46</v>
      </c>
      <c r="G37" s="20">
        <v>44367</v>
      </c>
      <c r="H37" s="11">
        <v>44367</v>
      </c>
      <c r="I37" s="11"/>
      <c r="J37" s="11" t="str">
        <f>IF(B37="","",IF(H37="","EM ABERTO","PAGO"))</f>
        <v>PAGO</v>
      </c>
      <c r="K37" s="38">
        <f t="shared" si="0"/>
        <v>0</v>
      </c>
    </row>
    <row r="38" spans="1:11" x14ac:dyDescent="0.25">
      <c r="A38" s="11" t="s">
        <v>52</v>
      </c>
      <c r="B38" s="16" t="s">
        <v>36</v>
      </c>
      <c r="C38" s="14">
        <v>148.41</v>
      </c>
      <c r="D38" s="13" t="s">
        <v>68</v>
      </c>
      <c r="E38" s="17"/>
      <c r="F38" s="18">
        <v>148.41</v>
      </c>
      <c r="G38" s="20">
        <v>44367</v>
      </c>
      <c r="H38" s="11">
        <v>44367</v>
      </c>
      <c r="I38" s="11"/>
      <c r="J38" s="11" t="str">
        <f>IF(B38="","",IF(H38="","EM ABERTO","PAGO"))</f>
        <v>PAGO</v>
      </c>
      <c r="K38" s="38">
        <f t="shared" si="0"/>
        <v>0</v>
      </c>
    </row>
    <row r="39" spans="1:11" x14ac:dyDescent="0.25">
      <c r="A39" s="11" t="s">
        <v>52</v>
      </c>
      <c r="B39" s="16" t="s">
        <v>37</v>
      </c>
      <c r="C39" s="14">
        <v>600</v>
      </c>
      <c r="D39" s="13" t="s">
        <v>68</v>
      </c>
      <c r="E39" s="17"/>
      <c r="F39" s="18">
        <v>600</v>
      </c>
      <c r="G39" s="20">
        <v>44372</v>
      </c>
      <c r="H39" s="11">
        <v>44372</v>
      </c>
      <c r="I39" s="11"/>
      <c r="J39" s="11" t="str">
        <f>IF(B39="","",IF(H39="","EM ABERTO","PAGO"))</f>
        <v>PAGO</v>
      </c>
      <c r="K39" s="38">
        <f t="shared" si="0"/>
        <v>0</v>
      </c>
    </row>
    <row r="40" spans="1:11" x14ac:dyDescent="0.25">
      <c r="A40" s="11" t="s">
        <v>52</v>
      </c>
      <c r="B40" s="16" t="s">
        <v>38</v>
      </c>
      <c r="C40" s="14">
        <v>5071.28</v>
      </c>
      <c r="D40" s="13" t="s">
        <v>67</v>
      </c>
      <c r="E40" s="17"/>
      <c r="F40" s="18">
        <v>5071.28</v>
      </c>
      <c r="G40" s="20">
        <v>44372</v>
      </c>
      <c r="H40" s="11">
        <v>44372</v>
      </c>
      <c r="I40" s="11"/>
      <c r="J40" s="11" t="str">
        <f>IF(B40="","",IF(H40="","EM ABERTO","PAGO"))</f>
        <v>PAGO</v>
      </c>
      <c r="K40" s="38">
        <f t="shared" si="0"/>
        <v>0</v>
      </c>
    </row>
    <row r="41" spans="1:11" x14ac:dyDescent="0.25">
      <c r="A41" s="11" t="s">
        <v>52</v>
      </c>
      <c r="B41" s="16" t="s">
        <v>39</v>
      </c>
      <c r="C41" s="14">
        <v>11754.03</v>
      </c>
      <c r="D41" s="13" t="s">
        <v>67</v>
      </c>
      <c r="E41" s="17"/>
      <c r="F41" s="18">
        <v>11754.03</v>
      </c>
      <c r="G41" s="20">
        <v>44372</v>
      </c>
      <c r="H41" s="11">
        <v>44372</v>
      </c>
      <c r="I41" s="11"/>
      <c r="J41" s="11" t="str">
        <f>IF(B41="","",IF(H41="","EM ABERTO","PAGO"))</f>
        <v>PAGO</v>
      </c>
      <c r="K41" s="38">
        <f t="shared" si="0"/>
        <v>0</v>
      </c>
    </row>
    <row r="42" spans="1:11" x14ac:dyDescent="0.25">
      <c r="A42" s="11" t="s">
        <v>52</v>
      </c>
      <c r="B42" s="16" t="s">
        <v>40</v>
      </c>
      <c r="C42" s="14">
        <v>564.09</v>
      </c>
      <c r="D42" s="13" t="s">
        <v>67</v>
      </c>
      <c r="E42" s="17"/>
      <c r="F42" s="18">
        <v>564.09</v>
      </c>
      <c r="G42" s="20">
        <v>44372</v>
      </c>
      <c r="H42" s="11">
        <v>44372</v>
      </c>
      <c r="I42" s="11"/>
      <c r="J42" s="11" t="str">
        <f>IF(B42="","",IF(H42="","EM ABERTO","PAGO"))</f>
        <v>PAGO</v>
      </c>
      <c r="K42" s="38">
        <f t="shared" si="0"/>
        <v>0</v>
      </c>
    </row>
    <row r="43" spans="1:11" x14ac:dyDescent="0.25">
      <c r="A43" s="11" t="s">
        <v>52</v>
      </c>
      <c r="B43" s="16" t="s">
        <v>46</v>
      </c>
      <c r="C43" s="14">
        <v>1600</v>
      </c>
      <c r="D43" s="13" t="s">
        <v>68</v>
      </c>
      <c r="E43" s="17"/>
      <c r="F43" s="18">
        <v>1600</v>
      </c>
      <c r="G43" s="20">
        <v>44372</v>
      </c>
      <c r="H43" s="11">
        <v>44372</v>
      </c>
      <c r="I43" s="11"/>
      <c r="J43" s="11" t="str">
        <f>IF(B43="","",IF(H43="","EM ABERTO","PAGO"))</f>
        <v>PAGO</v>
      </c>
      <c r="K43" s="38">
        <f t="shared" si="0"/>
        <v>0</v>
      </c>
    </row>
    <row r="44" spans="1:11" x14ac:dyDescent="0.25">
      <c r="A44" s="11" t="s">
        <v>52</v>
      </c>
      <c r="B44" s="16" t="s">
        <v>45</v>
      </c>
      <c r="C44" s="14">
        <v>1200</v>
      </c>
      <c r="D44" s="13" t="s">
        <v>68</v>
      </c>
      <c r="E44" s="17"/>
      <c r="F44" s="18">
        <v>1200</v>
      </c>
      <c r="G44" s="20">
        <v>44372</v>
      </c>
      <c r="H44" s="11">
        <v>44372</v>
      </c>
      <c r="I44" s="11"/>
      <c r="J44" s="11" t="str">
        <f>IF(B44="","",IF(H44="","EM ABERTO","PAGO"))</f>
        <v>PAGO</v>
      </c>
      <c r="K44" s="38">
        <f t="shared" si="0"/>
        <v>0</v>
      </c>
    </row>
    <row r="45" spans="1:11" x14ac:dyDescent="0.25">
      <c r="A45" s="11" t="s">
        <v>52</v>
      </c>
      <c r="B45" s="16" t="s">
        <v>41</v>
      </c>
      <c r="C45" s="14">
        <v>348.4</v>
      </c>
      <c r="D45" s="13" t="s">
        <v>67</v>
      </c>
      <c r="E45" s="17"/>
      <c r="F45" s="18">
        <v>348.4</v>
      </c>
      <c r="G45" s="20">
        <v>44372</v>
      </c>
      <c r="H45" s="11">
        <v>44372</v>
      </c>
      <c r="I45" s="11"/>
      <c r="J45" s="11" t="str">
        <f>IF(B45="","",IF(H45="","EM ABERTO","PAGO"))</f>
        <v>PAGO</v>
      </c>
      <c r="K45" s="38">
        <f t="shared" si="0"/>
        <v>0</v>
      </c>
    </row>
    <row r="46" spans="1:11" x14ac:dyDescent="0.25">
      <c r="A46" s="11" t="s">
        <v>52</v>
      </c>
      <c r="B46" s="16" t="s">
        <v>42</v>
      </c>
      <c r="C46" s="14">
        <v>1700</v>
      </c>
      <c r="D46" s="13" t="s">
        <v>68</v>
      </c>
      <c r="E46" s="17"/>
      <c r="F46" s="18">
        <v>1700</v>
      </c>
      <c r="G46" s="20">
        <v>44372</v>
      </c>
      <c r="H46" s="11">
        <v>44372</v>
      </c>
      <c r="I46" s="11"/>
      <c r="J46" s="11" t="str">
        <f>IF(B46="","",IF(H46="","EM ABERTO","PAGO"))</f>
        <v>PAGO</v>
      </c>
      <c r="K46" s="38">
        <f t="shared" si="0"/>
        <v>0</v>
      </c>
    </row>
    <row r="47" spans="1:11" x14ac:dyDescent="0.25">
      <c r="A47" s="11" t="s">
        <v>52</v>
      </c>
      <c r="B47" s="16" t="s">
        <v>43</v>
      </c>
      <c r="C47" s="14">
        <v>2806.16</v>
      </c>
      <c r="D47" s="13" t="s">
        <v>67</v>
      </c>
      <c r="E47" s="17"/>
      <c r="F47" s="18">
        <v>2806.16</v>
      </c>
      <c r="G47" s="20">
        <v>44375</v>
      </c>
      <c r="H47" s="11">
        <v>44375</v>
      </c>
      <c r="I47" s="11"/>
      <c r="J47" s="11" t="str">
        <f>IF(B47="","",IF(H47="","EM ABERTO","PAGO"))</f>
        <v>PAGO</v>
      </c>
      <c r="K47" s="38">
        <f t="shared" si="0"/>
        <v>0</v>
      </c>
    </row>
    <row r="48" spans="1:11" x14ac:dyDescent="0.25">
      <c r="A48" s="11" t="s">
        <v>52</v>
      </c>
      <c r="B48" s="16" t="s">
        <v>44</v>
      </c>
      <c r="C48" s="14">
        <v>150</v>
      </c>
      <c r="D48" s="13" t="s">
        <v>68</v>
      </c>
      <c r="E48" s="17"/>
      <c r="F48" s="18">
        <v>150</v>
      </c>
      <c r="G48" s="20">
        <v>44377</v>
      </c>
      <c r="H48" s="11">
        <v>44377</v>
      </c>
      <c r="I48" s="11"/>
      <c r="J48" s="11" t="str">
        <f>IF(B48="","",IF(H48="","EM ABERTO","PAGO"))</f>
        <v>PAGO</v>
      </c>
      <c r="K48" s="38">
        <f t="shared" si="0"/>
        <v>0</v>
      </c>
    </row>
    <row r="49" spans="1:11" x14ac:dyDescent="0.25">
      <c r="A49" s="11" t="s">
        <v>52</v>
      </c>
      <c r="B49" s="16" t="s">
        <v>47</v>
      </c>
      <c r="C49" s="14">
        <v>3709.6</v>
      </c>
      <c r="D49" s="13" t="s">
        <v>68</v>
      </c>
      <c r="E49" s="17"/>
      <c r="F49" s="18">
        <v>3709.6</v>
      </c>
      <c r="G49" s="20">
        <v>44377</v>
      </c>
      <c r="H49" s="11">
        <v>44377</v>
      </c>
      <c r="I49" s="11"/>
      <c r="J49" s="11" t="str">
        <f>IF(B49="","",IF(H49="","EM ABERTO","PAGO"))</f>
        <v>PAGO</v>
      </c>
      <c r="K49" s="38">
        <f t="shared" si="0"/>
        <v>0</v>
      </c>
    </row>
    <row r="50" spans="1:11" x14ac:dyDescent="0.25">
      <c r="A50" s="11" t="s">
        <v>52</v>
      </c>
      <c r="B50" s="16" t="s">
        <v>49</v>
      </c>
      <c r="C50" s="14">
        <v>2750.2</v>
      </c>
      <c r="D50" s="13" t="s">
        <v>68</v>
      </c>
      <c r="E50" s="17"/>
      <c r="F50" s="18">
        <v>2750.2</v>
      </c>
      <c r="G50" s="20">
        <v>44361</v>
      </c>
      <c r="H50" s="11">
        <v>44361</v>
      </c>
      <c r="I50" s="11"/>
      <c r="J50" s="11" t="str">
        <f>IF(B50="","",IF(H50="","EM ABERTO","PAGO"))</f>
        <v>PAGO</v>
      </c>
      <c r="K50" s="38">
        <f t="shared" si="0"/>
        <v>0</v>
      </c>
    </row>
    <row r="51" spans="1:11" x14ac:dyDescent="0.25">
      <c r="A51" s="11" t="s">
        <v>52</v>
      </c>
      <c r="B51" s="26" t="s">
        <v>142</v>
      </c>
      <c r="C51" s="14">
        <v>430</v>
      </c>
      <c r="D51" s="13" t="s">
        <v>223</v>
      </c>
      <c r="E51" s="27"/>
      <c r="F51" s="28">
        <v>430</v>
      </c>
      <c r="G51" s="29">
        <v>44357</v>
      </c>
      <c r="H51" s="11">
        <v>44357</v>
      </c>
      <c r="I51" s="11"/>
      <c r="J51" s="11" t="str">
        <f>IF(B51="","",IF(H51="","EM ABERTO","PAGO"))</f>
        <v>PAGO</v>
      </c>
      <c r="K51" s="38">
        <f t="shared" si="0"/>
        <v>0</v>
      </c>
    </row>
    <row r="52" spans="1:11" x14ac:dyDescent="0.25">
      <c r="A52" s="11" t="s">
        <v>52</v>
      </c>
      <c r="B52" s="26" t="s">
        <v>143</v>
      </c>
      <c r="C52" s="14">
        <v>13164.4</v>
      </c>
      <c r="D52" s="13" t="s">
        <v>223</v>
      </c>
      <c r="E52" s="27"/>
      <c r="F52" s="28">
        <v>13164.4</v>
      </c>
      <c r="G52" s="29">
        <v>44362</v>
      </c>
      <c r="H52" s="11">
        <v>44362</v>
      </c>
      <c r="I52" s="11"/>
      <c r="J52" s="11" t="str">
        <f>IF(B52="","",IF(H52="","EM ABERTO","PAGO"))</f>
        <v>PAGO</v>
      </c>
      <c r="K52" s="38">
        <f t="shared" si="0"/>
        <v>0</v>
      </c>
    </row>
    <row r="53" spans="1:11" x14ac:dyDescent="0.25">
      <c r="A53" s="11" t="s">
        <v>52</v>
      </c>
      <c r="B53" s="26" t="s">
        <v>144</v>
      </c>
      <c r="C53" s="14">
        <v>277</v>
      </c>
      <c r="D53" s="13" t="s">
        <v>223</v>
      </c>
      <c r="E53" s="27"/>
      <c r="F53" s="28">
        <v>277</v>
      </c>
      <c r="G53" s="29">
        <v>44366</v>
      </c>
      <c r="H53" s="11">
        <v>44366</v>
      </c>
      <c r="I53" s="11"/>
      <c r="J53" s="11" t="str">
        <f>IF(B53="","",IF(H53="","EM ABERTO","PAGO"))</f>
        <v>PAGO</v>
      </c>
      <c r="K53" s="38">
        <f t="shared" si="0"/>
        <v>0</v>
      </c>
    </row>
    <row r="54" spans="1:11" x14ac:dyDescent="0.25">
      <c r="A54" s="11" t="s">
        <v>52</v>
      </c>
      <c r="B54" s="26" t="s">
        <v>145</v>
      </c>
      <c r="C54" s="14">
        <v>10000</v>
      </c>
      <c r="D54" s="13" t="s">
        <v>223</v>
      </c>
      <c r="E54" s="27"/>
      <c r="F54" s="28">
        <v>10000</v>
      </c>
      <c r="G54" s="29">
        <v>44367</v>
      </c>
      <c r="H54" s="11">
        <v>44367</v>
      </c>
      <c r="I54" s="11"/>
      <c r="J54" s="11" t="str">
        <f>IF(B54="","",IF(H54="","EM ABERTO","PAGO"))</f>
        <v>PAGO</v>
      </c>
      <c r="K54" s="38">
        <f t="shared" si="0"/>
        <v>0</v>
      </c>
    </row>
    <row r="55" spans="1:11" x14ac:dyDescent="0.25">
      <c r="A55" s="11" t="s">
        <v>52</v>
      </c>
      <c r="B55" s="26" t="s">
        <v>146</v>
      </c>
      <c r="C55" s="14">
        <v>601.77</v>
      </c>
      <c r="D55" s="13" t="s">
        <v>223</v>
      </c>
      <c r="E55" s="27"/>
      <c r="F55" s="28">
        <v>601.77</v>
      </c>
      <c r="G55" s="29">
        <v>44362</v>
      </c>
      <c r="H55" s="11">
        <v>44362</v>
      </c>
      <c r="I55" s="11"/>
      <c r="J55" s="11" t="str">
        <f>IF(B55="","",IF(H55="","EM ABERTO","PAGO"))</f>
        <v>PAGO</v>
      </c>
      <c r="K55" s="38">
        <f t="shared" si="0"/>
        <v>0</v>
      </c>
    </row>
    <row r="56" spans="1:11" x14ac:dyDescent="0.25">
      <c r="A56" s="11" t="s">
        <v>52</v>
      </c>
      <c r="B56" s="26" t="s">
        <v>144</v>
      </c>
      <c r="C56" s="14">
        <v>340.17</v>
      </c>
      <c r="D56" s="13" t="s">
        <v>223</v>
      </c>
      <c r="E56" s="27"/>
      <c r="F56" s="28">
        <v>340.17</v>
      </c>
      <c r="G56" s="29">
        <v>44369</v>
      </c>
      <c r="H56" s="11">
        <v>44369</v>
      </c>
      <c r="I56" s="11"/>
      <c r="J56" s="11" t="str">
        <f>IF(B56="","",IF(H56="","EM ABERTO","PAGO"))</f>
        <v>PAGO</v>
      </c>
      <c r="K56" s="38">
        <f t="shared" si="0"/>
        <v>0</v>
      </c>
    </row>
    <row r="57" spans="1:11" x14ac:dyDescent="0.25">
      <c r="A57" s="11" t="s">
        <v>52</v>
      </c>
      <c r="B57" s="26" t="s">
        <v>147</v>
      </c>
      <c r="C57" s="14">
        <v>680.39</v>
      </c>
      <c r="D57" s="13" t="s">
        <v>223</v>
      </c>
      <c r="E57" s="27"/>
      <c r="F57" s="28">
        <v>680.39</v>
      </c>
      <c r="G57" s="29">
        <v>44371</v>
      </c>
      <c r="H57" s="11">
        <v>44371</v>
      </c>
      <c r="I57" s="11"/>
      <c r="J57" s="11" t="str">
        <f>IF(B57="","",IF(H57="","EM ABERTO","PAGO"))</f>
        <v>PAGO</v>
      </c>
      <c r="K57" s="38">
        <f t="shared" si="0"/>
        <v>0</v>
      </c>
    </row>
    <row r="58" spans="1:11" x14ac:dyDescent="0.25">
      <c r="A58" s="11" t="s">
        <v>52</v>
      </c>
      <c r="B58" s="26" t="s">
        <v>148</v>
      </c>
      <c r="C58" s="14">
        <v>0</v>
      </c>
      <c r="D58" s="13"/>
      <c r="E58" s="27"/>
      <c r="F58" s="28">
        <v>860</v>
      </c>
      <c r="G58" s="29">
        <v>44352</v>
      </c>
      <c r="H58" s="11">
        <v>44352</v>
      </c>
      <c r="I58" s="11"/>
      <c r="J58" s="11" t="str">
        <f>IF(B58="","",IF(H58="","EM ABERTO","PAGO"))</f>
        <v>PAGO</v>
      </c>
      <c r="K58" s="38">
        <f t="shared" si="0"/>
        <v>0</v>
      </c>
    </row>
    <row r="59" spans="1:11" x14ac:dyDescent="0.25">
      <c r="A59" s="11" t="s">
        <v>52</v>
      </c>
      <c r="B59" s="26" t="s">
        <v>149</v>
      </c>
      <c r="C59" s="14">
        <v>0</v>
      </c>
      <c r="D59" s="13"/>
      <c r="E59" s="27"/>
      <c r="F59" s="28">
        <v>2588.75</v>
      </c>
      <c r="G59" s="29">
        <v>44354</v>
      </c>
      <c r="H59" s="11">
        <v>44354</v>
      </c>
      <c r="I59" s="11"/>
      <c r="J59" s="11" t="str">
        <f>IF(B59="","",IF(H59="","EM ABERTO","PAGO"))</f>
        <v>PAGO</v>
      </c>
      <c r="K59" s="38">
        <f t="shared" si="0"/>
        <v>0</v>
      </c>
    </row>
    <row r="60" spans="1:11" x14ac:dyDescent="0.25">
      <c r="A60" s="11" t="s">
        <v>52</v>
      </c>
      <c r="B60" s="26" t="s">
        <v>150</v>
      </c>
      <c r="C60" s="14">
        <v>0</v>
      </c>
      <c r="D60" s="13"/>
      <c r="E60" s="27"/>
      <c r="F60" s="28">
        <v>1390.54</v>
      </c>
      <c r="G60" s="29">
        <v>44358</v>
      </c>
      <c r="H60" s="11">
        <v>44358</v>
      </c>
      <c r="I60" s="11"/>
      <c r="J60" s="11" t="str">
        <f>IF(B60="","",IF(H60="","EM ABERTO","PAGO"))</f>
        <v>PAGO</v>
      </c>
      <c r="K60" s="38">
        <f t="shared" si="0"/>
        <v>0</v>
      </c>
    </row>
    <row r="61" spans="1:11" x14ac:dyDescent="0.25">
      <c r="A61" s="11" t="s">
        <v>52</v>
      </c>
      <c r="B61" s="26" t="s">
        <v>151</v>
      </c>
      <c r="C61" s="14">
        <v>0</v>
      </c>
      <c r="D61" s="13"/>
      <c r="E61" s="27"/>
      <c r="F61" s="28">
        <v>914</v>
      </c>
      <c r="G61" s="29">
        <v>44348</v>
      </c>
      <c r="H61" s="11">
        <v>44348</v>
      </c>
      <c r="I61" s="11"/>
      <c r="J61" s="11" t="str">
        <f>IF(B61="","",IF(H61="","EM ABERTO","PAGO"))</f>
        <v>PAGO</v>
      </c>
      <c r="K61" s="38">
        <f t="shared" si="0"/>
        <v>0</v>
      </c>
    </row>
    <row r="62" spans="1:11" x14ac:dyDescent="0.25">
      <c r="A62" s="11" t="s">
        <v>52</v>
      </c>
      <c r="B62" s="26" t="s">
        <v>152</v>
      </c>
      <c r="C62" s="14">
        <v>0</v>
      </c>
      <c r="D62" s="13"/>
      <c r="E62" s="27"/>
      <c r="F62" s="28">
        <v>500</v>
      </c>
      <c r="G62" s="29">
        <v>44377</v>
      </c>
      <c r="H62" s="11">
        <v>44377</v>
      </c>
      <c r="I62" s="11"/>
      <c r="J62" s="11" t="str">
        <f>IF(B62="","",IF(H62="","EM ABERTO","PAGO"))</f>
        <v>PAGO</v>
      </c>
      <c r="K62" s="38">
        <f t="shared" si="0"/>
        <v>0</v>
      </c>
    </row>
    <row r="63" spans="1:11" x14ac:dyDescent="0.25">
      <c r="A63" s="11" t="s">
        <v>52</v>
      </c>
      <c r="B63" s="26" t="s">
        <v>153</v>
      </c>
      <c r="C63" s="14">
        <v>0</v>
      </c>
      <c r="D63" s="13"/>
      <c r="E63" s="27"/>
      <c r="F63" s="28">
        <v>4950</v>
      </c>
      <c r="G63" s="29">
        <v>44373</v>
      </c>
      <c r="H63" s="11">
        <v>44373</v>
      </c>
      <c r="I63" s="11"/>
      <c r="J63" s="11" t="str">
        <f>IF(B63="","",IF(H63="","EM ABERTO","PAGO"))</f>
        <v>PAGO</v>
      </c>
      <c r="K63" s="38">
        <f t="shared" si="0"/>
        <v>0</v>
      </c>
    </row>
    <row r="64" spans="1:11" x14ac:dyDescent="0.25">
      <c r="A64" s="11" t="s">
        <v>52</v>
      </c>
      <c r="B64" s="26" t="s">
        <v>154</v>
      </c>
      <c r="C64" s="14">
        <v>0</v>
      </c>
      <c r="D64" s="13"/>
      <c r="E64" s="27"/>
      <c r="F64" s="28">
        <v>1118.2</v>
      </c>
      <c r="G64" s="29">
        <v>44348</v>
      </c>
      <c r="H64" s="11">
        <v>44348</v>
      </c>
      <c r="I64" s="11"/>
      <c r="J64" s="11" t="str">
        <f>IF(B64="","",IF(H64="","EM ABERTO","PAGO"))</f>
        <v>PAGO</v>
      </c>
      <c r="K64" s="38">
        <f t="shared" si="0"/>
        <v>0</v>
      </c>
    </row>
    <row r="65" spans="1:11" x14ac:dyDescent="0.25">
      <c r="A65" s="11" t="s">
        <v>52</v>
      </c>
      <c r="B65" s="26" t="s">
        <v>155</v>
      </c>
      <c r="C65" s="14">
        <v>0</v>
      </c>
      <c r="D65" s="13"/>
      <c r="E65" s="27"/>
      <c r="F65" s="28">
        <v>750</v>
      </c>
      <c r="G65" s="29">
        <v>44354</v>
      </c>
      <c r="H65" s="11">
        <v>44354</v>
      </c>
      <c r="I65" s="11"/>
      <c r="J65" s="11" t="str">
        <f>IF(B65="","",IF(H65="","EM ABERTO","PAGO"))</f>
        <v>PAGO</v>
      </c>
      <c r="K65" s="38">
        <f t="shared" si="0"/>
        <v>0</v>
      </c>
    </row>
    <row r="66" spans="1:11" x14ac:dyDescent="0.25">
      <c r="A66" s="11" t="s">
        <v>52</v>
      </c>
      <c r="B66" s="26" t="s">
        <v>147</v>
      </c>
      <c r="C66" s="14">
        <v>0</v>
      </c>
      <c r="D66" s="13"/>
      <c r="E66" s="27"/>
      <c r="F66" s="28">
        <v>1605.29</v>
      </c>
      <c r="G66" s="29">
        <v>44348</v>
      </c>
      <c r="H66" s="11">
        <v>44348</v>
      </c>
      <c r="I66" s="11"/>
      <c r="J66" s="11" t="str">
        <f>IF(B66="","",IF(H66="","EM ABERTO","PAGO"))</f>
        <v>PAGO</v>
      </c>
      <c r="K66" s="38">
        <f t="shared" ref="K66:K105" si="1">IF(H66&gt;0,0,F66)</f>
        <v>0</v>
      </c>
    </row>
    <row r="67" spans="1:11" x14ac:dyDescent="0.25">
      <c r="A67" s="11" t="s">
        <v>52</v>
      </c>
      <c r="B67" s="26" t="s">
        <v>147</v>
      </c>
      <c r="C67" s="14">
        <v>0</v>
      </c>
      <c r="D67" s="13"/>
      <c r="E67" s="27"/>
      <c r="F67" s="28">
        <v>1605.29</v>
      </c>
      <c r="G67" s="29">
        <v>44355</v>
      </c>
      <c r="H67" s="11">
        <v>44355</v>
      </c>
      <c r="I67" s="11"/>
      <c r="J67" s="11" t="str">
        <f>IF(B67="","",IF(H67="","EM ABERTO","PAGO"))</f>
        <v>PAGO</v>
      </c>
      <c r="K67" s="38">
        <f t="shared" si="1"/>
        <v>0</v>
      </c>
    </row>
    <row r="68" spans="1:11" x14ac:dyDescent="0.25">
      <c r="A68" s="11" t="s">
        <v>52</v>
      </c>
      <c r="B68" s="26" t="s">
        <v>156</v>
      </c>
      <c r="C68" s="14">
        <v>0</v>
      </c>
      <c r="D68" s="13"/>
      <c r="E68" s="27"/>
      <c r="F68" s="28">
        <v>500</v>
      </c>
      <c r="G68" s="29">
        <v>44348</v>
      </c>
      <c r="H68" s="11">
        <v>44348</v>
      </c>
      <c r="I68" s="11"/>
      <c r="J68" s="11" t="str">
        <f>IF(B68="","",IF(H68="","EM ABERTO","PAGO"))</f>
        <v>PAGO</v>
      </c>
      <c r="K68" s="38">
        <f t="shared" si="1"/>
        <v>0</v>
      </c>
    </row>
    <row r="69" spans="1:11" x14ac:dyDescent="0.25">
      <c r="A69" s="11" t="s">
        <v>52</v>
      </c>
      <c r="B69" s="26" t="s">
        <v>157</v>
      </c>
      <c r="C69" s="14">
        <v>0</v>
      </c>
      <c r="D69" s="13"/>
      <c r="E69" s="27"/>
      <c r="F69" s="28">
        <v>200</v>
      </c>
      <c r="G69" s="29">
        <v>44348</v>
      </c>
      <c r="H69" s="11">
        <v>44348</v>
      </c>
      <c r="I69" s="11"/>
      <c r="J69" s="11" t="str">
        <f>IF(B69="","",IF(H69="","EM ABERTO","PAGO"))</f>
        <v>PAGO</v>
      </c>
      <c r="K69" s="38">
        <f t="shared" si="1"/>
        <v>0</v>
      </c>
    </row>
    <row r="70" spans="1:11" x14ac:dyDescent="0.25">
      <c r="A70" s="11" t="s">
        <v>52</v>
      </c>
      <c r="B70" s="26" t="s">
        <v>158</v>
      </c>
      <c r="C70" s="14">
        <v>0</v>
      </c>
      <c r="D70" s="13"/>
      <c r="E70" s="27"/>
      <c r="F70" s="28">
        <v>700</v>
      </c>
      <c r="G70" s="29">
        <v>44348</v>
      </c>
      <c r="H70" s="11">
        <v>44348</v>
      </c>
      <c r="I70" s="11"/>
      <c r="J70" s="11" t="str">
        <f>IF(B70="","",IF(H70="","EM ABERTO","PAGO"))</f>
        <v>PAGO</v>
      </c>
      <c r="K70" s="38">
        <f t="shared" si="1"/>
        <v>0</v>
      </c>
    </row>
    <row r="71" spans="1:11" x14ac:dyDescent="0.25">
      <c r="A71" s="11" t="s">
        <v>52</v>
      </c>
      <c r="B71" s="26" t="s">
        <v>159</v>
      </c>
      <c r="C71" s="14">
        <v>0</v>
      </c>
      <c r="D71" s="13"/>
      <c r="E71" s="27"/>
      <c r="F71" s="28">
        <v>150</v>
      </c>
      <c r="G71" s="29">
        <v>44356</v>
      </c>
      <c r="H71" s="11">
        <v>44356</v>
      </c>
      <c r="I71" s="11"/>
      <c r="J71" s="11" t="str">
        <f>IF(B71="","",IF(H71="","EM ABERTO","PAGO"))</f>
        <v>PAGO</v>
      </c>
      <c r="K71" s="38">
        <f t="shared" si="1"/>
        <v>0</v>
      </c>
    </row>
    <row r="72" spans="1:11" x14ac:dyDescent="0.25">
      <c r="A72" s="11" t="s">
        <v>52</v>
      </c>
      <c r="B72" s="26" t="s">
        <v>160</v>
      </c>
      <c r="C72" s="14">
        <v>0</v>
      </c>
      <c r="D72" s="13"/>
      <c r="E72" s="27"/>
      <c r="F72" s="28">
        <v>75</v>
      </c>
      <c r="G72" s="29">
        <v>44355</v>
      </c>
      <c r="H72" s="11">
        <v>44355</v>
      </c>
      <c r="I72" s="11"/>
      <c r="J72" s="11" t="str">
        <f>IF(B72="","",IF(H72="","EM ABERTO","PAGO"))</f>
        <v>PAGO</v>
      </c>
      <c r="K72" s="38">
        <f t="shared" si="1"/>
        <v>0</v>
      </c>
    </row>
    <row r="73" spans="1:11" x14ac:dyDescent="0.25">
      <c r="A73" s="11" t="s">
        <v>52</v>
      </c>
      <c r="B73" s="26" t="s">
        <v>161</v>
      </c>
      <c r="C73" s="14">
        <v>0</v>
      </c>
      <c r="D73" s="13"/>
      <c r="E73" s="27"/>
      <c r="F73" s="28">
        <v>8892</v>
      </c>
      <c r="G73" s="29">
        <v>44355</v>
      </c>
      <c r="H73" s="11">
        <v>44355</v>
      </c>
      <c r="I73" s="11"/>
      <c r="J73" s="11" t="str">
        <f>IF(B73="","",IF(H73="","EM ABERTO","PAGO"))</f>
        <v>PAGO</v>
      </c>
      <c r="K73" s="38">
        <f t="shared" si="1"/>
        <v>0</v>
      </c>
    </row>
    <row r="74" spans="1:11" x14ac:dyDescent="0.25">
      <c r="A74" s="11" t="s">
        <v>52</v>
      </c>
      <c r="B74" s="31" t="s">
        <v>63</v>
      </c>
      <c r="C74" s="14">
        <v>0</v>
      </c>
      <c r="D74" s="13"/>
      <c r="E74" s="32"/>
      <c r="F74" s="33">
        <v>131.37</v>
      </c>
      <c r="G74" s="34">
        <v>44363</v>
      </c>
      <c r="H74" s="11">
        <v>44363</v>
      </c>
      <c r="I74" s="11"/>
      <c r="J74" s="11" t="str">
        <f>IF(B74="","",IF(H74="","EM ABERTO","PAGO"))</f>
        <v>PAGO</v>
      </c>
      <c r="K74" s="38">
        <f t="shared" si="1"/>
        <v>0</v>
      </c>
    </row>
    <row r="75" spans="1:11" x14ac:dyDescent="0.25">
      <c r="A75" s="11" t="s">
        <v>52</v>
      </c>
      <c r="B75" s="31" t="s">
        <v>162</v>
      </c>
      <c r="C75" s="14">
        <v>0</v>
      </c>
      <c r="D75" s="13"/>
      <c r="E75" s="32"/>
      <c r="F75" s="33">
        <v>449.76</v>
      </c>
      <c r="G75" s="34">
        <v>44363</v>
      </c>
      <c r="H75" s="11">
        <v>44363</v>
      </c>
      <c r="I75" s="11"/>
      <c r="J75" s="11" t="str">
        <f>IF(B75="","",IF(H75="","EM ABERTO","PAGO"))</f>
        <v>PAGO</v>
      </c>
      <c r="K75" s="38">
        <f t="shared" si="1"/>
        <v>0</v>
      </c>
    </row>
    <row r="76" spans="1:11" x14ac:dyDescent="0.25">
      <c r="A76" s="11" t="s">
        <v>52</v>
      </c>
      <c r="B76" s="31" t="s">
        <v>163</v>
      </c>
      <c r="C76" s="14">
        <v>0</v>
      </c>
      <c r="D76" s="13"/>
      <c r="E76" s="32"/>
      <c r="F76" s="33">
        <v>6603</v>
      </c>
      <c r="G76" s="34">
        <v>44364</v>
      </c>
      <c r="H76" s="11">
        <v>44364</v>
      </c>
      <c r="I76" s="11"/>
      <c r="J76" s="11" t="str">
        <f>IF(B76="","",IF(H76="","EM ABERTO","PAGO"))</f>
        <v>PAGO</v>
      </c>
      <c r="K76" s="38">
        <f t="shared" si="1"/>
        <v>0</v>
      </c>
    </row>
    <row r="77" spans="1:11" x14ac:dyDescent="0.25">
      <c r="A77" s="11" t="s">
        <v>52</v>
      </c>
      <c r="B77" s="31" t="s">
        <v>164</v>
      </c>
      <c r="C77" s="14">
        <v>0</v>
      </c>
      <c r="D77" s="13"/>
      <c r="E77" s="32"/>
      <c r="F77" s="33">
        <v>1302</v>
      </c>
      <c r="G77" s="34">
        <v>44364</v>
      </c>
      <c r="H77" s="11">
        <v>44364</v>
      </c>
      <c r="I77" s="11"/>
      <c r="J77" s="11" t="str">
        <f>IF(B77="","",IF(H77="","EM ABERTO","PAGO"))</f>
        <v>PAGO</v>
      </c>
      <c r="K77" s="38">
        <f t="shared" si="1"/>
        <v>0</v>
      </c>
    </row>
    <row r="78" spans="1:11" x14ac:dyDescent="0.25">
      <c r="A78" s="11" t="s">
        <v>52</v>
      </c>
      <c r="B78" s="31" t="s">
        <v>165</v>
      </c>
      <c r="C78" s="14">
        <v>0</v>
      </c>
      <c r="D78" s="13"/>
      <c r="E78" s="32"/>
      <c r="F78" s="33">
        <v>5385</v>
      </c>
      <c r="G78" s="34">
        <v>44364</v>
      </c>
      <c r="H78" s="11">
        <v>44364</v>
      </c>
      <c r="I78" s="11"/>
      <c r="J78" s="11" t="str">
        <f>IF(B78="","",IF(H78="","EM ABERTO","PAGO"))</f>
        <v>PAGO</v>
      </c>
      <c r="K78" s="38">
        <f t="shared" si="1"/>
        <v>0</v>
      </c>
    </row>
    <row r="79" spans="1:11" x14ac:dyDescent="0.25">
      <c r="A79" s="11" t="s">
        <v>52</v>
      </c>
      <c r="B79" s="31" t="s">
        <v>166</v>
      </c>
      <c r="C79" s="14">
        <v>0</v>
      </c>
      <c r="D79" s="13"/>
      <c r="E79" s="32"/>
      <c r="F79" s="33">
        <v>400</v>
      </c>
      <c r="G79" s="34">
        <v>44364</v>
      </c>
      <c r="H79" s="11">
        <v>44364</v>
      </c>
      <c r="I79" s="11"/>
      <c r="J79" s="11" t="str">
        <f>IF(B79="","",IF(H79="","EM ABERTO","PAGO"))</f>
        <v>PAGO</v>
      </c>
      <c r="K79" s="38">
        <f t="shared" si="1"/>
        <v>0</v>
      </c>
    </row>
    <row r="80" spans="1:11" x14ac:dyDescent="0.25">
      <c r="A80" s="11" t="s">
        <v>52</v>
      </c>
      <c r="B80" s="31" t="s">
        <v>167</v>
      </c>
      <c r="C80" s="14">
        <v>0</v>
      </c>
      <c r="D80" s="13"/>
      <c r="E80" s="32"/>
      <c r="F80" s="33">
        <v>350</v>
      </c>
      <c r="G80" s="34">
        <v>44364</v>
      </c>
      <c r="H80" s="11">
        <v>44364</v>
      </c>
      <c r="I80" s="11"/>
      <c r="J80" s="11" t="str">
        <f>IF(B80="","",IF(H80="","EM ABERTO","PAGO"))</f>
        <v>PAGO</v>
      </c>
      <c r="K80" s="38">
        <f t="shared" si="1"/>
        <v>0</v>
      </c>
    </row>
    <row r="81" spans="1:11" x14ac:dyDescent="0.25">
      <c r="A81" s="11" t="s">
        <v>52</v>
      </c>
      <c r="B81" s="31" t="s">
        <v>168</v>
      </c>
      <c r="C81" s="14">
        <v>0</v>
      </c>
      <c r="D81" s="13"/>
      <c r="E81" s="32"/>
      <c r="F81" s="33">
        <v>1650</v>
      </c>
      <c r="G81" s="34">
        <v>44364</v>
      </c>
      <c r="H81" s="11">
        <v>44364</v>
      </c>
      <c r="I81" s="11"/>
      <c r="J81" s="11" t="str">
        <f>IF(B81="","",IF(H81="","EM ABERTO","PAGO"))</f>
        <v>PAGO</v>
      </c>
      <c r="K81" s="38">
        <f t="shared" si="1"/>
        <v>0</v>
      </c>
    </row>
    <row r="82" spans="1:11" x14ac:dyDescent="0.25">
      <c r="A82" s="11" t="s">
        <v>52</v>
      </c>
      <c r="B82" s="31" t="s">
        <v>169</v>
      </c>
      <c r="C82" s="14">
        <v>0</v>
      </c>
      <c r="D82" s="13"/>
      <c r="E82" s="32"/>
      <c r="F82" s="33">
        <v>2642.38</v>
      </c>
      <c r="G82" s="34">
        <v>44368</v>
      </c>
      <c r="H82" s="11">
        <v>44368</v>
      </c>
      <c r="I82" s="11"/>
      <c r="J82" s="11" t="str">
        <f>IF(B82="","",IF(H82="","EM ABERTO","PAGO"))</f>
        <v>PAGO</v>
      </c>
      <c r="K82" s="38">
        <f t="shared" si="1"/>
        <v>0</v>
      </c>
    </row>
    <row r="83" spans="1:11" x14ac:dyDescent="0.25">
      <c r="A83" s="11" t="s">
        <v>52</v>
      </c>
      <c r="B83" s="31"/>
      <c r="C83" s="14">
        <v>0</v>
      </c>
      <c r="D83" s="13"/>
      <c r="E83" s="32"/>
      <c r="F83" s="33">
        <v>0</v>
      </c>
      <c r="G83" s="34"/>
      <c r="H83" s="11">
        <v>0</v>
      </c>
      <c r="I83" s="11"/>
      <c r="J83" s="11" t="str">
        <f>IF(B83="","",IF(H83="","EM ABERTO","PAGO"))</f>
        <v/>
      </c>
      <c r="K83" s="38">
        <f t="shared" si="1"/>
        <v>0</v>
      </c>
    </row>
    <row r="84" spans="1:11" x14ac:dyDescent="0.25">
      <c r="A84" s="11" t="s">
        <v>52</v>
      </c>
      <c r="B84" s="31" t="s">
        <v>170</v>
      </c>
      <c r="C84" s="14">
        <v>0</v>
      </c>
      <c r="D84" s="13"/>
      <c r="E84" s="32"/>
      <c r="F84" s="33">
        <v>2145</v>
      </c>
      <c r="G84" s="34">
        <v>44368</v>
      </c>
      <c r="H84" s="11">
        <v>44368</v>
      </c>
      <c r="I84" s="11"/>
      <c r="J84" s="11" t="str">
        <f>IF(B84="","",IF(H84="","EM ABERTO","PAGO"))</f>
        <v>PAGO</v>
      </c>
      <c r="K84" s="38">
        <f t="shared" si="1"/>
        <v>0</v>
      </c>
    </row>
    <row r="85" spans="1:11" x14ac:dyDescent="0.25">
      <c r="A85" s="11" t="s">
        <v>52</v>
      </c>
      <c r="B85" s="31" t="s">
        <v>171</v>
      </c>
      <c r="C85" s="14">
        <v>0</v>
      </c>
      <c r="D85" s="13"/>
      <c r="E85" s="32"/>
      <c r="F85" s="33">
        <v>650</v>
      </c>
      <c r="G85" s="34">
        <v>44368</v>
      </c>
      <c r="H85" s="11">
        <v>44368</v>
      </c>
      <c r="I85" s="11"/>
      <c r="J85" s="11" t="str">
        <f>IF(B85="","",IF(H85="","EM ABERTO","PAGO"))</f>
        <v>PAGO</v>
      </c>
      <c r="K85" s="38">
        <f t="shared" si="1"/>
        <v>0</v>
      </c>
    </row>
    <row r="86" spans="1:11" x14ac:dyDescent="0.25">
      <c r="A86" s="11" t="s">
        <v>52</v>
      </c>
      <c r="B86" s="31" t="s">
        <v>172</v>
      </c>
      <c r="C86" s="14">
        <v>0</v>
      </c>
      <c r="D86" s="13"/>
      <c r="E86" s="32"/>
      <c r="F86" s="33">
        <v>400</v>
      </c>
      <c r="G86" s="34">
        <v>44368</v>
      </c>
      <c r="H86" s="11">
        <v>44368</v>
      </c>
      <c r="I86" s="11"/>
      <c r="J86" s="11" t="str">
        <f>IF(B86="","",IF(H86="","EM ABERTO","PAGO"))</f>
        <v>PAGO</v>
      </c>
      <c r="K86" s="38">
        <f t="shared" si="1"/>
        <v>0</v>
      </c>
    </row>
    <row r="87" spans="1:11" x14ac:dyDescent="0.25">
      <c r="A87" s="11" t="s">
        <v>52</v>
      </c>
      <c r="B87" s="31" t="s">
        <v>173</v>
      </c>
      <c r="C87" s="14">
        <v>0</v>
      </c>
      <c r="D87" s="13"/>
      <c r="E87" s="32"/>
      <c r="F87" s="33">
        <v>425</v>
      </c>
      <c r="G87" s="34">
        <v>44368</v>
      </c>
      <c r="H87" s="11">
        <v>44368</v>
      </c>
      <c r="I87" s="11"/>
      <c r="J87" s="11" t="str">
        <f>IF(B87="","",IF(H87="","EM ABERTO","PAGO"))</f>
        <v>PAGO</v>
      </c>
      <c r="K87" s="38">
        <f t="shared" si="1"/>
        <v>0</v>
      </c>
    </row>
    <row r="88" spans="1:11" x14ac:dyDescent="0.25">
      <c r="A88" s="11" t="s">
        <v>52</v>
      </c>
      <c r="B88" s="31" t="s">
        <v>174</v>
      </c>
      <c r="C88" s="14">
        <v>0</v>
      </c>
      <c r="D88" s="13"/>
      <c r="E88" s="32"/>
      <c r="F88" s="33">
        <v>400</v>
      </c>
      <c r="G88" s="34">
        <v>44368</v>
      </c>
      <c r="H88" s="11">
        <v>44368</v>
      </c>
      <c r="I88" s="11"/>
      <c r="J88" s="11" t="str">
        <f>IF(B88="","",IF(H88="","EM ABERTO","PAGO"))</f>
        <v>PAGO</v>
      </c>
      <c r="K88" s="38">
        <f t="shared" si="1"/>
        <v>0</v>
      </c>
    </row>
    <row r="89" spans="1:11" x14ac:dyDescent="0.25">
      <c r="A89" s="11" t="s">
        <v>52</v>
      </c>
      <c r="B89" s="31" t="s">
        <v>175</v>
      </c>
      <c r="C89" s="14">
        <v>0</v>
      </c>
      <c r="D89" s="13"/>
      <c r="E89" s="32"/>
      <c r="F89" s="33">
        <v>64.900000000000006</v>
      </c>
      <c r="G89" s="34">
        <v>44370</v>
      </c>
      <c r="H89" s="11">
        <v>44370</v>
      </c>
      <c r="I89" s="11"/>
      <c r="J89" s="11" t="str">
        <f>IF(B89="","",IF(H89="","EM ABERTO","PAGO"))</f>
        <v>PAGO</v>
      </c>
      <c r="K89" s="38">
        <f t="shared" si="1"/>
        <v>0</v>
      </c>
    </row>
    <row r="90" spans="1:11" x14ac:dyDescent="0.25">
      <c r="A90" s="11" t="s">
        <v>52</v>
      </c>
      <c r="B90" s="31" t="s">
        <v>72</v>
      </c>
      <c r="C90" s="14">
        <v>0</v>
      </c>
      <c r="D90" s="13"/>
      <c r="E90" s="32"/>
      <c r="F90" s="33">
        <v>4950</v>
      </c>
      <c r="G90" s="34">
        <v>44371</v>
      </c>
      <c r="H90" s="11">
        <v>44371</v>
      </c>
      <c r="I90" s="11"/>
      <c r="J90" s="11" t="str">
        <f>IF(B90="","",IF(H90="","EM ABERTO","PAGO"))</f>
        <v>PAGO</v>
      </c>
      <c r="K90" s="38">
        <f t="shared" si="1"/>
        <v>0</v>
      </c>
    </row>
    <row r="91" spans="1:11" x14ac:dyDescent="0.25">
      <c r="A91" s="11" t="s">
        <v>52</v>
      </c>
      <c r="B91" s="31" t="s">
        <v>176</v>
      </c>
      <c r="C91" s="14">
        <v>0</v>
      </c>
      <c r="D91" s="13"/>
      <c r="E91" s="32"/>
      <c r="F91" s="33">
        <v>220</v>
      </c>
      <c r="G91" s="34">
        <v>44371</v>
      </c>
      <c r="H91" s="11">
        <v>44371</v>
      </c>
      <c r="I91" s="11"/>
      <c r="J91" s="11" t="str">
        <f>IF(B91="","",IF(H91="","EM ABERTO","PAGO"))</f>
        <v>PAGO</v>
      </c>
      <c r="K91" s="38">
        <f t="shared" si="1"/>
        <v>0</v>
      </c>
    </row>
    <row r="92" spans="1:11" x14ac:dyDescent="0.25">
      <c r="A92" s="11" t="s">
        <v>52</v>
      </c>
      <c r="B92" s="31" t="s">
        <v>177</v>
      </c>
      <c r="C92" s="14">
        <v>0</v>
      </c>
      <c r="D92" s="13"/>
      <c r="E92" s="32"/>
      <c r="F92" s="33">
        <v>15</v>
      </c>
      <c r="G92" s="34">
        <v>44373</v>
      </c>
      <c r="H92" s="11">
        <v>44373</v>
      </c>
      <c r="I92" s="11"/>
      <c r="J92" s="11" t="str">
        <f>IF(B92="","",IF(H92="","EM ABERTO","PAGO"))</f>
        <v>PAGO</v>
      </c>
      <c r="K92" s="38">
        <f t="shared" si="1"/>
        <v>0</v>
      </c>
    </row>
    <row r="93" spans="1:11" x14ac:dyDescent="0.25">
      <c r="A93" s="11" t="s">
        <v>52</v>
      </c>
      <c r="B93" s="31" t="s">
        <v>177</v>
      </c>
      <c r="C93" s="14">
        <v>0</v>
      </c>
      <c r="D93" s="13"/>
      <c r="E93" s="32"/>
      <c r="F93" s="33">
        <v>109.8</v>
      </c>
      <c r="G93" s="34">
        <v>44373</v>
      </c>
      <c r="H93" s="11">
        <v>44373</v>
      </c>
      <c r="I93" s="11"/>
      <c r="J93" s="11" t="str">
        <f>IF(B93="","",IF(H93="","EM ABERTO","PAGO"))</f>
        <v>PAGO</v>
      </c>
      <c r="K93" s="38">
        <f t="shared" si="1"/>
        <v>0</v>
      </c>
    </row>
    <row r="94" spans="1:11" x14ac:dyDescent="0.25">
      <c r="A94" s="11" t="s">
        <v>52</v>
      </c>
      <c r="B94" s="31" t="s">
        <v>55</v>
      </c>
      <c r="C94" s="14">
        <v>0</v>
      </c>
      <c r="D94" s="13"/>
      <c r="E94" s="32"/>
      <c r="F94" s="33">
        <v>25</v>
      </c>
      <c r="G94" s="34">
        <v>44373</v>
      </c>
      <c r="H94" s="11">
        <v>44373</v>
      </c>
      <c r="I94" s="11"/>
      <c r="J94" s="11" t="str">
        <f>IF(B94="","",IF(H94="","EM ABERTO","PAGO"))</f>
        <v>PAGO</v>
      </c>
      <c r="K94" s="38">
        <f t="shared" si="1"/>
        <v>0</v>
      </c>
    </row>
    <row r="95" spans="1:11" x14ac:dyDescent="0.25">
      <c r="A95" s="11" t="s">
        <v>52</v>
      </c>
      <c r="B95" s="31" t="s">
        <v>56</v>
      </c>
      <c r="C95" s="14">
        <v>0</v>
      </c>
      <c r="D95" s="13"/>
      <c r="E95" s="32"/>
      <c r="F95" s="33">
        <v>25</v>
      </c>
      <c r="G95" s="34">
        <v>44373</v>
      </c>
      <c r="H95" s="11">
        <v>44373</v>
      </c>
      <c r="I95" s="11"/>
      <c r="J95" s="11" t="str">
        <f>IF(B95="","",IF(H95="","EM ABERTO","PAGO"))</f>
        <v>PAGO</v>
      </c>
      <c r="K95" s="38">
        <f t="shared" si="1"/>
        <v>0</v>
      </c>
    </row>
    <row r="96" spans="1:11" x14ac:dyDescent="0.25">
      <c r="A96" s="11" t="s">
        <v>52</v>
      </c>
      <c r="B96" s="31" t="s">
        <v>55</v>
      </c>
      <c r="C96" s="14">
        <v>0</v>
      </c>
      <c r="D96" s="13"/>
      <c r="E96" s="32"/>
      <c r="F96" s="33">
        <v>396.5</v>
      </c>
      <c r="G96" s="34">
        <v>44373</v>
      </c>
      <c r="H96" s="11">
        <v>44373</v>
      </c>
      <c r="I96" s="11"/>
      <c r="J96" s="11" t="str">
        <f>IF(B96="","",IF(H96="","EM ABERTO","PAGO"))</f>
        <v>PAGO</v>
      </c>
      <c r="K96" s="38">
        <f t="shared" si="1"/>
        <v>0</v>
      </c>
    </row>
    <row r="97" spans="1:11" x14ac:dyDescent="0.25">
      <c r="A97" s="11" t="s">
        <v>52</v>
      </c>
      <c r="B97" s="31" t="s">
        <v>55</v>
      </c>
      <c r="C97" s="14">
        <v>0</v>
      </c>
      <c r="D97" s="13"/>
      <c r="E97" s="32"/>
      <c r="F97" s="33">
        <v>358.89</v>
      </c>
      <c r="G97" s="34">
        <v>44373</v>
      </c>
      <c r="H97" s="11">
        <v>44373</v>
      </c>
      <c r="I97" s="11"/>
      <c r="J97" s="11" t="str">
        <f>IF(B97="","",IF(H97="","EM ABERTO","PAGO"))</f>
        <v>PAGO</v>
      </c>
      <c r="K97" s="38">
        <f t="shared" si="1"/>
        <v>0</v>
      </c>
    </row>
    <row r="98" spans="1:11" x14ac:dyDescent="0.25">
      <c r="A98" s="11" t="s">
        <v>52</v>
      </c>
      <c r="B98" s="31" t="s">
        <v>55</v>
      </c>
      <c r="C98" s="14">
        <v>0</v>
      </c>
      <c r="D98" s="13"/>
      <c r="E98" s="32"/>
      <c r="F98" s="33">
        <v>295.77999999999997</v>
      </c>
      <c r="G98" s="34">
        <v>44373</v>
      </c>
      <c r="H98" s="11">
        <v>44373</v>
      </c>
      <c r="I98" s="11"/>
      <c r="J98" s="11" t="str">
        <f>IF(B98="","",IF(H98="","EM ABERTO","PAGO"))</f>
        <v>PAGO</v>
      </c>
      <c r="K98" s="38">
        <f t="shared" si="1"/>
        <v>0</v>
      </c>
    </row>
    <row r="99" spans="1:11" x14ac:dyDescent="0.25">
      <c r="A99" s="11" t="s">
        <v>52</v>
      </c>
      <c r="B99" s="31" t="s">
        <v>55</v>
      </c>
      <c r="C99" s="14">
        <v>0</v>
      </c>
      <c r="D99" s="13"/>
      <c r="E99" s="32"/>
      <c r="F99" s="33">
        <v>267.73</v>
      </c>
      <c r="G99" s="34">
        <v>44373</v>
      </c>
      <c r="H99" s="11">
        <v>44373</v>
      </c>
      <c r="I99" s="11"/>
      <c r="J99" s="11" t="str">
        <f>IF(B99="","",IF(H99="","EM ABERTO","PAGO"))</f>
        <v>PAGO</v>
      </c>
      <c r="K99" s="38">
        <f t="shared" si="1"/>
        <v>0</v>
      </c>
    </row>
    <row r="100" spans="1:11" x14ac:dyDescent="0.25">
      <c r="A100" s="11" t="s">
        <v>52</v>
      </c>
      <c r="B100" s="31" t="s">
        <v>56</v>
      </c>
      <c r="C100" s="14">
        <v>0</v>
      </c>
      <c r="D100" s="13"/>
      <c r="E100" s="32"/>
      <c r="F100" s="33">
        <v>108.9</v>
      </c>
      <c r="G100" s="34">
        <v>44377</v>
      </c>
      <c r="H100" s="11">
        <v>44377</v>
      </c>
      <c r="I100" s="11"/>
      <c r="J100" s="11" t="str">
        <f>IF(B100="","",IF(H100="","EM ABERTO","PAGO"))</f>
        <v>PAGO</v>
      </c>
      <c r="K100" s="38">
        <f t="shared" si="1"/>
        <v>0</v>
      </c>
    </row>
    <row r="101" spans="1:11" x14ac:dyDescent="0.25">
      <c r="A101" s="11" t="s">
        <v>52</v>
      </c>
      <c r="B101" s="31" t="s">
        <v>55</v>
      </c>
      <c r="C101" s="14">
        <v>0</v>
      </c>
      <c r="D101" s="13"/>
      <c r="E101" s="32"/>
      <c r="F101" s="33">
        <v>109.8</v>
      </c>
      <c r="G101" s="34">
        <v>44377</v>
      </c>
      <c r="H101" s="11">
        <v>44377</v>
      </c>
      <c r="I101" s="11"/>
      <c r="J101" s="11" t="str">
        <f>IF(B101="","",IF(H101="","EM ABERTO","PAGO"))</f>
        <v>PAGO</v>
      </c>
      <c r="K101" s="38">
        <f t="shared" si="1"/>
        <v>0</v>
      </c>
    </row>
    <row r="102" spans="1:11" x14ac:dyDescent="0.25">
      <c r="A102" s="11" t="s">
        <v>52</v>
      </c>
      <c r="B102" s="31" t="s">
        <v>55</v>
      </c>
      <c r="C102" s="14">
        <v>0</v>
      </c>
      <c r="D102" s="13"/>
      <c r="E102" s="32"/>
      <c r="F102" s="33">
        <v>417.55</v>
      </c>
      <c r="G102" s="34">
        <v>44377</v>
      </c>
      <c r="H102" s="11">
        <v>44377</v>
      </c>
      <c r="I102" s="11"/>
      <c r="J102" s="11" t="str">
        <f>IF(B102="","",IF(H102="","EM ABERTO","PAGO"))</f>
        <v>PAGO</v>
      </c>
      <c r="K102" s="38">
        <f t="shared" si="1"/>
        <v>0</v>
      </c>
    </row>
    <row r="103" spans="1:11" x14ac:dyDescent="0.25">
      <c r="A103" s="11" t="s">
        <v>52</v>
      </c>
      <c r="B103" s="31" t="s">
        <v>178</v>
      </c>
      <c r="C103" s="14">
        <v>0</v>
      </c>
      <c r="D103" s="13"/>
      <c r="E103" s="32"/>
      <c r="F103" s="33">
        <v>6150</v>
      </c>
      <c r="G103" s="34">
        <v>44376</v>
      </c>
      <c r="H103" s="11">
        <v>44376</v>
      </c>
      <c r="I103" s="11"/>
      <c r="J103" s="11" t="str">
        <f>IF(B103="","",IF(H103="","EM ABERTO","PAGO"))</f>
        <v>PAGO</v>
      </c>
      <c r="K103" s="38">
        <f t="shared" si="1"/>
        <v>0</v>
      </c>
    </row>
    <row r="104" spans="1:11" x14ac:dyDescent="0.25">
      <c r="A104" s="11" t="s">
        <v>52</v>
      </c>
      <c r="B104" s="31" t="s">
        <v>179</v>
      </c>
      <c r="C104" s="14">
        <v>0</v>
      </c>
      <c r="D104" s="13"/>
      <c r="E104" s="32"/>
      <c r="F104" s="33">
        <v>1218</v>
      </c>
      <c r="G104" s="34">
        <v>44377</v>
      </c>
      <c r="H104" s="11">
        <v>44377</v>
      </c>
      <c r="I104" s="11"/>
      <c r="J104" s="11" t="str">
        <f>IF(B104="","",IF(H104="","EM ABERTO","PAGO"))</f>
        <v>PAGO</v>
      </c>
      <c r="K104" s="38">
        <f t="shared" si="1"/>
        <v>0</v>
      </c>
    </row>
    <row r="105" spans="1:11" x14ac:dyDescent="0.25">
      <c r="A105" s="11" t="s">
        <v>52</v>
      </c>
      <c r="B105" s="31" t="s">
        <v>180</v>
      </c>
      <c r="C105" s="14">
        <v>0</v>
      </c>
      <c r="D105" s="13"/>
      <c r="E105" s="32"/>
      <c r="F105" s="33">
        <v>1450</v>
      </c>
      <c r="G105" s="34">
        <v>44377</v>
      </c>
      <c r="H105" s="11">
        <v>44377</v>
      </c>
      <c r="I105" s="11"/>
      <c r="J105" s="11" t="str">
        <f>IF(B105="","",IF(H105="","EM ABERTO","PAGO"))</f>
        <v>PAGO</v>
      </c>
      <c r="K105" s="38">
        <f t="shared" si="1"/>
        <v>0</v>
      </c>
    </row>
  </sheetData>
  <conditionalFormatting sqref="G56:G105 G2:G50">
    <cfRule type="cellIs" dxfId="13" priority="2" operator="lessThan">
      <formula>#REF!</formula>
    </cfRule>
  </conditionalFormatting>
  <conditionalFormatting sqref="G51:G55">
    <cfRule type="cellIs" dxfId="12" priority="1" operator="lessThan">
      <formula>#REF!</formula>
    </cfRule>
  </conditionalFormatting>
  <dataValidations count="3">
    <dataValidation type="list" allowBlank="1" showInputMessage="1" showErrorMessage="1" sqref="D2:D105" xr:uid="{00000000-0002-0000-0500-000000000000}">
      <formula1>"F, C, U, P"</formula1>
    </dataValidation>
    <dataValidation type="list" allowBlank="1" showInputMessage="1" showErrorMessage="1" sqref="A2:A105" xr:uid="{00000000-0002-0000-0500-000001000000}">
      <formula1>"F, V, I, C"</formula1>
    </dataValidation>
    <dataValidation type="list" allowBlank="1" showInputMessage="1" showErrorMessage="1" sqref="I2:I105" xr:uid="{00000000-0002-0000-0500-000002000000}">
      <formula1>"BOLE, CART, DINH, TRANS"</formula1>
    </dataValidation>
  </dataValidations>
  <printOptions horizontalCentered="1"/>
  <pageMargins left="0" right="0" top="0" bottom="0" header="0.31496062992125984" footer="0.31496062992125984"/>
  <pageSetup paperSize="9" scale="7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4">
    <tabColor theme="3"/>
  </sheetPr>
  <dimension ref="A1:K108"/>
  <sheetViews>
    <sheetView showGridLines="0" workbookViewId="0">
      <selection activeCell="J3" sqref="J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3.28515625" style="1" bestFit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3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2</v>
      </c>
      <c r="C2" s="14">
        <v>3750</v>
      </c>
      <c r="D2" s="13" t="s">
        <v>52</v>
      </c>
      <c r="E2" s="13"/>
      <c r="F2" s="14">
        <v>3750</v>
      </c>
      <c r="G2" s="15">
        <v>44379</v>
      </c>
      <c r="H2" s="11">
        <v>44379</v>
      </c>
      <c r="I2" s="11"/>
      <c r="J2" s="11" t="str">
        <f>IF(B2="","",IF(H2="","EM ABERTO","PAGO"))</f>
        <v>PAGO</v>
      </c>
      <c r="K2" s="38">
        <f t="shared" ref="K2:K65" si="0">IF(H2&gt;0,0,F2)</f>
        <v>0</v>
      </c>
    </row>
    <row r="3" spans="1:11" x14ac:dyDescent="0.25">
      <c r="A3" s="11" t="s">
        <v>52</v>
      </c>
      <c r="B3" s="16" t="s">
        <v>3</v>
      </c>
      <c r="C3" s="14">
        <v>0</v>
      </c>
      <c r="D3" s="13" t="s">
        <v>52</v>
      </c>
      <c r="E3" s="17"/>
      <c r="F3" s="18">
        <v>0</v>
      </c>
      <c r="G3" s="15"/>
      <c r="H3" s="19"/>
      <c r="I3" s="11"/>
      <c r="J3" s="11" t="str">
        <f>IF(B3="","",IF(H3="","EM ABERTO","PAGO"))</f>
        <v>EM ABERTO</v>
      </c>
      <c r="K3" s="38">
        <f t="shared" si="0"/>
        <v>0</v>
      </c>
    </row>
    <row r="4" spans="1:11" x14ac:dyDescent="0.25">
      <c r="A4" s="11" t="s">
        <v>52</v>
      </c>
      <c r="B4" s="16" t="s">
        <v>10</v>
      </c>
      <c r="C4" s="14">
        <v>2200</v>
      </c>
      <c r="D4" s="13" t="s">
        <v>67</v>
      </c>
      <c r="E4" s="17"/>
      <c r="F4" s="18">
        <v>2200</v>
      </c>
      <c r="G4" s="15">
        <v>44379</v>
      </c>
      <c r="H4" s="19">
        <v>44379</v>
      </c>
      <c r="I4" s="11"/>
      <c r="J4" s="11" t="str">
        <f>IF(B4="","",IF(H4="","EM ABERTO","PAGO"))</f>
        <v>PAGO</v>
      </c>
      <c r="K4" s="38">
        <f t="shared" si="0"/>
        <v>0</v>
      </c>
    </row>
    <row r="5" spans="1:11" x14ac:dyDescent="0.25">
      <c r="A5" s="11" t="s">
        <v>52</v>
      </c>
      <c r="B5" s="16" t="s">
        <v>4</v>
      </c>
      <c r="C5" s="14">
        <v>1280.27</v>
      </c>
      <c r="D5" s="13" t="s">
        <v>68</v>
      </c>
      <c r="E5" s="17"/>
      <c r="F5" s="18">
        <v>1280.27</v>
      </c>
      <c r="G5" s="20">
        <v>44382</v>
      </c>
      <c r="H5" s="19">
        <v>44382</v>
      </c>
      <c r="I5" s="11"/>
      <c r="J5" s="11" t="str">
        <f>IF(B5="","",IF(H5="","EM ABERTO","PAGO"))</f>
        <v>PAGO</v>
      </c>
      <c r="K5" s="38">
        <f t="shared" si="0"/>
        <v>0</v>
      </c>
    </row>
    <row r="6" spans="1:11" x14ac:dyDescent="0.25">
      <c r="A6" s="11" t="s">
        <v>52</v>
      </c>
      <c r="B6" s="16" t="s">
        <v>6</v>
      </c>
      <c r="C6" s="14">
        <v>0</v>
      </c>
      <c r="D6" s="13" t="s">
        <v>68</v>
      </c>
      <c r="E6" s="17"/>
      <c r="F6" s="18">
        <v>0</v>
      </c>
      <c r="G6" s="20">
        <v>44382</v>
      </c>
      <c r="H6" s="19"/>
      <c r="I6" s="11"/>
      <c r="J6" s="11" t="str">
        <f>IF(B6="","",IF(H6="","EM ABERTO","PAGO"))</f>
        <v>EM ABERTO</v>
      </c>
      <c r="K6" s="38">
        <f t="shared" si="0"/>
        <v>0</v>
      </c>
    </row>
    <row r="7" spans="1:11" x14ac:dyDescent="0.25">
      <c r="A7" s="11" t="s">
        <v>52</v>
      </c>
      <c r="B7" s="16" t="s">
        <v>5</v>
      </c>
      <c r="C7" s="14">
        <v>2365.4699999999998</v>
      </c>
      <c r="D7" s="13" t="s">
        <v>69</v>
      </c>
      <c r="E7" s="17"/>
      <c r="F7" s="18">
        <v>2365.4699999999998</v>
      </c>
      <c r="G7" s="20">
        <v>44382</v>
      </c>
      <c r="H7" s="19">
        <v>44382</v>
      </c>
      <c r="I7" s="11"/>
      <c r="J7" s="11" t="str">
        <f>IF(B7="","",IF(H7="","EM ABERTO","PAGO"))</f>
        <v>PAGO</v>
      </c>
      <c r="K7" s="38">
        <f t="shared" si="0"/>
        <v>0</v>
      </c>
    </row>
    <row r="8" spans="1:11" x14ac:dyDescent="0.25">
      <c r="A8" s="11" t="s">
        <v>52</v>
      </c>
      <c r="B8" s="16" t="s">
        <v>7</v>
      </c>
      <c r="C8" s="14">
        <v>0</v>
      </c>
      <c r="D8" s="13" t="s">
        <v>69</v>
      </c>
      <c r="E8" s="21"/>
      <c r="F8" s="18">
        <v>0</v>
      </c>
      <c r="G8" s="20">
        <v>44382</v>
      </c>
      <c r="H8" s="19"/>
      <c r="I8" s="11"/>
      <c r="J8" s="11" t="str">
        <f>IF(B8="","",IF(H8="","EM ABERTO","PAGO"))</f>
        <v>EM ABERTO</v>
      </c>
      <c r="K8" s="38">
        <f t="shared" si="0"/>
        <v>0</v>
      </c>
    </row>
    <row r="9" spans="1:11" x14ac:dyDescent="0.25">
      <c r="A9" s="11" t="s">
        <v>52</v>
      </c>
      <c r="B9" s="16" t="s">
        <v>8</v>
      </c>
      <c r="C9" s="14">
        <v>1150</v>
      </c>
      <c r="D9" s="13" t="s">
        <v>67</v>
      </c>
      <c r="E9" s="21"/>
      <c r="F9" s="22">
        <v>1150</v>
      </c>
      <c r="G9" s="20">
        <v>44382</v>
      </c>
      <c r="H9" s="19">
        <v>44382</v>
      </c>
      <c r="I9" s="11"/>
      <c r="J9" s="11" t="str">
        <f>IF(B9="","",IF(H9="","EM ABERTO","PAGO"))</f>
        <v>PAGO</v>
      </c>
      <c r="K9" s="38">
        <f t="shared" si="0"/>
        <v>0</v>
      </c>
    </row>
    <row r="10" spans="1:11" x14ac:dyDescent="0.25">
      <c r="A10" s="11" t="s">
        <v>52</v>
      </c>
      <c r="B10" s="16" t="s">
        <v>9</v>
      </c>
      <c r="C10" s="14">
        <v>1250</v>
      </c>
      <c r="D10" s="13" t="s">
        <v>67</v>
      </c>
      <c r="E10" s="21"/>
      <c r="F10" s="18">
        <v>1250</v>
      </c>
      <c r="G10" s="20">
        <v>44382</v>
      </c>
      <c r="H10" s="19">
        <v>44382</v>
      </c>
      <c r="I10" s="11"/>
      <c r="J10" s="11" t="str">
        <f>IF(B10="","",IF(H10="","EM ABERTO","PAGO"))</f>
        <v>PAGO</v>
      </c>
      <c r="K10" s="38">
        <f t="shared" si="0"/>
        <v>0</v>
      </c>
    </row>
    <row r="11" spans="1:11" x14ac:dyDescent="0.25">
      <c r="A11" s="11" t="s">
        <v>52</v>
      </c>
      <c r="B11" s="16" t="s">
        <v>11</v>
      </c>
      <c r="C11" s="14">
        <v>128.9</v>
      </c>
      <c r="D11" s="13" t="s">
        <v>67</v>
      </c>
      <c r="E11" s="17"/>
      <c r="F11" s="18">
        <v>128.9</v>
      </c>
      <c r="G11" s="20">
        <v>44382</v>
      </c>
      <c r="H11" s="19">
        <v>44382</v>
      </c>
      <c r="I11" s="11"/>
      <c r="J11" s="11" t="str">
        <f>IF(B11="","",IF(H11="","EM ABERTO","PAGO"))</f>
        <v>PAGO</v>
      </c>
      <c r="K11" s="38">
        <f t="shared" si="0"/>
        <v>0</v>
      </c>
    </row>
    <row r="12" spans="1:11" x14ac:dyDescent="0.25">
      <c r="A12" s="11" t="s">
        <v>52</v>
      </c>
      <c r="B12" s="16" t="s">
        <v>12</v>
      </c>
      <c r="C12" s="14">
        <v>0</v>
      </c>
      <c r="D12" s="13" t="s">
        <v>67</v>
      </c>
      <c r="E12" s="23"/>
      <c r="F12" s="18">
        <v>0</v>
      </c>
      <c r="G12" s="20">
        <v>44382</v>
      </c>
      <c r="H12" s="19"/>
      <c r="I12" s="11"/>
      <c r="J12" s="11" t="str">
        <f>IF(B12="","",IF(H12="","EM ABERTO","PAGO"))</f>
        <v>EM ABERTO</v>
      </c>
      <c r="K12" s="38">
        <f t="shared" si="0"/>
        <v>0</v>
      </c>
    </row>
    <row r="13" spans="1:11" x14ac:dyDescent="0.25">
      <c r="A13" s="11" t="s">
        <v>52</v>
      </c>
      <c r="B13" s="16" t="s">
        <v>13</v>
      </c>
      <c r="C13" s="14">
        <v>500</v>
      </c>
      <c r="D13" s="13" t="s">
        <v>68</v>
      </c>
      <c r="E13" s="17"/>
      <c r="F13" s="18">
        <v>500</v>
      </c>
      <c r="G13" s="20">
        <v>44382</v>
      </c>
      <c r="H13" s="19">
        <v>44382</v>
      </c>
      <c r="I13" s="11"/>
      <c r="J13" s="11" t="str">
        <f>IF(B13="","",IF(H13="","EM ABERTO","PAGO"))</f>
        <v>PAGO</v>
      </c>
      <c r="K13" s="38">
        <f t="shared" si="0"/>
        <v>0</v>
      </c>
    </row>
    <row r="14" spans="1:11" x14ac:dyDescent="0.25">
      <c r="A14" s="11" t="s">
        <v>52</v>
      </c>
      <c r="B14" s="16" t="s">
        <v>1</v>
      </c>
      <c r="C14" s="14">
        <v>102.2</v>
      </c>
      <c r="D14" s="13" t="s">
        <v>68</v>
      </c>
      <c r="E14" s="17"/>
      <c r="F14" s="18">
        <v>102.2</v>
      </c>
      <c r="G14" s="20">
        <v>44387</v>
      </c>
      <c r="H14" s="19">
        <v>44387</v>
      </c>
      <c r="I14" s="11"/>
      <c r="J14" s="11" t="str">
        <f>IF(B14="","",IF(H14="","EM ABERTO","PAGO"))</f>
        <v>PAGO</v>
      </c>
      <c r="K14" s="38">
        <f t="shared" si="0"/>
        <v>0</v>
      </c>
    </row>
    <row r="15" spans="1:11" x14ac:dyDescent="0.25">
      <c r="A15" s="11" t="s">
        <v>52</v>
      </c>
      <c r="B15" s="16" t="s">
        <v>18</v>
      </c>
      <c r="C15" s="14">
        <v>0</v>
      </c>
      <c r="D15" s="13" t="s">
        <v>69</v>
      </c>
      <c r="E15" s="17"/>
      <c r="F15" s="18">
        <v>0</v>
      </c>
      <c r="G15" s="20">
        <v>44387</v>
      </c>
      <c r="H15" s="19">
        <v>0</v>
      </c>
      <c r="I15" s="11"/>
      <c r="J15" s="11" t="str">
        <f>IF(B15="","",IF(H15="","EM ABERTO","PAGO"))</f>
        <v>PAGO</v>
      </c>
      <c r="K15" s="38">
        <f t="shared" si="0"/>
        <v>0</v>
      </c>
    </row>
    <row r="16" spans="1:11" x14ac:dyDescent="0.25">
      <c r="A16" s="11" t="s">
        <v>52</v>
      </c>
      <c r="B16" s="16" t="s">
        <v>14</v>
      </c>
      <c r="C16" s="14">
        <v>4879.8500000000004</v>
      </c>
      <c r="D16" s="13" t="s">
        <v>67</v>
      </c>
      <c r="E16" s="17"/>
      <c r="F16" s="18">
        <v>4879.8500000000004</v>
      </c>
      <c r="G16" s="20">
        <v>44387</v>
      </c>
      <c r="H16" s="19">
        <v>44387</v>
      </c>
      <c r="I16" s="11"/>
      <c r="J16" s="11" t="str">
        <f>IF(B16="","",IF(H16="","EM ABERTO","PAGO"))</f>
        <v>PAGO</v>
      </c>
      <c r="K16" s="38">
        <f t="shared" si="0"/>
        <v>0</v>
      </c>
    </row>
    <row r="17" spans="1:11" x14ac:dyDescent="0.25">
      <c r="A17" s="11" t="s">
        <v>52</v>
      </c>
      <c r="B17" s="24" t="s">
        <v>15</v>
      </c>
      <c r="C17" s="14">
        <v>430</v>
      </c>
      <c r="D17" s="13" t="s">
        <v>68</v>
      </c>
      <c r="E17" s="17"/>
      <c r="F17" s="25">
        <v>430</v>
      </c>
      <c r="G17" s="20">
        <v>44387</v>
      </c>
      <c r="H17" s="19" t="s">
        <v>221</v>
      </c>
      <c r="I17" s="11"/>
      <c r="J17" s="11" t="str">
        <f>IF(B17="","",IF(H17="","EM ABERTO","PAGO"))</f>
        <v>PAGO</v>
      </c>
      <c r="K17" s="38">
        <f t="shared" si="0"/>
        <v>0</v>
      </c>
    </row>
    <row r="18" spans="1:11" x14ac:dyDescent="0.25">
      <c r="A18" s="11" t="s">
        <v>52</v>
      </c>
      <c r="B18" s="16" t="s">
        <v>16</v>
      </c>
      <c r="C18" s="14">
        <v>1300</v>
      </c>
      <c r="D18" s="13" t="s">
        <v>68</v>
      </c>
      <c r="E18" s="17"/>
      <c r="F18" s="18">
        <v>1300</v>
      </c>
      <c r="G18" s="20">
        <v>44387</v>
      </c>
      <c r="H18" s="19">
        <v>44387</v>
      </c>
      <c r="I18" s="11"/>
      <c r="J18" s="11" t="str">
        <f>IF(B18="","",IF(H18="","EM ABERTO","PAGO"))</f>
        <v>PAGO</v>
      </c>
      <c r="K18" s="38">
        <f t="shared" si="0"/>
        <v>0</v>
      </c>
    </row>
    <row r="19" spans="1:11" x14ac:dyDescent="0.25">
      <c r="A19" s="11" t="s">
        <v>52</v>
      </c>
      <c r="B19" s="16" t="s">
        <v>17</v>
      </c>
      <c r="C19" s="14">
        <v>0</v>
      </c>
      <c r="D19" s="13" t="s">
        <v>67</v>
      </c>
      <c r="E19" s="17"/>
      <c r="F19" s="18">
        <v>0</v>
      </c>
      <c r="G19" s="20">
        <v>44387</v>
      </c>
      <c r="H19" s="19"/>
      <c r="I19" s="11"/>
      <c r="J19" s="11" t="str">
        <f>IF(B19="","",IF(H19="","EM ABERTO","PAGO"))</f>
        <v>EM ABERTO</v>
      </c>
      <c r="K19" s="38">
        <f t="shared" si="0"/>
        <v>0</v>
      </c>
    </row>
    <row r="20" spans="1:11" x14ac:dyDescent="0.25">
      <c r="A20" s="11" t="s">
        <v>52</v>
      </c>
      <c r="B20" s="16" t="s">
        <v>19</v>
      </c>
      <c r="C20" s="14">
        <v>3000</v>
      </c>
      <c r="D20" s="13" t="s">
        <v>68</v>
      </c>
      <c r="E20" s="17"/>
      <c r="F20" s="18">
        <v>3000</v>
      </c>
      <c r="G20" s="20">
        <v>44389</v>
      </c>
      <c r="H20" s="19">
        <v>44389</v>
      </c>
      <c r="I20" s="11"/>
      <c r="J20" s="11" t="str">
        <f>IF(B20="","",IF(H20="","EM ABERTO","PAGO"))</f>
        <v>PAGO</v>
      </c>
      <c r="K20" s="38">
        <f t="shared" si="0"/>
        <v>0</v>
      </c>
    </row>
    <row r="21" spans="1:11" x14ac:dyDescent="0.25">
      <c r="A21" s="11" t="s">
        <v>52</v>
      </c>
      <c r="B21" s="16" t="s">
        <v>21</v>
      </c>
      <c r="C21" s="14">
        <v>2150</v>
      </c>
      <c r="D21" s="13" t="s">
        <v>68</v>
      </c>
      <c r="E21" s="17"/>
      <c r="F21" s="18">
        <v>2150</v>
      </c>
      <c r="G21" s="20">
        <v>44392</v>
      </c>
      <c r="H21" s="19">
        <v>44392</v>
      </c>
      <c r="I21" s="11"/>
      <c r="J21" s="11" t="str">
        <f>IF(B21="","",IF(H21="","EM ABERTO","PAGO"))</f>
        <v>PAGO</v>
      </c>
      <c r="K21" s="38">
        <f t="shared" si="0"/>
        <v>0</v>
      </c>
    </row>
    <row r="22" spans="1:11" x14ac:dyDescent="0.25">
      <c r="A22" s="11" t="s">
        <v>52</v>
      </c>
      <c r="B22" s="16" t="s">
        <v>22</v>
      </c>
      <c r="C22" s="14">
        <v>220</v>
      </c>
      <c r="D22" s="13" t="s">
        <v>68</v>
      </c>
      <c r="E22" s="17"/>
      <c r="F22" s="18">
        <v>220</v>
      </c>
      <c r="G22" s="20">
        <v>44392</v>
      </c>
      <c r="H22" s="19">
        <v>44392</v>
      </c>
      <c r="I22" s="11"/>
      <c r="J22" s="11" t="str">
        <f>IF(B22="","",IF(H22="","EM ABERTO","PAGO"))</f>
        <v>PAGO</v>
      </c>
      <c r="K22" s="38">
        <f t="shared" si="0"/>
        <v>0</v>
      </c>
    </row>
    <row r="23" spans="1:11" x14ac:dyDescent="0.25">
      <c r="A23" s="11" t="s">
        <v>52</v>
      </c>
      <c r="B23" s="16" t="s">
        <v>23</v>
      </c>
      <c r="C23" s="14">
        <v>184.4</v>
      </c>
      <c r="D23" s="13" t="s">
        <v>69</v>
      </c>
      <c r="E23" s="17"/>
      <c r="F23" s="18">
        <v>184.4</v>
      </c>
      <c r="G23" s="20">
        <v>44384</v>
      </c>
      <c r="H23" s="19">
        <v>44384</v>
      </c>
      <c r="I23" s="11"/>
      <c r="J23" s="11" t="str">
        <f>IF(B23="","",IF(H23="","EM ABERTO","PAGO"))</f>
        <v>PAGO</v>
      </c>
      <c r="K23" s="38">
        <f t="shared" si="0"/>
        <v>0</v>
      </c>
    </row>
    <row r="24" spans="1:11" x14ac:dyDescent="0.25">
      <c r="A24" s="11" t="s">
        <v>52</v>
      </c>
      <c r="B24" s="16" t="s">
        <v>24</v>
      </c>
      <c r="C24" s="14">
        <v>62.4</v>
      </c>
      <c r="D24" s="13" t="s">
        <v>68</v>
      </c>
      <c r="E24" s="23"/>
      <c r="F24" s="18">
        <v>62.4</v>
      </c>
      <c r="G24" s="20">
        <v>44384</v>
      </c>
      <c r="H24" s="19">
        <v>44384</v>
      </c>
      <c r="I24" s="11"/>
      <c r="J24" s="11" t="str">
        <f>IF(B24="","",IF(H24="","EM ABERTO","PAGO"))</f>
        <v>PAGO</v>
      </c>
      <c r="K24" s="38">
        <f t="shared" si="0"/>
        <v>0</v>
      </c>
    </row>
    <row r="25" spans="1:11" x14ac:dyDescent="0.25">
      <c r="A25" s="11" t="s">
        <v>52</v>
      </c>
      <c r="B25" s="16" t="s">
        <v>29</v>
      </c>
      <c r="C25" s="14">
        <v>880</v>
      </c>
      <c r="D25" s="13" t="s">
        <v>68</v>
      </c>
      <c r="E25" s="17"/>
      <c r="F25" s="18">
        <v>880</v>
      </c>
      <c r="G25" s="20">
        <v>44392</v>
      </c>
      <c r="H25" s="19">
        <v>44392</v>
      </c>
      <c r="I25" s="11"/>
      <c r="J25" s="11" t="str">
        <f>IF(B25="","",IF(H25="","EM ABERTO","PAGO"))</f>
        <v>PAGO</v>
      </c>
      <c r="K25" s="38">
        <f t="shared" si="0"/>
        <v>0</v>
      </c>
    </row>
    <row r="26" spans="1:11" x14ac:dyDescent="0.25">
      <c r="A26" s="11" t="s">
        <v>52</v>
      </c>
      <c r="B26" s="16" t="s">
        <v>25</v>
      </c>
      <c r="C26" s="14">
        <v>3440</v>
      </c>
      <c r="D26" s="13" t="s">
        <v>52</v>
      </c>
      <c r="E26" s="17"/>
      <c r="F26" s="18">
        <v>3440</v>
      </c>
      <c r="G26" s="20">
        <v>44392</v>
      </c>
      <c r="H26" s="19">
        <v>44392</v>
      </c>
      <c r="I26" s="11"/>
      <c r="J26" s="11" t="str">
        <f>IF(B26="","",IF(H26="","EM ABERTO","PAGO"))</f>
        <v>PAGO</v>
      </c>
      <c r="K26" s="38">
        <f t="shared" si="0"/>
        <v>0</v>
      </c>
    </row>
    <row r="27" spans="1:11" x14ac:dyDescent="0.25">
      <c r="A27" s="11" t="s">
        <v>52</v>
      </c>
      <c r="B27" s="16" t="s">
        <v>26</v>
      </c>
      <c r="C27" s="14">
        <v>93.85</v>
      </c>
      <c r="D27" s="13" t="s">
        <v>68</v>
      </c>
      <c r="E27" s="17"/>
      <c r="F27" s="18">
        <v>93.85</v>
      </c>
      <c r="G27" s="20">
        <v>44392</v>
      </c>
      <c r="H27" s="19">
        <v>44392</v>
      </c>
      <c r="I27" s="11"/>
      <c r="J27" s="11" t="str">
        <f>IF(B27="","",IF(H27="","EM ABERTO","PAGO"))</f>
        <v>PAGO</v>
      </c>
      <c r="K27" s="38">
        <f t="shared" si="0"/>
        <v>0</v>
      </c>
    </row>
    <row r="28" spans="1:11" x14ac:dyDescent="0.25">
      <c r="A28" s="11" t="s">
        <v>52</v>
      </c>
      <c r="B28" s="16" t="s">
        <v>27</v>
      </c>
      <c r="C28" s="14">
        <v>79.900000000000006</v>
      </c>
      <c r="D28" s="13" t="s">
        <v>67</v>
      </c>
      <c r="E28" s="17"/>
      <c r="F28" s="18">
        <v>79.900000000000006</v>
      </c>
      <c r="G28" s="20">
        <v>44392</v>
      </c>
      <c r="H28" s="19">
        <v>44392</v>
      </c>
      <c r="I28" s="11"/>
      <c r="J28" s="11" t="str">
        <f>IF(B28="","",IF(H28="","EM ABERTO","PAGO"))</f>
        <v>PAGO</v>
      </c>
      <c r="K28" s="38">
        <f t="shared" si="0"/>
        <v>0</v>
      </c>
    </row>
    <row r="29" spans="1:11" x14ac:dyDescent="0.25">
      <c r="A29" s="11" t="s">
        <v>52</v>
      </c>
      <c r="B29" s="16" t="s">
        <v>28</v>
      </c>
      <c r="C29" s="14">
        <v>0</v>
      </c>
      <c r="D29" s="13" t="s">
        <v>68</v>
      </c>
      <c r="E29" s="17"/>
      <c r="F29" s="18">
        <v>0</v>
      </c>
      <c r="G29" s="20">
        <v>44392</v>
      </c>
      <c r="H29" s="19"/>
      <c r="I29" s="11"/>
      <c r="J29" s="11" t="str">
        <f>IF(B29="","",IF(H29="","EM ABERTO","PAGO"))</f>
        <v>EM ABERTO</v>
      </c>
      <c r="K29" s="38">
        <f t="shared" si="0"/>
        <v>0</v>
      </c>
    </row>
    <row r="30" spans="1:11" x14ac:dyDescent="0.25">
      <c r="A30" s="11" t="s">
        <v>52</v>
      </c>
      <c r="B30" s="16" t="s">
        <v>20</v>
      </c>
      <c r="C30" s="14">
        <v>140.38</v>
      </c>
      <c r="D30" s="13" t="s">
        <v>68</v>
      </c>
      <c r="E30" s="21"/>
      <c r="F30" s="18">
        <v>140.38</v>
      </c>
      <c r="G30" s="20">
        <v>44393</v>
      </c>
      <c r="H30" s="19"/>
      <c r="I30" s="11"/>
      <c r="J30" s="11" t="str">
        <f>IF(B30="","",IF(H30="","EM ABERTO","PAGO"))</f>
        <v>EM ABERTO</v>
      </c>
      <c r="K30" s="38">
        <f t="shared" si="0"/>
        <v>140.38</v>
      </c>
    </row>
    <row r="31" spans="1:11" x14ac:dyDescent="0.25">
      <c r="A31" s="11" t="s">
        <v>52</v>
      </c>
      <c r="B31" s="16" t="s">
        <v>30</v>
      </c>
      <c r="C31" s="14">
        <v>484.66</v>
      </c>
      <c r="D31" s="13" t="s">
        <v>67</v>
      </c>
      <c r="E31" s="17"/>
      <c r="F31" s="18">
        <v>484.66</v>
      </c>
      <c r="G31" s="20">
        <v>44396</v>
      </c>
      <c r="H31" s="19">
        <v>44396</v>
      </c>
      <c r="I31" s="11"/>
      <c r="J31" s="11" t="str">
        <f>IF(B31="","",IF(H31="","EM ABERTO","PAGO"))</f>
        <v>PAGO</v>
      </c>
      <c r="K31" s="38">
        <f t="shared" si="0"/>
        <v>0</v>
      </c>
    </row>
    <row r="32" spans="1:11" x14ac:dyDescent="0.25">
      <c r="A32" s="11" t="s">
        <v>52</v>
      </c>
      <c r="B32" s="16" t="s">
        <v>48</v>
      </c>
      <c r="C32" s="14">
        <v>64.900000000000006</v>
      </c>
      <c r="D32" s="13" t="s">
        <v>52</v>
      </c>
      <c r="E32" s="17"/>
      <c r="F32" s="18">
        <v>64.900000000000006</v>
      </c>
      <c r="G32" s="20">
        <v>44397</v>
      </c>
      <c r="H32" s="19">
        <v>44397</v>
      </c>
      <c r="I32" s="11"/>
      <c r="J32" s="11" t="str">
        <f>IF(B32="","",IF(H32="","EM ABERTO","PAGO"))</f>
        <v>PAGO</v>
      </c>
      <c r="K32" s="38">
        <f t="shared" si="0"/>
        <v>0</v>
      </c>
    </row>
    <row r="33" spans="1:11" x14ac:dyDescent="0.25">
      <c r="A33" s="11" t="s">
        <v>52</v>
      </c>
      <c r="B33" s="16" t="s">
        <v>31</v>
      </c>
      <c r="C33" s="14">
        <v>255.27</v>
      </c>
      <c r="D33" s="13" t="s">
        <v>68</v>
      </c>
      <c r="E33" s="17"/>
      <c r="F33" s="18">
        <v>255.27</v>
      </c>
      <c r="G33" s="20">
        <v>44397</v>
      </c>
      <c r="H33" s="19">
        <v>44397</v>
      </c>
      <c r="I33" s="11"/>
      <c r="J33" s="11" t="str">
        <f>IF(B33="","",IF(H33="","EM ABERTO","PAGO"))</f>
        <v>PAGO</v>
      </c>
      <c r="K33" s="38">
        <f t="shared" si="0"/>
        <v>0</v>
      </c>
    </row>
    <row r="34" spans="1:11" x14ac:dyDescent="0.25">
      <c r="A34" s="11" t="s">
        <v>52</v>
      </c>
      <c r="B34" s="16" t="s">
        <v>32</v>
      </c>
      <c r="C34" s="14">
        <v>70.33</v>
      </c>
      <c r="D34" s="13" t="s">
        <v>69</v>
      </c>
      <c r="E34" s="17"/>
      <c r="F34" s="18">
        <v>70.33</v>
      </c>
      <c r="G34" s="20">
        <v>44397</v>
      </c>
      <c r="H34" s="19">
        <v>44397</v>
      </c>
      <c r="I34" s="11"/>
      <c r="J34" s="11" t="str">
        <f>IF(B34="","",IF(H34="","EM ABERTO","PAGO"))</f>
        <v>PAGO</v>
      </c>
      <c r="K34" s="38">
        <f t="shared" si="0"/>
        <v>0</v>
      </c>
    </row>
    <row r="35" spans="1:11" x14ac:dyDescent="0.25">
      <c r="A35" s="11" t="s">
        <v>52</v>
      </c>
      <c r="B35" s="16" t="s">
        <v>33</v>
      </c>
      <c r="C35" s="14">
        <v>808.98</v>
      </c>
      <c r="D35" s="13" t="s">
        <v>67</v>
      </c>
      <c r="E35" s="17"/>
      <c r="F35" s="18">
        <v>808.98</v>
      </c>
      <c r="G35" s="20">
        <v>44397</v>
      </c>
      <c r="H35" s="19">
        <v>44397</v>
      </c>
      <c r="I35" s="11"/>
      <c r="J35" s="11" t="str">
        <f>IF(B35="","",IF(H35="","EM ABERTO","PAGO"))</f>
        <v>PAGO</v>
      </c>
      <c r="K35" s="38">
        <f t="shared" si="0"/>
        <v>0</v>
      </c>
    </row>
    <row r="36" spans="1:11" x14ac:dyDescent="0.25">
      <c r="A36" s="11" t="s">
        <v>52</v>
      </c>
      <c r="B36" s="16" t="s">
        <v>34</v>
      </c>
      <c r="C36" s="14">
        <v>671</v>
      </c>
      <c r="D36" s="13" t="s">
        <v>67</v>
      </c>
      <c r="E36" s="17"/>
      <c r="F36" s="18">
        <v>671</v>
      </c>
      <c r="G36" s="20">
        <v>44397</v>
      </c>
      <c r="H36" s="19">
        <v>44397</v>
      </c>
      <c r="I36" s="11"/>
      <c r="J36" s="11" t="str">
        <f>IF(B36="","",IF(H36="","EM ABERTO","PAGO"))</f>
        <v>PAGO</v>
      </c>
      <c r="K36" s="38">
        <f t="shared" si="0"/>
        <v>0</v>
      </c>
    </row>
    <row r="37" spans="1:11" x14ac:dyDescent="0.25">
      <c r="A37" s="11" t="s">
        <v>52</v>
      </c>
      <c r="B37" s="16" t="s">
        <v>35</v>
      </c>
      <c r="C37" s="14">
        <v>982.17</v>
      </c>
      <c r="D37" s="13" t="s">
        <v>67</v>
      </c>
      <c r="E37" s="17"/>
      <c r="F37" s="18">
        <v>982.17</v>
      </c>
      <c r="G37" s="20">
        <v>44397</v>
      </c>
      <c r="H37" s="19">
        <v>44397</v>
      </c>
      <c r="I37" s="11"/>
      <c r="J37" s="11" t="str">
        <f>IF(B37="","",IF(H37="","EM ABERTO","PAGO"))</f>
        <v>PAGO</v>
      </c>
      <c r="K37" s="38">
        <f t="shared" si="0"/>
        <v>0</v>
      </c>
    </row>
    <row r="38" spans="1:11" x14ac:dyDescent="0.25">
      <c r="A38" s="11" t="s">
        <v>52</v>
      </c>
      <c r="B38" s="16" t="s">
        <v>36</v>
      </c>
      <c r="C38" s="14">
        <v>148.41</v>
      </c>
      <c r="D38" s="13" t="s">
        <v>68</v>
      </c>
      <c r="E38" s="17"/>
      <c r="F38" s="18">
        <v>148.41</v>
      </c>
      <c r="G38" s="20">
        <v>44397</v>
      </c>
      <c r="H38" s="19">
        <v>44397</v>
      </c>
      <c r="I38" s="11"/>
      <c r="J38" s="11" t="str">
        <f>IF(B38="","",IF(H38="","EM ABERTO","PAGO"))</f>
        <v>PAGO</v>
      </c>
      <c r="K38" s="38">
        <f t="shared" si="0"/>
        <v>0</v>
      </c>
    </row>
    <row r="39" spans="1:11" x14ac:dyDescent="0.25">
      <c r="A39" s="11" t="s">
        <v>52</v>
      </c>
      <c r="B39" s="16" t="s">
        <v>37</v>
      </c>
      <c r="C39" s="14">
        <v>600</v>
      </c>
      <c r="D39" s="13" t="s">
        <v>68</v>
      </c>
      <c r="E39" s="17"/>
      <c r="F39" s="18">
        <v>600</v>
      </c>
      <c r="G39" s="20">
        <v>44402</v>
      </c>
      <c r="H39" s="19">
        <v>44402</v>
      </c>
      <c r="I39" s="11"/>
      <c r="J39" s="11" t="str">
        <f>IF(B39="","",IF(H39="","EM ABERTO","PAGO"))</f>
        <v>PAGO</v>
      </c>
      <c r="K39" s="38">
        <f t="shared" si="0"/>
        <v>0</v>
      </c>
    </row>
    <row r="40" spans="1:11" x14ac:dyDescent="0.25">
      <c r="A40" s="11" t="s">
        <v>52</v>
      </c>
      <c r="B40" s="16" t="s">
        <v>38</v>
      </c>
      <c r="C40" s="14">
        <v>3724.16</v>
      </c>
      <c r="D40" s="13" t="s">
        <v>67</v>
      </c>
      <c r="E40" s="17"/>
      <c r="F40" s="18">
        <v>3724.16</v>
      </c>
      <c r="G40" s="20">
        <v>44402</v>
      </c>
      <c r="H40" s="19">
        <v>44402</v>
      </c>
      <c r="I40" s="11"/>
      <c r="J40" s="11" t="str">
        <f>IF(B40="","",IF(H40="","EM ABERTO","PAGO"))</f>
        <v>PAGO</v>
      </c>
      <c r="K40" s="38">
        <f t="shared" si="0"/>
        <v>0</v>
      </c>
    </row>
    <row r="41" spans="1:11" x14ac:dyDescent="0.25">
      <c r="A41" s="11" t="s">
        <v>52</v>
      </c>
      <c r="B41" s="16" t="s">
        <v>39</v>
      </c>
      <c r="C41" s="14">
        <v>7083.41</v>
      </c>
      <c r="D41" s="13" t="s">
        <v>67</v>
      </c>
      <c r="E41" s="17"/>
      <c r="F41" s="18">
        <v>7083.41</v>
      </c>
      <c r="G41" s="20">
        <v>44402</v>
      </c>
      <c r="H41" s="19">
        <v>44402</v>
      </c>
      <c r="I41" s="11"/>
      <c r="J41" s="11" t="str">
        <f>IF(B41="","",IF(H41="","EM ABERTO","PAGO"))</f>
        <v>PAGO</v>
      </c>
      <c r="K41" s="38">
        <f t="shared" si="0"/>
        <v>0</v>
      </c>
    </row>
    <row r="42" spans="1:11" x14ac:dyDescent="0.25">
      <c r="A42" s="11" t="s">
        <v>52</v>
      </c>
      <c r="B42" s="16" t="s">
        <v>40</v>
      </c>
      <c r="C42" s="14">
        <v>581.04</v>
      </c>
      <c r="D42" s="13" t="s">
        <v>67</v>
      </c>
      <c r="E42" s="17"/>
      <c r="F42" s="18">
        <v>581.04</v>
      </c>
      <c r="G42" s="20">
        <v>44402</v>
      </c>
      <c r="H42" s="19">
        <v>44402</v>
      </c>
      <c r="I42" s="11"/>
      <c r="J42" s="11" t="str">
        <f>IF(B42="","",IF(H42="","EM ABERTO","PAGO"))</f>
        <v>PAGO</v>
      </c>
      <c r="K42" s="38">
        <f t="shared" si="0"/>
        <v>0</v>
      </c>
    </row>
    <row r="43" spans="1:11" x14ac:dyDescent="0.25">
      <c r="A43" s="11" t="s">
        <v>52</v>
      </c>
      <c r="B43" s="16" t="s">
        <v>46</v>
      </c>
      <c r="C43" s="14">
        <v>1600</v>
      </c>
      <c r="D43" s="13" t="s">
        <v>68</v>
      </c>
      <c r="E43" s="17"/>
      <c r="F43" s="18">
        <v>1600</v>
      </c>
      <c r="G43" s="20">
        <v>44402</v>
      </c>
      <c r="H43" s="19">
        <v>44402</v>
      </c>
      <c r="I43" s="11"/>
      <c r="J43" s="11" t="str">
        <f>IF(B43="","",IF(H43="","EM ABERTO","PAGO"))</f>
        <v>PAGO</v>
      </c>
      <c r="K43" s="38">
        <f t="shared" si="0"/>
        <v>0</v>
      </c>
    </row>
    <row r="44" spans="1:11" x14ac:dyDescent="0.25">
      <c r="A44" s="11" t="s">
        <v>52</v>
      </c>
      <c r="B44" s="16" t="s">
        <v>45</v>
      </c>
      <c r="C44" s="14">
        <v>1200</v>
      </c>
      <c r="D44" s="13" t="s">
        <v>68</v>
      </c>
      <c r="E44" s="17"/>
      <c r="F44" s="18">
        <v>1200</v>
      </c>
      <c r="G44" s="20">
        <v>44402</v>
      </c>
      <c r="H44" s="19">
        <v>44402</v>
      </c>
      <c r="I44" s="11"/>
      <c r="J44" s="11" t="str">
        <f>IF(B44="","",IF(H44="","EM ABERTO","PAGO"))</f>
        <v>PAGO</v>
      </c>
      <c r="K44" s="38">
        <f t="shared" si="0"/>
        <v>0</v>
      </c>
    </row>
    <row r="45" spans="1:11" x14ac:dyDescent="0.25">
      <c r="A45" s="11" t="s">
        <v>52</v>
      </c>
      <c r="B45" s="16" t="s">
        <v>41</v>
      </c>
      <c r="C45" s="14">
        <v>348.4</v>
      </c>
      <c r="D45" s="13" t="s">
        <v>67</v>
      </c>
      <c r="E45" s="17"/>
      <c r="F45" s="18">
        <v>348.4</v>
      </c>
      <c r="G45" s="20">
        <v>44402</v>
      </c>
      <c r="H45" s="19">
        <v>44402</v>
      </c>
      <c r="I45" s="11"/>
      <c r="J45" s="11" t="str">
        <f>IF(B45="","",IF(H45="","EM ABERTO","PAGO"))</f>
        <v>PAGO</v>
      </c>
      <c r="K45" s="38">
        <f t="shared" si="0"/>
        <v>0</v>
      </c>
    </row>
    <row r="46" spans="1:11" x14ac:dyDescent="0.25">
      <c r="A46" s="11" t="s">
        <v>52</v>
      </c>
      <c r="B46" s="16" t="s">
        <v>42</v>
      </c>
      <c r="C46" s="14">
        <v>1700</v>
      </c>
      <c r="D46" s="13" t="s">
        <v>68</v>
      </c>
      <c r="E46" s="17"/>
      <c r="F46" s="18">
        <v>1700</v>
      </c>
      <c r="G46" s="20">
        <v>44402</v>
      </c>
      <c r="H46" s="19">
        <v>44402</v>
      </c>
      <c r="I46" s="11"/>
      <c r="J46" s="11" t="str">
        <f>IF(B46="","",IF(H46="","EM ABERTO","PAGO"))</f>
        <v>PAGO</v>
      </c>
      <c r="K46" s="38">
        <f t="shared" si="0"/>
        <v>0</v>
      </c>
    </row>
    <row r="47" spans="1:11" x14ac:dyDescent="0.25">
      <c r="A47" s="11" t="s">
        <v>52</v>
      </c>
      <c r="B47" s="16" t="s">
        <v>43</v>
      </c>
      <c r="C47" s="14">
        <v>2806.16</v>
      </c>
      <c r="D47" s="13" t="s">
        <v>67</v>
      </c>
      <c r="E47" s="17"/>
      <c r="F47" s="18">
        <v>2806.16</v>
      </c>
      <c r="G47" s="20">
        <v>44405</v>
      </c>
      <c r="H47" s="19">
        <v>44404</v>
      </c>
      <c r="I47" s="11"/>
      <c r="J47" s="11" t="str">
        <f>IF(B47="","",IF(H47="","EM ABERTO","PAGO"))</f>
        <v>PAGO</v>
      </c>
      <c r="K47" s="38">
        <f t="shared" si="0"/>
        <v>0</v>
      </c>
    </row>
    <row r="48" spans="1:11" x14ac:dyDescent="0.25">
      <c r="A48" s="11" t="s">
        <v>52</v>
      </c>
      <c r="B48" s="16" t="s">
        <v>44</v>
      </c>
      <c r="C48" s="14">
        <v>150</v>
      </c>
      <c r="D48" s="13" t="s">
        <v>68</v>
      </c>
      <c r="E48" s="17"/>
      <c r="F48" s="18">
        <v>150</v>
      </c>
      <c r="G48" s="20">
        <v>44407</v>
      </c>
      <c r="H48" s="19"/>
      <c r="I48" s="11"/>
      <c r="J48" s="11" t="str">
        <f>IF(B48="","",IF(H48="","EM ABERTO","PAGO"))</f>
        <v>EM ABERTO</v>
      </c>
      <c r="K48" s="38">
        <f t="shared" si="0"/>
        <v>150</v>
      </c>
    </row>
    <row r="49" spans="1:11" x14ac:dyDescent="0.25">
      <c r="A49" s="11" t="s">
        <v>52</v>
      </c>
      <c r="B49" s="16" t="s">
        <v>47</v>
      </c>
      <c r="C49" s="14">
        <v>3709.6</v>
      </c>
      <c r="D49" s="13" t="s">
        <v>68</v>
      </c>
      <c r="E49" s="17"/>
      <c r="F49" s="18">
        <v>3709.6</v>
      </c>
      <c r="G49" s="20">
        <v>44407</v>
      </c>
      <c r="H49" s="19">
        <v>44407</v>
      </c>
      <c r="I49" s="11"/>
      <c r="J49" s="11" t="str">
        <f>IF(B49="","",IF(H49="","EM ABERTO","PAGO"))</f>
        <v>PAGO</v>
      </c>
      <c r="K49" s="38">
        <f t="shared" si="0"/>
        <v>0</v>
      </c>
    </row>
    <row r="50" spans="1:11" x14ac:dyDescent="0.25">
      <c r="A50" s="11" t="s">
        <v>52</v>
      </c>
      <c r="B50" s="16" t="s">
        <v>49</v>
      </c>
      <c r="C50" s="14">
        <v>2750.2</v>
      </c>
      <c r="D50" s="13" t="s">
        <v>68</v>
      </c>
      <c r="E50" s="17"/>
      <c r="F50" s="18">
        <v>2750.2</v>
      </c>
      <c r="G50" s="20">
        <v>44390</v>
      </c>
      <c r="H50" s="19">
        <v>44390</v>
      </c>
      <c r="I50" s="11"/>
      <c r="J50" s="11" t="str">
        <f>IF(B50="","",IF(H50="","EM ABERTO","PAGO"))</f>
        <v>PAGO</v>
      </c>
      <c r="K50" s="38">
        <f t="shared" si="0"/>
        <v>0</v>
      </c>
    </row>
    <row r="51" spans="1:11" x14ac:dyDescent="0.25">
      <c r="A51" s="11" t="s">
        <v>52</v>
      </c>
      <c r="B51" s="26" t="s">
        <v>181</v>
      </c>
      <c r="C51" s="14">
        <v>188.63</v>
      </c>
      <c r="D51" s="13" t="s">
        <v>52</v>
      </c>
      <c r="E51" s="27"/>
      <c r="F51" s="28">
        <v>188.63</v>
      </c>
      <c r="G51" s="29">
        <v>44393</v>
      </c>
      <c r="H51" s="30">
        <v>44393</v>
      </c>
      <c r="I51" s="11"/>
      <c r="J51" s="11" t="str">
        <f>IF(B51="","",IF(H51="","EM ABERTO","PAGO"))</f>
        <v>PAGO</v>
      </c>
      <c r="K51" s="38">
        <f t="shared" si="0"/>
        <v>0</v>
      </c>
    </row>
    <row r="52" spans="1:11" x14ac:dyDescent="0.25">
      <c r="A52" s="11" t="s">
        <v>225</v>
      </c>
      <c r="B52" s="26" t="s">
        <v>53</v>
      </c>
      <c r="C52" s="14">
        <v>860</v>
      </c>
      <c r="D52" s="13" t="s">
        <v>68</v>
      </c>
      <c r="E52" s="27"/>
      <c r="F52" s="28">
        <v>860</v>
      </c>
      <c r="G52" s="29">
        <v>44382</v>
      </c>
      <c r="H52" s="30">
        <v>44382</v>
      </c>
      <c r="I52" s="11"/>
      <c r="J52" s="11" t="str">
        <f>IF(B52="","",IF(H52="","EM ABERTO","PAGO"))</f>
        <v>PAGO</v>
      </c>
      <c r="K52" s="38">
        <f t="shared" si="0"/>
        <v>0</v>
      </c>
    </row>
    <row r="53" spans="1:11" x14ac:dyDescent="0.25">
      <c r="A53" s="11" t="s">
        <v>225</v>
      </c>
      <c r="B53" s="26" t="s">
        <v>182</v>
      </c>
      <c r="C53" s="14">
        <v>2588.75</v>
      </c>
      <c r="D53" s="13" t="s">
        <v>223</v>
      </c>
      <c r="E53" s="27"/>
      <c r="F53" s="28">
        <v>2588.75</v>
      </c>
      <c r="G53" s="29">
        <v>44384</v>
      </c>
      <c r="H53" s="30">
        <v>44384</v>
      </c>
      <c r="I53" s="11"/>
      <c r="J53" s="11" t="str">
        <f>IF(B53="","",IF(H53="","EM ABERTO","PAGO"))</f>
        <v>PAGO</v>
      </c>
      <c r="K53" s="38">
        <f t="shared" si="0"/>
        <v>0</v>
      </c>
    </row>
    <row r="54" spans="1:11" x14ac:dyDescent="0.25">
      <c r="A54" s="11" t="s">
        <v>52</v>
      </c>
      <c r="B54" s="26" t="s">
        <v>84</v>
      </c>
      <c r="C54" s="14">
        <v>13168.35</v>
      </c>
      <c r="D54" s="13" t="s">
        <v>223</v>
      </c>
      <c r="E54" s="27"/>
      <c r="F54" s="28">
        <v>13168.35</v>
      </c>
      <c r="G54" s="29">
        <v>44392</v>
      </c>
      <c r="H54" s="30">
        <v>44392</v>
      </c>
      <c r="I54" s="11"/>
      <c r="J54" s="11" t="str">
        <f>IF(B54="","",IF(H54="","EM ABERTO","PAGO"))</f>
        <v>PAGO</v>
      </c>
      <c r="K54" s="38">
        <f t="shared" si="0"/>
        <v>0</v>
      </c>
    </row>
    <row r="55" spans="1:11" x14ac:dyDescent="0.25">
      <c r="A55" s="11" t="s">
        <v>225</v>
      </c>
      <c r="B55" s="26" t="s">
        <v>183</v>
      </c>
      <c r="C55" s="14">
        <v>277.52</v>
      </c>
      <c r="D55" s="13" t="s">
        <v>223</v>
      </c>
      <c r="E55" s="27"/>
      <c r="F55" s="28">
        <v>277.52</v>
      </c>
      <c r="G55" s="29">
        <v>44396</v>
      </c>
      <c r="H55" s="30">
        <v>44396</v>
      </c>
      <c r="I55" s="11"/>
      <c r="J55" s="11" t="str">
        <f>IF(B55="","",IF(H55="","EM ABERTO","PAGO"))</f>
        <v>PAGO</v>
      </c>
      <c r="K55" s="38">
        <f t="shared" si="0"/>
        <v>0</v>
      </c>
    </row>
    <row r="56" spans="1:11" x14ac:dyDescent="0.25">
      <c r="A56" s="11" t="s">
        <v>225</v>
      </c>
      <c r="B56" s="26" t="s">
        <v>82</v>
      </c>
      <c r="C56" s="14">
        <v>340.17</v>
      </c>
      <c r="D56" s="13" t="s">
        <v>223</v>
      </c>
      <c r="E56" s="27"/>
      <c r="F56" s="28">
        <v>340.17</v>
      </c>
      <c r="G56" s="29">
        <v>44399</v>
      </c>
      <c r="H56" s="30">
        <v>44399</v>
      </c>
      <c r="I56" s="11"/>
      <c r="J56" s="11" t="str">
        <f>IF(B56="","",IF(H56="","EM ABERTO","PAGO"))</f>
        <v>PAGO</v>
      </c>
      <c r="K56" s="38">
        <f t="shared" si="0"/>
        <v>0</v>
      </c>
    </row>
    <row r="57" spans="1:11" x14ac:dyDescent="0.25">
      <c r="A57" s="11" t="s">
        <v>226</v>
      </c>
      <c r="B57" s="26" t="s">
        <v>104</v>
      </c>
      <c r="C57" s="14">
        <v>500</v>
      </c>
      <c r="D57" s="13" t="s">
        <v>223</v>
      </c>
      <c r="E57" s="27"/>
      <c r="F57" s="28">
        <v>500</v>
      </c>
      <c r="G57" s="29">
        <v>44407</v>
      </c>
      <c r="H57" s="30">
        <v>44407</v>
      </c>
      <c r="I57" s="11"/>
      <c r="J57" s="11" t="str">
        <f>IF(B57="","",IF(H57="","EM ABERTO","PAGO"))</f>
        <v>PAGO</v>
      </c>
      <c r="K57" s="38">
        <f t="shared" si="0"/>
        <v>0</v>
      </c>
    </row>
    <row r="58" spans="1:11" x14ac:dyDescent="0.25">
      <c r="A58" s="11" t="s">
        <v>52</v>
      </c>
      <c r="B58" s="26" t="s">
        <v>184</v>
      </c>
      <c r="C58" s="14">
        <v>0</v>
      </c>
      <c r="D58" s="13"/>
      <c r="E58" s="27"/>
      <c r="F58" s="28">
        <v>750</v>
      </c>
      <c r="G58" s="29">
        <v>44379</v>
      </c>
      <c r="H58" s="30">
        <v>44379</v>
      </c>
      <c r="I58" s="11"/>
      <c r="J58" s="11" t="str">
        <f>IF(B58="","",IF(H58="","EM ABERTO","PAGO"))</f>
        <v>PAGO</v>
      </c>
      <c r="K58" s="38">
        <f t="shared" si="0"/>
        <v>0</v>
      </c>
    </row>
    <row r="59" spans="1:11" x14ac:dyDescent="0.25">
      <c r="A59" s="11" t="s">
        <v>52</v>
      </c>
      <c r="B59" s="26" t="s">
        <v>184</v>
      </c>
      <c r="C59" s="14">
        <v>0</v>
      </c>
      <c r="D59" s="13"/>
      <c r="E59" s="27"/>
      <c r="F59" s="28">
        <v>750</v>
      </c>
      <c r="G59" s="29">
        <v>44404</v>
      </c>
      <c r="H59" s="30">
        <v>44404</v>
      </c>
      <c r="I59" s="11"/>
      <c r="J59" s="11" t="str">
        <f>IF(B59="","",IF(H59="","EM ABERTO","PAGO"))</f>
        <v>PAGO</v>
      </c>
      <c r="K59" s="38">
        <f t="shared" si="0"/>
        <v>0</v>
      </c>
    </row>
    <row r="60" spans="1:11" x14ac:dyDescent="0.25">
      <c r="A60" s="11" t="s">
        <v>225</v>
      </c>
      <c r="B60" s="26" t="s">
        <v>185</v>
      </c>
      <c r="C60" s="14">
        <v>0</v>
      </c>
      <c r="D60" s="13"/>
      <c r="E60" s="27"/>
      <c r="F60" s="28">
        <v>680.39</v>
      </c>
      <c r="G60" s="29">
        <v>44378</v>
      </c>
      <c r="H60" s="30">
        <v>44378</v>
      </c>
      <c r="I60" s="11"/>
      <c r="J60" s="11" t="str">
        <f>IF(B60="","",IF(H60="","EM ABERTO","PAGO"))</f>
        <v>PAGO</v>
      </c>
      <c r="K60" s="38">
        <f t="shared" si="0"/>
        <v>0</v>
      </c>
    </row>
    <row r="61" spans="1:11" x14ac:dyDescent="0.25">
      <c r="A61" s="11" t="s">
        <v>225</v>
      </c>
      <c r="B61" s="26" t="s">
        <v>186</v>
      </c>
      <c r="C61" s="14">
        <v>0</v>
      </c>
      <c r="D61" s="13"/>
      <c r="E61" s="27"/>
      <c r="F61" s="28">
        <v>500</v>
      </c>
      <c r="G61" s="29">
        <v>44382</v>
      </c>
      <c r="H61" s="30">
        <v>44382</v>
      </c>
      <c r="I61" s="11"/>
      <c r="J61" s="11" t="str">
        <f>IF(B61="","",IF(H61="","EM ABERTO","PAGO"))</f>
        <v>PAGO</v>
      </c>
      <c r="K61" s="38">
        <f t="shared" si="0"/>
        <v>0</v>
      </c>
    </row>
    <row r="62" spans="1:11" x14ac:dyDescent="0.25">
      <c r="A62" s="11" t="s">
        <v>225</v>
      </c>
      <c r="B62" s="26" t="s">
        <v>187</v>
      </c>
      <c r="C62" s="14">
        <v>0</v>
      </c>
      <c r="D62" s="13"/>
      <c r="E62" s="27"/>
      <c r="F62" s="28">
        <v>6991.14</v>
      </c>
      <c r="G62" s="29">
        <v>44384</v>
      </c>
      <c r="H62" s="30">
        <v>44384</v>
      </c>
      <c r="I62" s="11"/>
      <c r="J62" s="11" t="str">
        <f>IF(B62="","",IF(H62="","EM ABERTO","PAGO"))</f>
        <v>PAGO</v>
      </c>
      <c r="K62" s="38">
        <f t="shared" si="0"/>
        <v>0</v>
      </c>
    </row>
    <row r="63" spans="1:11" x14ac:dyDescent="0.25">
      <c r="A63" s="11" t="s">
        <v>225</v>
      </c>
      <c r="B63" s="26" t="s">
        <v>187</v>
      </c>
      <c r="C63" s="14">
        <v>0</v>
      </c>
      <c r="D63" s="13"/>
      <c r="E63" s="27"/>
      <c r="F63" s="28">
        <v>2923.55</v>
      </c>
      <c r="G63" s="29">
        <v>44384</v>
      </c>
      <c r="H63" s="30">
        <v>44384</v>
      </c>
      <c r="I63" s="11"/>
      <c r="J63" s="11" t="str">
        <f>IF(B63="","",IF(H63="","EM ABERTO","PAGO"))</f>
        <v>PAGO</v>
      </c>
      <c r="K63" s="38">
        <f t="shared" si="0"/>
        <v>0</v>
      </c>
    </row>
    <row r="64" spans="1:11" x14ac:dyDescent="0.25">
      <c r="A64" s="11" t="s">
        <v>225</v>
      </c>
      <c r="B64" s="26" t="s">
        <v>188</v>
      </c>
      <c r="C64" s="14">
        <v>0</v>
      </c>
      <c r="D64" s="13"/>
      <c r="E64" s="27"/>
      <c r="F64" s="28">
        <v>1207.1300000000001</v>
      </c>
      <c r="G64" s="29">
        <v>44384</v>
      </c>
      <c r="H64" s="30">
        <v>44384</v>
      </c>
      <c r="I64" s="11"/>
      <c r="J64" s="11" t="str">
        <f>IF(B64="","",IF(H64="","EM ABERTO","PAGO"))</f>
        <v>PAGO</v>
      </c>
      <c r="K64" s="38">
        <f t="shared" si="0"/>
        <v>0</v>
      </c>
    </row>
    <row r="65" spans="1:11" x14ac:dyDescent="0.25">
      <c r="A65" s="11" t="s">
        <v>225</v>
      </c>
      <c r="B65" s="26" t="s">
        <v>54</v>
      </c>
      <c r="C65" s="14">
        <v>0</v>
      </c>
      <c r="D65" s="13"/>
      <c r="E65" s="27"/>
      <c r="F65" s="28">
        <v>283.98</v>
      </c>
      <c r="G65" s="29">
        <v>44394</v>
      </c>
      <c r="H65" s="30">
        <v>44394</v>
      </c>
      <c r="I65" s="11"/>
      <c r="J65" s="11" t="str">
        <f>IF(B65="","",IF(H65="","EM ABERTO","PAGO"))</f>
        <v>PAGO</v>
      </c>
      <c r="K65" s="38">
        <f t="shared" si="0"/>
        <v>0</v>
      </c>
    </row>
    <row r="66" spans="1:11" x14ac:dyDescent="0.25">
      <c r="A66" s="11" t="s">
        <v>225</v>
      </c>
      <c r="B66" s="26" t="s">
        <v>189</v>
      </c>
      <c r="C66" s="14">
        <v>0</v>
      </c>
      <c r="D66" s="13"/>
      <c r="E66" s="27"/>
      <c r="F66" s="28">
        <v>8607</v>
      </c>
      <c r="G66" s="29">
        <v>44379</v>
      </c>
      <c r="H66" s="30">
        <v>44379</v>
      </c>
      <c r="I66" s="11"/>
      <c r="J66" s="11" t="str">
        <f>IF(B66="","",IF(H66="","EM ABERTO","PAGO"))</f>
        <v>PAGO</v>
      </c>
      <c r="K66" s="38">
        <f t="shared" ref="K66:K108" si="1">IF(H66&gt;0,0,F66)</f>
        <v>0</v>
      </c>
    </row>
    <row r="67" spans="1:11" x14ac:dyDescent="0.25">
      <c r="A67" s="11" t="s">
        <v>52</v>
      </c>
      <c r="B67" s="26" t="s">
        <v>64</v>
      </c>
      <c r="C67" s="14">
        <v>0</v>
      </c>
      <c r="D67" s="13"/>
      <c r="E67" s="27"/>
      <c r="F67" s="28">
        <v>500</v>
      </c>
      <c r="G67" s="29">
        <v>44382</v>
      </c>
      <c r="H67" s="30">
        <v>44382</v>
      </c>
      <c r="I67" s="11"/>
      <c r="J67" s="11" t="str">
        <f>IF(B67="","",IF(H67="","EM ABERTO","PAGO"))</f>
        <v>PAGO</v>
      </c>
      <c r="K67" s="38">
        <f t="shared" si="1"/>
        <v>0</v>
      </c>
    </row>
    <row r="68" spans="1:11" x14ac:dyDescent="0.25">
      <c r="A68" s="11" t="s">
        <v>225</v>
      </c>
      <c r="B68" s="26" t="s">
        <v>190</v>
      </c>
      <c r="C68" s="14">
        <v>0</v>
      </c>
      <c r="D68" s="13"/>
      <c r="E68" s="27"/>
      <c r="F68" s="28">
        <v>156</v>
      </c>
      <c r="G68" s="29">
        <v>44402</v>
      </c>
      <c r="H68" s="30">
        <v>44402</v>
      </c>
      <c r="I68" s="11"/>
      <c r="J68" s="11" t="str">
        <f>IF(B68="","",IF(H68="","EM ABERTO","PAGO"))</f>
        <v>PAGO</v>
      </c>
      <c r="K68" s="38">
        <f t="shared" si="1"/>
        <v>0</v>
      </c>
    </row>
    <row r="69" spans="1:11" x14ac:dyDescent="0.25">
      <c r="A69" s="11" t="s">
        <v>225</v>
      </c>
      <c r="B69" s="26" t="s">
        <v>191</v>
      </c>
      <c r="C69" s="14">
        <v>0</v>
      </c>
      <c r="D69" s="13"/>
      <c r="E69" s="27"/>
      <c r="F69" s="28">
        <v>1412.75</v>
      </c>
      <c r="G69" s="29">
        <v>44393</v>
      </c>
      <c r="H69" s="30">
        <v>44393</v>
      </c>
      <c r="I69" s="11"/>
      <c r="J69" s="11" t="str">
        <f>IF(B69="","",IF(H69="","EM ABERTO","PAGO"))</f>
        <v>PAGO</v>
      </c>
      <c r="K69" s="38">
        <f t="shared" si="1"/>
        <v>0</v>
      </c>
    </row>
    <row r="70" spans="1:11" x14ac:dyDescent="0.25">
      <c r="A70" s="11" t="s">
        <v>225</v>
      </c>
      <c r="B70" s="26" t="s">
        <v>56</v>
      </c>
      <c r="C70" s="14">
        <v>0</v>
      </c>
      <c r="D70" s="13"/>
      <c r="E70" s="27"/>
      <c r="F70" s="28">
        <v>257.44</v>
      </c>
      <c r="G70" s="29">
        <v>44392</v>
      </c>
      <c r="H70" s="30">
        <v>44392</v>
      </c>
      <c r="I70" s="11"/>
      <c r="J70" s="11" t="str">
        <f>IF(B70="","",IF(H70="","EM ABERTO","PAGO"))</f>
        <v>PAGO</v>
      </c>
      <c r="K70" s="38">
        <f t="shared" si="1"/>
        <v>0</v>
      </c>
    </row>
    <row r="71" spans="1:11" x14ac:dyDescent="0.25">
      <c r="A71" s="11" t="s">
        <v>225</v>
      </c>
      <c r="B71" s="26" t="s">
        <v>55</v>
      </c>
      <c r="C71" s="14">
        <v>0</v>
      </c>
      <c r="D71" s="13"/>
      <c r="E71" s="27"/>
      <c r="F71" s="28">
        <v>345.09</v>
      </c>
      <c r="G71" s="29">
        <v>44392</v>
      </c>
      <c r="H71" s="30">
        <v>44392</v>
      </c>
      <c r="I71" s="11"/>
      <c r="J71" s="11" t="str">
        <f>IF(B71="","",IF(H71="","EM ABERTO","PAGO"))</f>
        <v>PAGO</v>
      </c>
      <c r="K71" s="38">
        <f t="shared" si="1"/>
        <v>0</v>
      </c>
    </row>
    <row r="72" spans="1:11" x14ac:dyDescent="0.25">
      <c r="A72" s="11" t="s">
        <v>52</v>
      </c>
      <c r="B72" s="26" t="s">
        <v>192</v>
      </c>
      <c r="C72" s="14">
        <v>0</v>
      </c>
      <c r="D72" s="13"/>
      <c r="E72" s="27"/>
      <c r="F72" s="28">
        <v>430</v>
      </c>
      <c r="G72" s="29">
        <v>44387</v>
      </c>
      <c r="H72" s="30">
        <v>44387</v>
      </c>
      <c r="I72" s="11"/>
      <c r="J72" s="11" t="str">
        <f>IF(B72="","",IF(H72="","EM ABERTO","PAGO"))</f>
        <v>PAGO</v>
      </c>
      <c r="K72" s="38">
        <f t="shared" si="1"/>
        <v>0</v>
      </c>
    </row>
    <row r="73" spans="1:11" x14ac:dyDescent="0.25">
      <c r="A73" s="11" t="s">
        <v>52</v>
      </c>
      <c r="B73" s="26" t="s">
        <v>193</v>
      </c>
      <c r="C73" s="14">
        <v>0</v>
      </c>
      <c r="D73" s="13"/>
      <c r="E73" s="27"/>
      <c r="F73" s="28">
        <v>1000</v>
      </c>
      <c r="G73" s="29">
        <v>44383</v>
      </c>
      <c r="H73" s="30">
        <v>44383</v>
      </c>
      <c r="I73" s="11"/>
      <c r="J73" s="11" t="str">
        <f>IF(B73="","",IF(H73="","EM ABERTO","PAGO"))</f>
        <v>PAGO</v>
      </c>
      <c r="K73" s="38">
        <f t="shared" si="1"/>
        <v>0</v>
      </c>
    </row>
    <row r="74" spans="1:11" x14ac:dyDescent="0.25">
      <c r="A74" s="11" t="s">
        <v>52</v>
      </c>
      <c r="B74" s="31" t="s">
        <v>194</v>
      </c>
      <c r="C74" s="14">
        <v>0</v>
      </c>
      <c r="D74" s="13"/>
      <c r="E74" s="32"/>
      <c r="F74" s="33">
        <v>1150</v>
      </c>
      <c r="G74" s="34">
        <v>44383</v>
      </c>
      <c r="H74" s="35">
        <v>44383</v>
      </c>
      <c r="I74" s="11"/>
      <c r="J74" s="11" t="str">
        <f>IF(B74="","",IF(H74="","EM ABERTO","PAGO"))</f>
        <v>PAGO</v>
      </c>
      <c r="K74" s="38">
        <f t="shared" si="1"/>
        <v>0</v>
      </c>
    </row>
    <row r="75" spans="1:11" x14ac:dyDescent="0.25">
      <c r="A75" s="11" t="s">
        <v>52</v>
      </c>
      <c r="B75" s="31" t="s">
        <v>195</v>
      </c>
      <c r="C75" s="14">
        <v>0</v>
      </c>
      <c r="D75" s="13"/>
      <c r="E75" s="32"/>
      <c r="F75" s="33">
        <v>1347.56</v>
      </c>
      <c r="G75" s="34">
        <v>44397</v>
      </c>
      <c r="H75" s="35">
        <v>44397</v>
      </c>
      <c r="I75" s="11"/>
      <c r="J75" s="11" t="str">
        <f>IF(B75="","",IF(H75="","EM ABERTO","PAGO"))</f>
        <v>PAGO</v>
      </c>
      <c r="K75" s="38">
        <f t="shared" si="1"/>
        <v>0</v>
      </c>
    </row>
    <row r="76" spans="1:11" x14ac:dyDescent="0.25">
      <c r="A76" s="11" t="s">
        <v>52</v>
      </c>
      <c r="B76" s="31" t="s">
        <v>196</v>
      </c>
      <c r="C76" s="14">
        <v>0</v>
      </c>
      <c r="D76" s="13"/>
      <c r="E76" s="32"/>
      <c r="F76" s="33">
        <v>425</v>
      </c>
      <c r="G76" s="34">
        <v>44397</v>
      </c>
      <c r="H76" s="35">
        <v>44397</v>
      </c>
      <c r="I76" s="11"/>
      <c r="J76" s="11" t="str">
        <f>IF(B76="","",IF(H76="","EM ABERTO","PAGO"))</f>
        <v>PAGO</v>
      </c>
      <c r="K76" s="38">
        <f t="shared" si="1"/>
        <v>0</v>
      </c>
    </row>
    <row r="77" spans="1:11" x14ac:dyDescent="0.25">
      <c r="A77" s="11" t="s">
        <v>225</v>
      </c>
      <c r="B77" s="31" t="s">
        <v>197</v>
      </c>
      <c r="C77" s="14">
        <v>0</v>
      </c>
      <c r="D77" s="13"/>
      <c r="E77" s="32"/>
      <c r="F77" s="33">
        <v>8502.32</v>
      </c>
      <c r="G77" s="34">
        <v>44397</v>
      </c>
      <c r="H77" s="35">
        <v>44397</v>
      </c>
      <c r="I77" s="11"/>
      <c r="J77" s="11" t="str">
        <f>IF(B77="","",IF(H77="","EM ABERTO","PAGO"))</f>
        <v>PAGO</v>
      </c>
      <c r="K77" s="38">
        <f t="shared" si="1"/>
        <v>0</v>
      </c>
    </row>
    <row r="78" spans="1:11" x14ac:dyDescent="0.25">
      <c r="A78" s="11" t="s">
        <v>52</v>
      </c>
      <c r="B78" s="31" t="s">
        <v>198</v>
      </c>
      <c r="C78" s="14">
        <v>0</v>
      </c>
      <c r="D78" s="13"/>
      <c r="E78" s="32"/>
      <c r="F78" s="33">
        <v>50</v>
      </c>
      <c r="G78" s="34">
        <v>44384</v>
      </c>
      <c r="H78" s="35">
        <v>44384</v>
      </c>
      <c r="I78" s="11"/>
      <c r="J78" s="11" t="str">
        <f>IF(B78="","",IF(H78="","EM ABERTO","PAGO"))</f>
        <v>PAGO</v>
      </c>
      <c r="K78" s="38">
        <f t="shared" si="1"/>
        <v>0</v>
      </c>
    </row>
    <row r="79" spans="1:11" x14ac:dyDescent="0.25">
      <c r="A79" s="11" t="s">
        <v>52</v>
      </c>
      <c r="B79" s="31" t="s">
        <v>199</v>
      </c>
      <c r="C79" s="14">
        <v>0</v>
      </c>
      <c r="D79" s="13"/>
      <c r="E79" s="32"/>
      <c r="F79" s="33">
        <v>319.56</v>
      </c>
      <c r="G79" s="34">
        <v>44392</v>
      </c>
      <c r="H79" s="35">
        <v>44392</v>
      </c>
      <c r="I79" s="11"/>
      <c r="J79" s="11" t="str">
        <f>IF(B79="","",IF(H79="","EM ABERTO","PAGO"))</f>
        <v>PAGO</v>
      </c>
      <c r="K79" s="38">
        <f t="shared" si="1"/>
        <v>0</v>
      </c>
    </row>
    <row r="80" spans="1:11" x14ac:dyDescent="0.25">
      <c r="A80" s="11" t="s">
        <v>52</v>
      </c>
      <c r="B80" s="31" t="s">
        <v>200</v>
      </c>
      <c r="C80" s="14">
        <v>0</v>
      </c>
      <c r="D80" s="13"/>
      <c r="E80" s="32"/>
      <c r="F80" s="33">
        <v>347.04</v>
      </c>
      <c r="G80" s="34">
        <v>44384</v>
      </c>
      <c r="H80" s="35">
        <v>44384</v>
      </c>
      <c r="I80" s="11"/>
      <c r="J80" s="11" t="str">
        <f>IF(B80="","",IF(H80="","EM ABERTO","PAGO"))</f>
        <v>PAGO</v>
      </c>
      <c r="K80" s="38">
        <f t="shared" si="1"/>
        <v>0</v>
      </c>
    </row>
    <row r="81" spans="1:11" x14ac:dyDescent="0.25">
      <c r="A81" s="11" t="s">
        <v>52</v>
      </c>
      <c r="B81" s="31" t="s">
        <v>201</v>
      </c>
      <c r="C81" s="14">
        <v>0</v>
      </c>
      <c r="D81" s="13"/>
      <c r="E81" s="32"/>
      <c r="F81" s="33">
        <v>99.62</v>
      </c>
      <c r="G81" s="34">
        <v>44384</v>
      </c>
      <c r="H81" s="35">
        <v>44384</v>
      </c>
      <c r="I81" s="11"/>
      <c r="J81" s="11" t="str">
        <f>IF(B81="","",IF(H81="","EM ABERTO","PAGO"))</f>
        <v>PAGO</v>
      </c>
      <c r="K81" s="38">
        <f t="shared" si="1"/>
        <v>0</v>
      </c>
    </row>
    <row r="82" spans="1:11" x14ac:dyDescent="0.25">
      <c r="A82" s="11" t="s">
        <v>225</v>
      </c>
      <c r="B82" s="31" t="s">
        <v>202</v>
      </c>
      <c r="C82" s="14">
        <v>0</v>
      </c>
      <c r="D82" s="13"/>
      <c r="E82" s="32"/>
      <c r="F82" s="33">
        <v>1047.1300000000001</v>
      </c>
      <c r="G82" s="34">
        <v>44385</v>
      </c>
      <c r="H82" s="35">
        <v>44385</v>
      </c>
      <c r="I82" s="11"/>
      <c r="J82" s="11" t="str">
        <f>IF(B82="","",IF(H82="","EM ABERTO","PAGO"))</f>
        <v>PAGO</v>
      </c>
      <c r="K82" s="38">
        <f t="shared" si="1"/>
        <v>0</v>
      </c>
    </row>
    <row r="83" spans="1:11" x14ac:dyDescent="0.25">
      <c r="A83" s="11" t="s">
        <v>52</v>
      </c>
      <c r="B83" s="31" t="s">
        <v>162</v>
      </c>
      <c r="C83" s="14">
        <v>0</v>
      </c>
      <c r="D83" s="13"/>
      <c r="E83" s="32"/>
      <c r="F83" s="33">
        <v>474.74</v>
      </c>
      <c r="G83" s="34">
        <v>44386</v>
      </c>
      <c r="H83" s="35">
        <v>44386</v>
      </c>
      <c r="I83" s="11"/>
      <c r="J83" s="11" t="str">
        <f>IF(B83="","",IF(H83="","EM ABERTO","PAGO"))</f>
        <v>PAGO</v>
      </c>
      <c r="K83" s="38">
        <f t="shared" si="1"/>
        <v>0</v>
      </c>
    </row>
    <row r="84" spans="1:11" x14ac:dyDescent="0.25">
      <c r="A84" s="11" t="s">
        <v>52</v>
      </c>
      <c r="B84" s="31" t="s">
        <v>203</v>
      </c>
      <c r="C84" s="14">
        <v>0</v>
      </c>
      <c r="D84" s="13"/>
      <c r="E84" s="32"/>
      <c r="F84" s="33">
        <v>3000</v>
      </c>
      <c r="G84" s="34">
        <v>44386</v>
      </c>
      <c r="H84" s="35">
        <v>44386</v>
      </c>
      <c r="I84" s="11"/>
      <c r="J84" s="11" t="str">
        <f>IF(B84="","",IF(H84="","EM ABERTO","PAGO"))</f>
        <v>PAGO</v>
      </c>
      <c r="K84" s="38">
        <f t="shared" si="1"/>
        <v>0</v>
      </c>
    </row>
    <row r="85" spans="1:11" x14ac:dyDescent="0.25">
      <c r="A85" s="11" t="s">
        <v>52</v>
      </c>
      <c r="B85" s="31" t="s">
        <v>204</v>
      </c>
      <c r="C85" s="14">
        <v>0</v>
      </c>
      <c r="D85" s="13"/>
      <c r="E85" s="32"/>
      <c r="F85" s="33">
        <v>6061.79</v>
      </c>
      <c r="G85" s="34">
        <v>44387</v>
      </c>
      <c r="H85" s="35">
        <v>44387</v>
      </c>
      <c r="I85" s="11"/>
      <c r="J85" s="11" t="str">
        <f>IF(B85="","",IF(H85="","EM ABERTO","PAGO"))</f>
        <v>PAGO</v>
      </c>
      <c r="K85" s="38">
        <f t="shared" si="1"/>
        <v>0</v>
      </c>
    </row>
    <row r="86" spans="1:11" x14ac:dyDescent="0.25">
      <c r="A86" s="11" t="s">
        <v>52</v>
      </c>
      <c r="B86" s="31" t="s">
        <v>205</v>
      </c>
      <c r="C86" s="14">
        <v>0</v>
      </c>
      <c r="D86" s="13"/>
      <c r="E86" s="32"/>
      <c r="F86" s="33">
        <v>275.83999999999997</v>
      </c>
      <c r="G86" s="34">
        <v>44399</v>
      </c>
      <c r="H86" s="35">
        <v>44399</v>
      </c>
      <c r="I86" s="11"/>
      <c r="J86" s="11" t="str">
        <f>IF(B86="","",IF(H86="","EM ABERTO","PAGO"))</f>
        <v>PAGO</v>
      </c>
      <c r="K86" s="38">
        <f t="shared" si="1"/>
        <v>0</v>
      </c>
    </row>
    <row r="87" spans="1:11" x14ac:dyDescent="0.25">
      <c r="A87" s="11" t="s">
        <v>52</v>
      </c>
      <c r="B87" s="31" t="s">
        <v>206</v>
      </c>
      <c r="C87" s="14">
        <v>0</v>
      </c>
      <c r="D87" s="13"/>
      <c r="E87" s="32"/>
      <c r="F87" s="33">
        <v>15508.01</v>
      </c>
      <c r="G87" s="34">
        <v>44389</v>
      </c>
      <c r="H87" s="35">
        <v>44389</v>
      </c>
      <c r="I87" s="11"/>
      <c r="J87" s="11" t="str">
        <f>IF(B87="","",IF(H87="","EM ABERTO","PAGO"))</f>
        <v>PAGO</v>
      </c>
      <c r="K87" s="38">
        <f t="shared" si="1"/>
        <v>0</v>
      </c>
    </row>
    <row r="88" spans="1:11" x14ac:dyDescent="0.25">
      <c r="A88" s="11" t="s">
        <v>225</v>
      </c>
      <c r="B88" s="31" t="s">
        <v>207</v>
      </c>
      <c r="C88" s="14">
        <v>0</v>
      </c>
      <c r="D88" s="13"/>
      <c r="E88" s="32"/>
      <c r="F88" s="33">
        <v>350</v>
      </c>
      <c r="G88" s="34">
        <v>44389</v>
      </c>
      <c r="H88" s="35">
        <v>44389</v>
      </c>
      <c r="I88" s="11"/>
      <c r="J88" s="11" t="str">
        <f>IF(B88="","",IF(H88="","EM ABERTO","PAGO"))</f>
        <v>PAGO</v>
      </c>
      <c r="K88" s="38">
        <f t="shared" si="1"/>
        <v>0</v>
      </c>
    </row>
    <row r="89" spans="1:11" x14ac:dyDescent="0.25">
      <c r="A89" s="11" t="s">
        <v>52</v>
      </c>
      <c r="B89" s="31" t="s">
        <v>208</v>
      </c>
      <c r="C89" s="14">
        <v>0</v>
      </c>
      <c r="D89" s="13"/>
      <c r="E89" s="32"/>
      <c r="F89" s="33">
        <v>9729</v>
      </c>
      <c r="G89" s="34">
        <v>44391</v>
      </c>
      <c r="H89" s="35">
        <v>44391</v>
      </c>
      <c r="I89" s="11"/>
      <c r="J89" s="11" t="str">
        <f>IF(B89="","",IF(H89="","EM ABERTO","PAGO"))</f>
        <v>PAGO</v>
      </c>
      <c r="K89" s="38">
        <f t="shared" si="1"/>
        <v>0</v>
      </c>
    </row>
    <row r="90" spans="1:11" x14ac:dyDescent="0.25">
      <c r="A90" s="11" t="s">
        <v>52</v>
      </c>
      <c r="B90" s="31" t="s">
        <v>209</v>
      </c>
      <c r="C90" s="14">
        <v>0</v>
      </c>
      <c r="D90" s="13"/>
      <c r="E90" s="32"/>
      <c r="F90" s="33">
        <v>250</v>
      </c>
      <c r="G90" s="34">
        <v>44391</v>
      </c>
      <c r="H90" s="35">
        <v>44391</v>
      </c>
      <c r="I90" s="11"/>
      <c r="J90" s="11" t="str">
        <f>IF(B90="","",IF(H90="","EM ABERTO","PAGO"))</f>
        <v>PAGO</v>
      </c>
      <c r="K90" s="38">
        <f t="shared" si="1"/>
        <v>0</v>
      </c>
    </row>
    <row r="91" spans="1:11" x14ac:dyDescent="0.25">
      <c r="A91" s="11" t="s">
        <v>52</v>
      </c>
      <c r="B91" s="31" t="s">
        <v>210</v>
      </c>
      <c r="C91" s="14">
        <v>0</v>
      </c>
      <c r="D91" s="13"/>
      <c r="E91" s="32"/>
      <c r="F91" s="33">
        <v>1710</v>
      </c>
      <c r="G91" s="34">
        <v>44392</v>
      </c>
      <c r="H91" s="35">
        <v>44392</v>
      </c>
      <c r="I91" s="11"/>
      <c r="J91" s="11" t="str">
        <f>IF(B91="","",IF(H91="","EM ABERTO","PAGO"))</f>
        <v>PAGO</v>
      </c>
      <c r="K91" s="38">
        <f t="shared" si="1"/>
        <v>0</v>
      </c>
    </row>
    <row r="92" spans="1:11" x14ac:dyDescent="0.25">
      <c r="A92" s="11" t="s">
        <v>52</v>
      </c>
      <c r="B92" s="31" t="s">
        <v>197</v>
      </c>
      <c r="C92" s="14">
        <v>0</v>
      </c>
      <c r="D92" s="13"/>
      <c r="E92" s="32"/>
      <c r="F92" s="33">
        <v>8502.32</v>
      </c>
      <c r="G92" s="34">
        <v>44397</v>
      </c>
      <c r="H92" s="35">
        <v>44397</v>
      </c>
      <c r="I92" s="11"/>
      <c r="J92" s="11" t="str">
        <f>IF(B92="","",IF(H92="","EM ABERTO","PAGO"))</f>
        <v>PAGO</v>
      </c>
      <c r="K92" s="38">
        <f t="shared" si="1"/>
        <v>0</v>
      </c>
    </row>
    <row r="93" spans="1:11" x14ac:dyDescent="0.25">
      <c r="A93" s="11" t="s">
        <v>52</v>
      </c>
      <c r="B93" s="31" t="s">
        <v>197</v>
      </c>
      <c r="C93" s="14">
        <v>0</v>
      </c>
      <c r="D93" s="13"/>
      <c r="E93" s="32"/>
      <c r="F93" s="33">
        <v>1702.95</v>
      </c>
      <c r="G93" s="34">
        <v>44404</v>
      </c>
      <c r="H93" s="35">
        <v>44404</v>
      </c>
      <c r="I93" s="11"/>
      <c r="J93" s="11" t="str">
        <f>IF(B93="","",IF(H93="","EM ABERTO","PAGO"))</f>
        <v>PAGO</v>
      </c>
      <c r="K93" s="38">
        <f t="shared" si="1"/>
        <v>0</v>
      </c>
    </row>
    <row r="94" spans="1:11" x14ac:dyDescent="0.25">
      <c r="A94" s="11" t="s">
        <v>52</v>
      </c>
      <c r="B94" s="31" t="s">
        <v>197</v>
      </c>
      <c r="C94" s="14">
        <v>0</v>
      </c>
      <c r="D94" s="13"/>
      <c r="E94" s="32"/>
      <c r="F94" s="33">
        <v>939.63</v>
      </c>
      <c r="G94" s="34">
        <v>44402</v>
      </c>
      <c r="H94" s="35">
        <v>44402</v>
      </c>
      <c r="I94" s="11"/>
      <c r="J94" s="11" t="str">
        <f>IF(B94="","",IF(H94="","EM ABERTO","PAGO"))</f>
        <v>PAGO</v>
      </c>
      <c r="K94" s="38">
        <f t="shared" si="1"/>
        <v>0</v>
      </c>
    </row>
    <row r="95" spans="1:11" x14ac:dyDescent="0.25">
      <c r="A95" s="11" t="s">
        <v>52</v>
      </c>
      <c r="B95" s="31" t="s">
        <v>64</v>
      </c>
      <c r="C95" s="14">
        <v>0</v>
      </c>
      <c r="D95" s="13"/>
      <c r="E95" s="32"/>
      <c r="F95" s="33">
        <v>400</v>
      </c>
      <c r="G95" s="34">
        <v>44397</v>
      </c>
      <c r="H95" s="35">
        <v>44397</v>
      </c>
      <c r="I95" s="11"/>
      <c r="J95" s="11" t="str">
        <f>IF(B95="","",IF(H95="","EM ABERTO","PAGO"))</f>
        <v>PAGO</v>
      </c>
      <c r="K95" s="38">
        <f t="shared" si="1"/>
        <v>0</v>
      </c>
    </row>
    <row r="96" spans="1:11" x14ac:dyDescent="0.25">
      <c r="A96" s="11" t="s">
        <v>225</v>
      </c>
      <c r="B96" s="31" t="s">
        <v>211</v>
      </c>
      <c r="C96" s="14">
        <v>0</v>
      </c>
      <c r="D96" s="13"/>
      <c r="E96" s="32"/>
      <c r="F96" s="33">
        <v>8607</v>
      </c>
      <c r="G96" s="34">
        <v>44393</v>
      </c>
      <c r="H96" s="35">
        <v>44393</v>
      </c>
      <c r="I96" s="11"/>
      <c r="J96" s="11" t="str">
        <f>IF(B96="","",IF(H96="","EM ABERTO","PAGO"))</f>
        <v>PAGO</v>
      </c>
      <c r="K96" s="38">
        <f t="shared" si="1"/>
        <v>0</v>
      </c>
    </row>
    <row r="97" spans="1:11" x14ac:dyDescent="0.25">
      <c r="A97" s="11" t="s">
        <v>225</v>
      </c>
      <c r="B97" s="31" t="s">
        <v>62</v>
      </c>
      <c r="C97" s="14">
        <v>0</v>
      </c>
      <c r="D97" s="13"/>
      <c r="E97" s="32"/>
      <c r="F97" s="33">
        <v>6300</v>
      </c>
      <c r="G97" s="34">
        <v>44399</v>
      </c>
      <c r="H97" s="35">
        <v>44399</v>
      </c>
      <c r="I97" s="11"/>
      <c r="J97" s="11" t="str">
        <f>IF(B97="","",IF(H97="","EM ABERTO","PAGO"))</f>
        <v>PAGO</v>
      </c>
      <c r="K97" s="38">
        <f t="shared" si="1"/>
        <v>0</v>
      </c>
    </row>
    <row r="98" spans="1:11" x14ac:dyDescent="0.25">
      <c r="A98" s="11" t="s">
        <v>225</v>
      </c>
      <c r="B98" s="31" t="s">
        <v>62</v>
      </c>
      <c r="C98" s="14">
        <v>0</v>
      </c>
      <c r="D98" s="13"/>
      <c r="E98" s="32"/>
      <c r="F98" s="33">
        <v>2250</v>
      </c>
      <c r="G98" s="34">
        <v>44399</v>
      </c>
      <c r="H98" s="35">
        <v>44399</v>
      </c>
      <c r="I98" s="11"/>
      <c r="J98" s="11" t="str">
        <f>IF(B98="","",IF(H98="","EM ABERTO","PAGO"))</f>
        <v>PAGO</v>
      </c>
      <c r="K98" s="38">
        <f t="shared" si="1"/>
        <v>0</v>
      </c>
    </row>
    <row r="99" spans="1:11" x14ac:dyDescent="0.25">
      <c r="A99" s="11" t="s">
        <v>225</v>
      </c>
      <c r="B99" s="31" t="s">
        <v>212</v>
      </c>
      <c r="C99" s="14">
        <v>0</v>
      </c>
      <c r="D99" s="13"/>
      <c r="E99" s="32"/>
      <c r="F99" s="33">
        <v>3400</v>
      </c>
      <c r="G99" s="34">
        <v>44393</v>
      </c>
      <c r="H99" s="35">
        <v>44393</v>
      </c>
      <c r="I99" s="11"/>
      <c r="J99" s="11" t="str">
        <f>IF(B99="","",IF(H99="","EM ABERTO","PAGO"))</f>
        <v>PAGO</v>
      </c>
      <c r="K99" s="38">
        <f t="shared" si="1"/>
        <v>0</v>
      </c>
    </row>
    <row r="100" spans="1:11" x14ac:dyDescent="0.25">
      <c r="A100" s="11" t="s">
        <v>225</v>
      </c>
      <c r="B100" s="31" t="s">
        <v>213</v>
      </c>
      <c r="C100" s="14">
        <v>0</v>
      </c>
      <c r="D100" s="13"/>
      <c r="E100" s="32"/>
      <c r="F100" s="33">
        <v>3410</v>
      </c>
      <c r="G100" s="34">
        <v>44385</v>
      </c>
      <c r="H100" s="35">
        <v>44385</v>
      </c>
      <c r="I100" s="11"/>
      <c r="J100" s="11" t="str">
        <f>IF(B100="","",IF(H100="","EM ABERTO","PAGO"))</f>
        <v>PAGO</v>
      </c>
      <c r="K100" s="38">
        <f t="shared" si="1"/>
        <v>0</v>
      </c>
    </row>
    <row r="101" spans="1:11" x14ac:dyDescent="0.25">
      <c r="A101" s="11" t="s">
        <v>225</v>
      </c>
      <c r="B101" s="31" t="s">
        <v>214</v>
      </c>
      <c r="C101" s="14">
        <v>0</v>
      </c>
      <c r="D101" s="13"/>
      <c r="E101" s="32"/>
      <c r="F101" s="33">
        <v>17876</v>
      </c>
      <c r="G101" s="34">
        <v>44384</v>
      </c>
      <c r="H101" s="35">
        <v>44384</v>
      </c>
      <c r="I101" s="11"/>
      <c r="J101" s="11" t="str">
        <f>IF(B101="","",IF(H101="","EM ABERTO","PAGO"))</f>
        <v>PAGO</v>
      </c>
      <c r="K101" s="38">
        <f t="shared" si="1"/>
        <v>0</v>
      </c>
    </row>
    <row r="102" spans="1:11" x14ac:dyDescent="0.25">
      <c r="A102" s="11" t="s">
        <v>225</v>
      </c>
      <c r="B102" s="31" t="s">
        <v>215</v>
      </c>
      <c r="C102" s="14">
        <v>0</v>
      </c>
      <c r="D102" s="13"/>
      <c r="E102" s="32"/>
      <c r="F102" s="33">
        <v>740</v>
      </c>
      <c r="G102" s="34">
        <v>44391</v>
      </c>
      <c r="H102" s="35">
        <v>44391</v>
      </c>
      <c r="I102" s="11"/>
      <c r="J102" s="11" t="str">
        <f>IF(B102="","",IF(H102="","EM ABERTO","PAGO"))</f>
        <v>PAGO</v>
      </c>
      <c r="K102" s="38">
        <f t="shared" si="1"/>
        <v>0</v>
      </c>
    </row>
    <row r="103" spans="1:11" x14ac:dyDescent="0.25">
      <c r="A103" s="11" t="s">
        <v>225</v>
      </c>
      <c r="B103" s="31" t="s">
        <v>216</v>
      </c>
      <c r="C103" s="14">
        <v>0</v>
      </c>
      <c r="D103" s="13"/>
      <c r="E103" s="32"/>
      <c r="F103" s="33">
        <v>2790</v>
      </c>
      <c r="G103" s="34">
        <v>44396</v>
      </c>
      <c r="H103" s="35">
        <v>44396</v>
      </c>
      <c r="I103" s="11"/>
      <c r="J103" s="11" t="str">
        <f>IF(B103="","",IF(H103="","EM ABERTO","PAGO"))</f>
        <v>PAGO</v>
      </c>
      <c r="K103" s="38">
        <f t="shared" si="1"/>
        <v>0</v>
      </c>
    </row>
    <row r="104" spans="1:11" x14ac:dyDescent="0.25">
      <c r="A104" s="11" t="s">
        <v>225</v>
      </c>
      <c r="B104" s="31" t="s">
        <v>217</v>
      </c>
      <c r="C104" s="14">
        <v>0</v>
      </c>
      <c r="D104" s="13"/>
      <c r="E104" s="32"/>
      <c r="F104" s="33">
        <v>4572</v>
      </c>
      <c r="G104" s="34">
        <v>44400</v>
      </c>
      <c r="H104" s="35">
        <v>44400</v>
      </c>
      <c r="I104" s="11"/>
      <c r="J104" s="11" t="str">
        <f>IF(B104="","",IF(H104="","EM ABERTO","PAGO"))</f>
        <v>PAGO</v>
      </c>
      <c r="K104" s="38">
        <f t="shared" si="1"/>
        <v>0</v>
      </c>
    </row>
    <row r="105" spans="1:11" x14ac:dyDescent="0.25">
      <c r="A105" s="11" t="s">
        <v>225</v>
      </c>
      <c r="B105" s="31" t="s">
        <v>218</v>
      </c>
      <c r="C105" s="14">
        <v>0</v>
      </c>
      <c r="D105" s="13"/>
      <c r="E105" s="32"/>
      <c r="F105" s="33">
        <v>9000</v>
      </c>
      <c r="G105" s="34">
        <v>44400</v>
      </c>
      <c r="H105" s="35">
        <v>44400</v>
      </c>
      <c r="I105" s="11"/>
      <c r="J105" s="11" t="str">
        <f>IF(B105="","",IF(H105="","EM ABERTO","PAGO"))</f>
        <v>PAGO</v>
      </c>
      <c r="K105" s="38">
        <f t="shared" si="1"/>
        <v>0</v>
      </c>
    </row>
    <row r="106" spans="1:11" x14ac:dyDescent="0.25">
      <c r="A106" s="11" t="s">
        <v>225</v>
      </c>
      <c r="B106" s="31" t="s">
        <v>72</v>
      </c>
      <c r="C106" s="14">
        <v>0</v>
      </c>
      <c r="D106" s="13"/>
      <c r="E106" s="32"/>
      <c r="F106" s="33">
        <v>2664</v>
      </c>
      <c r="G106" s="34">
        <v>44398</v>
      </c>
      <c r="H106" s="35">
        <v>44398</v>
      </c>
      <c r="I106" s="11"/>
      <c r="J106" s="11" t="str">
        <f>IF(B106="","",IF(H106="","EM ABERTO","PAGO"))</f>
        <v>PAGO</v>
      </c>
      <c r="K106" s="38">
        <f t="shared" si="1"/>
        <v>0</v>
      </c>
    </row>
    <row r="107" spans="1:11" x14ac:dyDescent="0.25">
      <c r="A107" s="11" t="s">
        <v>227</v>
      </c>
      <c r="B107" s="31" t="s">
        <v>219</v>
      </c>
      <c r="C107" s="14">
        <v>0</v>
      </c>
      <c r="D107" s="13"/>
      <c r="E107" s="32"/>
      <c r="F107" s="33">
        <v>9700</v>
      </c>
      <c r="G107" s="34">
        <v>44393</v>
      </c>
      <c r="H107" s="35">
        <v>9700</v>
      </c>
      <c r="I107" s="11"/>
      <c r="J107" s="11" t="str">
        <f>IF(B107="","",IF(H107="","EM ABERTO","PAGO"))</f>
        <v>PAGO</v>
      </c>
      <c r="K107" s="38">
        <f t="shared" si="1"/>
        <v>0</v>
      </c>
    </row>
    <row r="108" spans="1:11" x14ac:dyDescent="0.25">
      <c r="A108" s="11" t="s">
        <v>225</v>
      </c>
      <c r="B108" s="31" t="s">
        <v>220</v>
      </c>
      <c r="C108" s="14">
        <v>0</v>
      </c>
      <c r="D108" s="13"/>
      <c r="E108" s="32"/>
      <c r="F108" s="33">
        <v>5500</v>
      </c>
      <c r="G108" s="34">
        <v>44406</v>
      </c>
      <c r="H108" s="35">
        <v>44406</v>
      </c>
      <c r="I108" s="11"/>
      <c r="J108" s="11" t="str">
        <f>IF(B108="","",IF(H108="","EM ABERTO","PAGO"))</f>
        <v>PAGO</v>
      </c>
      <c r="K108" s="38">
        <f t="shared" si="1"/>
        <v>0</v>
      </c>
    </row>
  </sheetData>
  <conditionalFormatting sqref="G56:G108 G2:G50">
    <cfRule type="cellIs" dxfId="11" priority="2" operator="lessThan">
      <formula>#REF!</formula>
    </cfRule>
  </conditionalFormatting>
  <conditionalFormatting sqref="G51:G55">
    <cfRule type="cellIs" dxfId="10" priority="1" operator="lessThan">
      <formula>#REF!</formula>
    </cfRule>
  </conditionalFormatting>
  <dataValidations count="3">
    <dataValidation type="list" allowBlank="1" showInputMessage="1" showErrorMessage="1" sqref="D2:D108" xr:uid="{00000000-0002-0000-0600-000000000000}">
      <formula1>"F, C, U, P"</formula1>
    </dataValidation>
    <dataValidation type="list" allowBlank="1" showInputMessage="1" showErrorMessage="1" sqref="A2:A108" xr:uid="{00000000-0002-0000-0600-000001000000}">
      <formula1>"F, V, I, C"</formula1>
    </dataValidation>
    <dataValidation type="list" allowBlank="1" showInputMessage="1" showErrorMessage="1" sqref="I2:I108" xr:uid="{00000000-0002-0000-0600-000002000000}">
      <formula1>"BOLE, CART, DINH, TRANS"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5">
    <tabColor rgb="FF00B050"/>
    <pageSetUpPr fitToPage="1"/>
  </sheetPr>
  <dimension ref="A1:K121"/>
  <sheetViews>
    <sheetView showGridLines="0" workbookViewId="0">
      <selection activeCell="J3" sqref="J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4" style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3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2</v>
      </c>
      <c r="C2" s="14">
        <v>3440</v>
      </c>
      <c r="D2" s="13" t="s">
        <v>52</v>
      </c>
      <c r="E2" s="13"/>
      <c r="F2" s="14">
        <v>3440</v>
      </c>
      <c r="G2" s="15">
        <v>44410</v>
      </c>
      <c r="H2" s="11">
        <v>44410</v>
      </c>
      <c r="I2" s="11" t="s">
        <v>268</v>
      </c>
      <c r="J2" s="11" t="str">
        <f>IF(B2="","",IF(H2="","EM ABERTO","PAGO"))</f>
        <v>PAGO</v>
      </c>
      <c r="K2" s="38">
        <f t="shared" ref="K2:K65" si="0">IF(H2&gt;0,0,F2)</f>
        <v>0</v>
      </c>
    </row>
    <row r="3" spans="1:11" x14ac:dyDescent="0.25">
      <c r="A3" s="11" t="s">
        <v>52</v>
      </c>
      <c r="B3" s="16" t="s">
        <v>3</v>
      </c>
      <c r="C3" s="18">
        <v>350</v>
      </c>
      <c r="D3" s="17" t="s">
        <v>52</v>
      </c>
      <c r="E3" s="17"/>
      <c r="F3" s="18">
        <v>350</v>
      </c>
      <c r="G3" s="15">
        <v>44410</v>
      </c>
      <c r="H3" s="19">
        <v>44428</v>
      </c>
      <c r="I3" s="11" t="s">
        <v>275</v>
      </c>
      <c r="J3" s="11" t="str">
        <f>IF(B3="","",IF(H3="","EM ABERTO","PAGO"))</f>
        <v>PAGO</v>
      </c>
      <c r="K3" s="38">
        <f t="shared" si="0"/>
        <v>0</v>
      </c>
    </row>
    <row r="4" spans="1:11" x14ac:dyDescent="0.25">
      <c r="A4" s="11" t="s">
        <v>52</v>
      </c>
      <c r="B4" s="16" t="s">
        <v>10</v>
      </c>
      <c r="C4" s="18">
        <v>2200</v>
      </c>
      <c r="D4" s="17" t="s">
        <v>67</v>
      </c>
      <c r="E4" s="17"/>
      <c r="F4" s="18">
        <v>2200</v>
      </c>
      <c r="G4" s="15">
        <v>44410</v>
      </c>
      <c r="H4" s="19">
        <v>44411</v>
      </c>
      <c r="I4" s="11" t="s">
        <v>270</v>
      </c>
      <c r="J4" s="11" t="str">
        <f>IF(B4="","",IF(H4="","EM ABERTO","PAGO"))</f>
        <v>PAGO</v>
      </c>
      <c r="K4" s="38">
        <f t="shared" si="0"/>
        <v>0</v>
      </c>
    </row>
    <row r="5" spans="1:11" x14ac:dyDescent="0.25">
      <c r="A5" s="11" t="s">
        <v>52</v>
      </c>
      <c r="B5" s="16" t="s">
        <v>4</v>
      </c>
      <c r="C5" s="18">
        <v>1050.3</v>
      </c>
      <c r="D5" s="17" t="s">
        <v>68</v>
      </c>
      <c r="E5" s="17"/>
      <c r="F5" s="18">
        <v>1050.3</v>
      </c>
      <c r="G5" s="20">
        <v>44413</v>
      </c>
      <c r="H5" s="19">
        <v>44413</v>
      </c>
      <c r="I5" s="11"/>
      <c r="J5" s="11" t="str">
        <f>IF(B5="","",IF(H5="","EM ABERTO","PAGO"))</f>
        <v>PAGO</v>
      </c>
      <c r="K5" s="38">
        <f t="shared" si="0"/>
        <v>0</v>
      </c>
    </row>
    <row r="6" spans="1:11" x14ac:dyDescent="0.25">
      <c r="A6" s="11" t="s">
        <v>52</v>
      </c>
      <c r="B6" s="16" t="s">
        <v>6</v>
      </c>
      <c r="C6" s="18">
        <v>723.9</v>
      </c>
      <c r="D6" s="17" t="s">
        <v>68</v>
      </c>
      <c r="E6" s="17"/>
      <c r="F6" s="18">
        <v>723.9</v>
      </c>
      <c r="G6" s="20">
        <v>44413</v>
      </c>
      <c r="H6" s="19">
        <v>44413</v>
      </c>
      <c r="I6" s="11" t="s">
        <v>270</v>
      </c>
      <c r="J6" s="11" t="str">
        <f>IF(B6="","",IF(H6="","EM ABERTO","PAGO"))</f>
        <v>PAGO</v>
      </c>
      <c r="K6" s="38">
        <f t="shared" si="0"/>
        <v>0</v>
      </c>
    </row>
    <row r="7" spans="1:11" x14ac:dyDescent="0.25">
      <c r="A7" s="11" t="s">
        <v>52</v>
      </c>
      <c r="B7" s="16" t="s">
        <v>5</v>
      </c>
      <c r="C7" s="18">
        <v>3184.2</v>
      </c>
      <c r="D7" s="17" t="s">
        <v>69</v>
      </c>
      <c r="E7" s="17"/>
      <c r="F7" s="18">
        <v>3184.2</v>
      </c>
      <c r="G7" s="20">
        <v>44413</v>
      </c>
      <c r="H7" s="19">
        <v>44413</v>
      </c>
      <c r="I7" s="11" t="s">
        <v>270</v>
      </c>
      <c r="J7" s="11" t="str">
        <f>IF(B7="","",IF(H7="","EM ABERTO","PAGO"))</f>
        <v>PAGO</v>
      </c>
      <c r="K7" s="38">
        <f t="shared" si="0"/>
        <v>0</v>
      </c>
    </row>
    <row r="8" spans="1:11" x14ac:dyDescent="0.25">
      <c r="A8" s="11" t="s">
        <v>52</v>
      </c>
      <c r="B8" s="16" t="s">
        <v>7</v>
      </c>
      <c r="C8" s="18">
        <v>2172</v>
      </c>
      <c r="D8" s="17" t="s">
        <v>69</v>
      </c>
      <c r="E8" s="21"/>
      <c r="F8" s="18">
        <v>2172</v>
      </c>
      <c r="G8" s="20">
        <v>44413</v>
      </c>
      <c r="H8" s="19">
        <v>44413</v>
      </c>
      <c r="I8" s="11" t="s">
        <v>270</v>
      </c>
      <c r="J8" s="11" t="str">
        <f>IF(B8="","",IF(H8="","EM ABERTO","PAGO"))</f>
        <v>PAGO</v>
      </c>
      <c r="K8" s="38">
        <f t="shared" si="0"/>
        <v>0</v>
      </c>
    </row>
    <row r="9" spans="1:11" x14ac:dyDescent="0.25">
      <c r="A9" s="11" t="s">
        <v>52</v>
      </c>
      <c r="B9" s="16" t="s">
        <v>8</v>
      </c>
      <c r="C9" s="22">
        <v>1150</v>
      </c>
      <c r="D9" s="17" t="s">
        <v>68</v>
      </c>
      <c r="E9" s="21"/>
      <c r="F9" s="22">
        <v>1150</v>
      </c>
      <c r="G9" s="20">
        <v>44413</v>
      </c>
      <c r="H9" s="19">
        <v>44413</v>
      </c>
      <c r="I9" s="11" t="s">
        <v>270</v>
      </c>
      <c r="J9" s="11" t="str">
        <f>IF(B9="","",IF(H9="","EM ABERTO","PAGO"))</f>
        <v>PAGO</v>
      </c>
      <c r="K9" s="38">
        <f t="shared" si="0"/>
        <v>0</v>
      </c>
    </row>
    <row r="10" spans="1:11" x14ac:dyDescent="0.25">
      <c r="A10" s="11" t="s">
        <v>52</v>
      </c>
      <c r="B10" s="16" t="s">
        <v>9</v>
      </c>
      <c r="C10" s="18">
        <v>1200</v>
      </c>
      <c r="D10" s="17" t="s">
        <v>67</v>
      </c>
      <c r="E10" s="21"/>
      <c r="F10" s="18">
        <v>1200</v>
      </c>
      <c r="G10" s="20">
        <v>44413</v>
      </c>
      <c r="H10" s="19">
        <v>44413</v>
      </c>
      <c r="I10" s="11" t="s">
        <v>270</v>
      </c>
      <c r="J10" s="11" t="str">
        <f>IF(B10="","",IF(H10="","EM ABERTO","PAGO"))</f>
        <v>PAGO</v>
      </c>
      <c r="K10" s="38">
        <f t="shared" si="0"/>
        <v>0</v>
      </c>
    </row>
    <row r="11" spans="1:11" x14ac:dyDescent="0.25">
      <c r="A11" s="11" t="s">
        <v>52</v>
      </c>
      <c r="B11" s="16" t="s">
        <v>11</v>
      </c>
      <c r="C11" s="18">
        <v>128.9</v>
      </c>
      <c r="D11" s="17" t="s">
        <v>67</v>
      </c>
      <c r="E11" s="17"/>
      <c r="F11" s="18">
        <v>128.9</v>
      </c>
      <c r="G11" s="20">
        <v>44413</v>
      </c>
      <c r="H11" s="19">
        <v>44413</v>
      </c>
      <c r="I11" s="11" t="s">
        <v>271</v>
      </c>
      <c r="J11" s="11" t="str">
        <f>IF(B11="","",IF(H11="","EM ABERTO","PAGO"))</f>
        <v>PAGO</v>
      </c>
      <c r="K11" s="38">
        <f t="shared" si="0"/>
        <v>0</v>
      </c>
    </row>
    <row r="12" spans="1:11" x14ac:dyDescent="0.25">
      <c r="A12" s="11" t="s">
        <v>52</v>
      </c>
      <c r="B12" s="16" t="s">
        <v>12</v>
      </c>
      <c r="C12" s="18">
        <v>0</v>
      </c>
      <c r="D12" s="17"/>
      <c r="E12" s="23"/>
      <c r="F12" s="18">
        <v>0</v>
      </c>
      <c r="G12" s="20">
        <v>44413</v>
      </c>
      <c r="H12" s="19"/>
      <c r="I12" s="11"/>
      <c r="J12" s="11" t="str">
        <f>IF(B12="","",IF(H12="","EM ABERTO","PAGO"))</f>
        <v>EM ABERTO</v>
      </c>
      <c r="K12" s="38">
        <f t="shared" si="0"/>
        <v>0</v>
      </c>
    </row>
    <row r="13" spans="1:11" x14ac:dyDescent="0.25">
      <c r="A13" s="11" t="s">
        <v>52</v>
      </c>
      <c r="B13" s="16" t="s">
        <v>13</v>
      </c>
      <c r="C13" s="18">
        <v>500</v>
      </c>
      <c r="D13" s="17" t="s">
        <v>68</v>
      </c>
      <c r="E13" s="17"/>
      <c r="F13" s="18">
        <v>500</v>
      </c>
      <c r="G13" s="20">
        <v>44413</v>
      </c>
      <c r="H13" s="19">
        <v>44413</v>
      </c>
      <c r="I13" s="11" t="s">
        <v>270</v>
      </c>
      <c r="J13" s="11" t="str">
        <f>IF(B13="","",IF(H13="","EM ABERTO","PAGO"))</f>
        <v>PAGO</v>
      </c>
      <c r="K13" s="38">
        <f t="shared" si="0"/>
        <v>0</v>
      </c>
    </row>
    <row r="14" spans="1:11" x14ac:dyDescent="0.25">
      <c r="A14" s="11" t="s">
        <v>52</v>
      </c>
      <c r="B14" s="16" t="s">
        <v>1</v>
      </c>
      <c r="C14" s="18">
        <v>111.2</v>
      </c>
      <c r="D14" s="17" t="s">
        <v>68</v>
      </c>
      <c r="E14" s="17"/>
      <c r="F14" s="18">
        <v>111.2</v>
      </c>
      <c r="G14" s="20">
        <v>44418</v>
      </c>
      <c r="H14" s="19">
        <v>44418</v>
      </c>
      <c r="I14" s="11" t="s">
        <v>271</v>
      </c>
      <c r="J14" s="11" t="str">
        <f>IF(B14="","",IF(H14="","EM ABERTO","PAGO"))</f>
        <v>PAGO</v>
      </c>
      <c r="K14" s="38">
        <f t="shared" si="0"/>
        <v>0</v>
      </c>
    </row>
    <row r="15" spans="1:11" x14ac:dyDescent="0.25">
      <c r="A15" s="11" t="s">
        <v>52</v>
      </c>
      <c r="B15" s="16" t="s">
        <v>18</v>
      </c>
      <c r="C15" s="18">
        <v>6260.12</v>
      </c>
      <c r="D15" s="17" t="s">
        <v>69</v>
      </c>
      <c r="E15" s="17"/>
      <c r="F15" s="18">
        <v>6260.12</v>
      </c>
      <c r="G15" s="20">
        <v>44418</v>
      </c>
      <c r="H15" s="19">
        <v>44418</v>
      </c>
      <c r="I15" s="11" t="s">
        <v>271</v>
      </c>
      <c r="J15" s="11" t="str">
        <f>IF(B15="","",IF(H15="","EM ABERTO","PAGO"))</f>
        <v>PAGO</v>
      </c>
      <c r="K15" s="38">
        <f t="shared" si="0"/>
        <v>0</v>
      </c>
    </row>
    <row r="16" spans="1:11" x14ac:dyDescent="0.25">
      <c r="A16" s="11" t="s">
        <v>52</v>
      </c>
      <c r="B16" s="16" t="s">
        <v>14</v>
      </c>
      <c r="C16" s="18">
        <v>4833.78</v>
      </c>
      <c r="D16" s="17" t="s">
        <v>67</v>
      </c>
      <c r="E16" s="17"/>
      <c r="F16" s="18">
        <v>4833.78</v>
      </c>
      <c r="G16" s="20">
        <v>44418</v>
      </c>
      <c r="H16" s="19">
        <v>44418</v>
      </c>
      <c r="I16" s="11" t="s">
        <v>271</v>
      </c>
      <c r="J16" s="11" t="str">
        <f>IF(B16="","",IF(H16="","EM ABERTO","PAGO"))</f>
        <v>PAGO</v>
      </c>
      <c r="K16" s="38">
        <f t="shared" si="0"/>
        <v>0</v>
      </c>
    </row>
    <row r="17" spans="1:11" x14ac:dyDescent="0.25">
      <c r="A17" s="11" t="s">
        <v>52</v>
      </c>
      <c r="B17" s="24" t="s">
        <v>228</v>
      </c>
      <c r="C17" s="25">
        <v>430</v>
      </c>
      <c r="D17" s="36" t="s">
        <v>68</v>
      </c>
      <c r="E17" s="17"/>
      <c r="F17" s="25">
        <v>430</v>
      </c>
      <c r="G17" s="20">
        <v>44418</v>
      </c>
      <c r="H17" s="19">
        <v>44418</v>
      </c>
      <c r="I17" s="11" t="s">
        <v>271</v>
      </c>
      <c r="J17" s="11" t="str">
        <f>IF(B17="","",IF(H17="","EM ABERTO","PAGO"))</f>
        <v>PAGO</v>
      </c>
      <c r="K17" s="38">
        <f t="shared" si="0"/>
        <v>0</v>
      </c>
    </row>
    <row r="18" spans="1:11" x14ac:dyDescent="0.25">
      <c r="A18" s="11" t="s">
        <v>52</v>
      </c>
      <c r="B18" s="16" t="s">
        <v>16</v>
      </c>
      <c r="C18" s="18">
        <v>1300</v>
      </c>
      <c r="D18" s="17" t="s">
        <v>68</v>
      </c>
      <c r="E18" s="17"/>
      <c r="F18" s="18">
        <v>1300</v>
      </c>
      <c r="G18" s="20">
        <v>44418</v>
      </c>
      <c r="H18" s="19">
        <v>44418</v>
      </c>
      <c r="I18" s="11" t="s">
        <v>271</v>
      </c>
      <c r="J18" s="11" t="str">
        <f>IF(B18="","",IF(H18="","EM ABERTO","PAGO"))</f>
        <v>PAGO</v>
      </c>
      <c r="K18" s="38">
        <f t="shared" si="0"/>
        <v>0</v>
      </c>
    </row>
    <row r="19" spans="1:11" x14ac:dyDescent="0.25">
      <c r="A19" s="11" t="s">
        <v>52</v>
      </c>
      <c r="B19" s="16" t="s">
        <v>229</v>
      </c>
      <c r="C19" s="18">
        <v>430</v>
      </c>
      <c r="D19" s="17" t="s">
        <v>68</v>
      </c>
      <c r="E19" s="17"/>
      <c r="F19" s="18">
        <v>430</v>
      </c>
      <c r="G19" s="20">
        <v>44418</v>
      </c>
      <c r="H19" s="19">
        <v>44418</v>
      </c>
      <c r="I19" s="11" t="s">
        <v>270</v>
      </c>
      <c r="J19" s="11" t="str">
        <f>IF(B19="","",IF(H19="","EM ABERTO","PAGO"))</f>
        <v>PAGO</v>
      </c>
      <c r="K19" s="38">
        <f t="shared" si="0"/>
        <v>0</v>
      </c>
    </row>
    <row r="20" spans="1:11" x14ac:dyDescent="0.25">
      <c r="A20" s="11" t="s">
        <v>52</v>
      </c>
      <c r="B20" s="16" t="s">
        <v>19</v>
      </c>
      <c r="C20" s="18">
        <v>3000</v>
      </c>
      <c r="D20" s="17" t="s">
        <v>68</v>
      </c>
      <c r="E20" s="17"/>
      <c r="F20" s="18">
        <v>3000</v>
      </c>
      <c r="G20" s="20">
        <v>44420</v>
      </c>
      <c r="H20" s="19">
        <v>44421</v>
      </c>
      <c r="I20" s="11" t="s">
        <v>270</v>
      </c>
      <c r="J20" s="11" t="str">
        <f>IF(B20="","",IF(H20="","EM ABERTO","PAGO"))</f>
        <v>PAGO</v>
      </c>
      <c r="K20" s="38">
        <f t="shared" si="0"/>
        <v>0</v>
      </c>
    </row>
    <row r="21" spans="1:11" x14ac:dyDescent="0.25">
      <c r="A21" s="11" t="s">
        <v>52</v>
      </c>
      <c r="B21" s="16" t="s">
        <v>21</v>
      </c>
      <c r="C21" s="18">
        <v>1978</v>
      </c>
      <c r="D21" s="17" t="s">
        <v>68</v>
      </c>
      <c r="E21" s="17"/>
      <c r="F21" s="18">
        <v>1978</v>
      </c>
      <c r="G21" s="20">
        <v>44423</v>
      </c>
      <c r="H21" s="19"/>
      <c r="I21" s="11"/>
      <c r="J21" s="11" t="str">
        <f>IF(B21="","",IF(H21="","EM ABERTO","PAGO"))</f>
        <v>EM ABERTO</v>
      </c>
      <c r="K21" s="38">
        <f t="shared" si="0"/>
        <v>1978</v>
      </c>
    </row>
    <row r="22" spans="1:11" x14ac:dyDescent="0.25">
      <c r="A22" s="11" t="s">
        <v>52</v>
      </c>
      <c r="B22" s="16" t="s">
        <v>22</v>
      </c>
      <c r="C22" s="18">
        <v>220</v>
      </c>
      <c r="D22" s="17" t="s">
        <v>68</v>
      </c>
      <c r="E22" s="17"/>
      <c r="F22" s="18">
        <v>220</v>
      </c>
      <c r="G22" s="20">
        <v>44423</v>
      </c>
      <c r="H22" s="19"/>
      <c r="I22" s="11" t="s">
        <v>271</v>
      </c>
      <c r="J22" s="11" t="str">
        <f>IF(B22="","",IF(H22="","EM ABERTO","PAGO"))</f>
        <v>EM ABERTO</v>
      </c>
      <c r="K22" s="38">
        <f t="shared" si="0"/>
        <v>220</v>
      </c>
    </row>
    <row r="23" spans="1:11" x14ac:dyDescent="0.25">
      <c r="A23" s="11" t="s">
        <v>52</v>
      </c>
      <c r="B23" s="16" t="s">
        <v>23</v>
      </c>
      <c r="C23" s="18">
        <v>184.4</v>
      </c>
      <c r="D23" s="17" t="s">
        <v>69</v>
      </c>
      <c r="E23" s="17"/>
      <c r="F23" s="18">
        <v>184.4</v>
      </c>
      <c r="G23" s="20">
        <v>44415</v>
      </c>
      <c r="H23" s="19">
        <v>44413</v>
      </c>
      <c r="I23" s="11" t="s">
        <v>271</v>
      </c>
      <c r="J23" s="11" t="str">
        <f>IF(B23="","",IF(H23="","EM ABERTO","PAGO"))</f>
        <v>PAGO</v>
      </c>
      <c r="K23" s="38">
        <f t="shared" si="0"/>
        <v>0</v>
      </c>
    </row>
    <row r="24" spans="1:11" x14ac:dyDescent="0.25">
      <c r="A24" s="11" t="s">
        <v>52</v>
      </c>
      <c r="B24" s="16" t="s">
        <v>24</v>
      </c>
      <c r="C24" s="18">
        <v>62.4</v>
      </c>
      <c r="D24" s="17" t="s">
        <v>68</v>
      </c>
      <c r="E24" s="23"/>
      <c r="F24" s="18">
        <v>62.4</v>
      </c>
      <c r="G24" s="20">
        <v>44415</v>
      </c>
      <c r="H24" s="19">
        <v>44413</v>
      </c>
      <c r="I24" s="11" t="s">
        <v>271</v>
      </c>
      <c r="J24" s="11" t="str">
        <f>IF(B24="","",IF(H24="","EM ABERTO","PAGO"))</f>
        <v>PAGO</v>
      </c>
      <c r="K24" s="38">
        <f t="shared" si="0"/>
        <v>0</v>
      </c>
    </row>
    <row r="25" spans="1:11" x14ac:dyDescent="0.25">
      <c r="A25" s="11" t="s">
        <v>52</v>
      </c>
      <c r="B25" s="16" t="s">
        <v>29</v>
      </c>
      <c r="C25" s="18">
        <v>880</v>
      </c>
      <c r="D25" s="17" t="s">
        <v>68</v>
      </c>
      <c r="E25" s="17"/>
      <c r="F25" s="18">
        <v>880</v>
      </c>
      <c r="G25" s="20">
        <v>44423</v>
      </c>
      <c r="H25" s="19"/>
      <c r="I25" s="11" t="s">
        <v>270</v>
      </c>
      <c r="J25" s="11" t="str">
        <f>IF(B25="","",IF(H25="","EM ABERTO","PAGO"))</f>
        <v>EM ABERTO</v>
      </c>
      <c r="K25" s="38">
        <f t="shared" si="0"/>
        <v>880</v>
      </c>
    </row>
    <row r="26" spans="1:11" x14ac:dyDescent="0.25">
      <c r="A26" s="11" t="s">
        <v>52</v>
      </c>
      <c r="B26" s="16" t="s">
        <v>25</v>
      </c>
      <c r="C26" s="18">
        <v>3940</v>
      </c>
      <c r="D26" s="17" t="s">
        <v>52</v>
      </c>
      <c r="E26" s="17"/>
      <c r="F26" s="18">
        <v>3940</v>
      </c>
      <c r="G26" s="20">
        <v>44423</v>
      </c>
      <c r="H26" s="19">
        <v>44426</v>
      </c>
      <c r="I26" s="11" t="s">
        <v>275</v>
      </c>
      <c r="J26" s="11" t="str">
        <f>IF(B26="","",IF(H26="","EM ABERTO","PAGO"))</f>
        <v>PAGO</v>
      </c>
      <c r="K26" s="38">
        <f t="shared" si="0"/>
        <v>0</v>
      </c>
    </row>
    <row r="27" spans="1:11" x14ac:dyDescent="0.25">
      <c r="A27" s="11" t="s">
        <v>52</v>
      </c>
      <c r="B27" s="16" t="s">
        <v>26</v>
      </c>
      <c r="C27" s="18">
        <v>93.85</v>
      </c>
      <c r="D27" s="17" t="s">
        <v>68</v>
      </c>
      <c r="E27" s="17"/>
      <c r="F27" s="18">
        <v>93.85</v>
      </c>
      <c r="G27" s="20">
        <v>44423</v>
      </c>
      <c r="H27" s="19"/>
      <c r="I27" s="11" t="s">
        <v>271</v>
      </c>
      <c r="J27" s="11" t="str">
        <f>IF(B27="","",IF(H27="","EM ABERTO","PAGO"))</f>
        <v>EM ABERTO</v>
      </c>
      <c r="K27" s="38">
        <f t="shared" si="0"/>
        <v>93.85</v>
      </c>
    </row>
    <row r="28" spans="1:11" x14ac:dyDescent="0.25">
      <c r="A28" s="11" t="s">
        <v>52</v>
      </c>
      <c r="B28" s="16" t="s">
        <v>27</v>
      </c>
      <c r="C28" s="18">
        <v>79.900000000000006</v>
      </c>
      <c r="D28" s="17" t="s">
        <v>67</v>
      </c>
      <c r="E28" s="17"/>
      <c r="F28" s="18">
        <v>79.900000000000006</v>
      </c>
      <c r="G28" s="20">
        <v>44423</v>
      </c>
      <c r="H28" s="19"/>
      <c r="I28" s="11" t="s">
        <v>271</v>
      </c>
      <c r="J28" s="11" t="str">
        <f>IF(B28="","",IF(H28="","EM ABERTO","PAGO"))</f>
        <v>EM ABERTO</v>
      </c>
      <c r="K28" s="38">
        <f t="shared" si="0"/>
        <v>79.900000000000006</v>
      </c>
    </row>
    <row r="29" spans="1:11" x14ac:dyDescent="0.25">
      <c r="A29" s="11" t="s">
        <v>52</v>
      </c>
      <c r="B29" s="16" t="s">
        <v>28</v>
      </c>
      <c r="C29" s="18">
        <v>0</v>
      </c>
      <c r="D29" s="17"/>
      <c r="E29" s="17"/>
      <c r="F29" s="18">
        <v>0</v>
      </c>
      <c r="G29" s="20">
        <v>44423</v>
      </c>
      <c r="H29" s="19"/>
      <c r="I29" s="11" t="s">
        <v>271</v>
      </c>
      <c r="J29" s="11" t="str">
        <f>IF(B29="","",IF(H29="","EM ABERTO","PAGO"))</f>
        <v>EM ABERTO</v>
      </c>
      <c r="K29" s="38">
        <f t="shared" si="0"/>
        <v>0</v>
      </c>
    </row>
    <row r="30" spans="1:11" x14ac:dyDescent="0.25">
      <c r="A30" s="11" t="s">
        <v>52</v>
      </c>
      <c r="B30" s="16" t="s">
        <v>20</v>
      </c>
      <c r="C30" s="18">
        <v>0</v>
      </c>
      <c r="D30" s="17"/>
      <c r="E30" s="21"/>
      <c r="F30" s="18">
        <v>0</v>
      </c>
      <c r="G30" s="20">
        <v>44424</v>
      </c>
      <c r="H30" s="19"/>
      <c r="I30" s="11" t="s">
        <v>271</v>
      </c>
      <c r="J30" s="11" t="str">
        <f>IF(B30="","",IF(H30="","EM ABERTO","PAGO"))</f>
        <v>EM ABERTO</v>
      </c>
      <c r="K30" s="38">
        <f t="shared" si="0"/>
        <v>0</v>
      </c>
    </row>
    <row r="31" spans="1:11" x14ac:dyDescent="0.25">
      <c r="A31" s="11" t="s">
        <v>52</v>
      </c>
      <c r="B31" s="16" t="s">
        <v>30</v>
      </c>
      <c r="C31" s="18">
        <v>327.3</v>
      </c>
      <c r="D31" s="17" t="s">
        <v>67</v>
      </c>
      <c r="E31" s="17"/>
      <c r="F31" s="18">
        <v>327.3</v>
      </c>
      <c r="G31" s="20">
        <v>44424</v>
      </c>
      <c r="H31" s="19"/>
      <c r="I31" s="11" t="s">
        <v>271</v>
      </c>
      <c r="J31" s="11" t="str">
        <f>IF(B31="","",IF(H31="","EM ABERTO","PAGO"))</f>
        <v>EM ABERTO</v>
      </c>
      <c r="K31" s="38">
        <f t="shared" si="0"/>
        <v>327.3</v>
      </c>
    </row>
    <row r="32" spans="1:11" x14ac:dyDescent="0.25">
      <c r="A32" s="11" t="s">
        <v>52</v>
      </c>
      <c r="B32" s="16" t="s">
        <v>48</v>
      </c>
      <c r="C32" s="18">
        <v>64.900000000000006</v>
      </c>
      <c r="D32" s="17" t="s">
        <v>52</v>
      </c>
      <c r="E32" s="17"/>
      <c r="F32" s="18">
        <v>64.900000000000006</v>
      </c>
      <c r="G32" s="20">
        <v>44428</v>
      </c>
      <c r="H32" s="19">
        <v>44428</v>
      </c>
      <c r="I32" s="11" t="s">
        <v>271</v>
      </c>
      <c r="J32" s="11" t="str">
        <f>IF(B32="","",IF(H32="","EM ABERTO","PAGO"))</f>
        <v>PAGO</v>
      </c>
      <c r="K32" s="38">
        <f t="shared" si="0"/>
        <v>0</v>
      </c>
    </row>
    <row r="33" spans="1:11" x14ac:dyDescent="0.25">
      <c r="A33" s="11" t="s">
        <v>52</v>
      </c>
      <c r="B33" s="16" t="s">
        <v>31</v>
      </c>
      <c r="C33" s="18">
        <v>255.27</v>
      </c>
      <c r="D33" s="17" t="s">
        <v>68</v>
      </c>
      <c r="E33" s="17"/>
      <c r="F33" s="18">
        <v>225.27</v>
      </c>
      <c r="G33" s="20">
        <v>44428</v>
      </c>
      <c r="H33" s="19">
        <v>44428</v>
      </c>
      <c r="I33" s="11" t="s">
        <v>271</v>
      </c>
      <c r="J33" s="11" t="str">
        <f>IF(B33="","",IF(H33="","EM ABERTO","PAGO"))</f>
        <v>PAGO</v>
      </c>
      <c r="K33" s="38">
        <f t="shared" si="0"/>
        <v>0</v>
      </c>
    </row>
    <row r="34" spans="1:11" x14ac:dyDescent="0.25">
      <c r="A34" s="11" t="s">
        <v>52</v>
      </c>
      <c r="B34" s="16" t="s">
        <v>32</v>
      </c>
      <c r="C34" s="18">
        <v>70.33</v>
      </c>
      <c r="D34" s="17" t="s">
        <v>69</v>
      </c>
      <c r="E34" s="17"/>
      <c r="F34" s="18">
        <v>70.33</v>
      </c>
      <c r="G34" s="20">
        <v>44428</v>
      </c>
      <c r="H34" s="19">
        <v>44428</v>
      </c>
      <c r="I34" s="11" t="s">
        <v>271</v>
      </c>
      <c r="J34" s="11" t="str">
        <f>IF(B34="","",IF(H34="","EM ABERTO","PAGO"))</f>
        <v>PAGO</v>
      </c>
      <c r="K34" s="38">
        <f t="shared" si="0"/>
        <v>0</v>
      </c>
    </row>
    <row r="35" spans="1:11" x14ac:dyDescent="0.25">
      <c r="A35" s="11" t="s">
        <v>52</v>
      </c>
      <c r="B35" s="16" t="s">
        <v>33</v>
      </c>
      <c r="C35" s="18">
        <v>0</v>
      </c>
      <c r="D35" s="17" t="s">
        <v>68</v>
      </c>
      <c r="E35" s="17"/>
      <c r="F35" s="18">
        <v>233.98</v>
      </c>
      <c r="G35" s="20">
        <v>44428</v>
      </c>
      <c r="H35" s="19">
        <v>44428</v>
      </c>
      <c r="I35" s="11" t="s">
        <v>271</v>
      </c>
      <c r="J35" s="11" t="str">
        <f>IF(B35="","",IF(H35="","EM ABERTO","PAGO"))</f>
        <v>PAGO</v>
      </c>
      <c r="K35" s="38">
        <f t="shared" si="0"/>
        <v>0</v>
      </c>
    </row>
    <row r="36" spans="1:11" x14ac:dyDescent="0.25">
      <c r="A36" s="11" t="s">
        <v>52</v>
      </c>
      <c r="B36" s="16" t="s">
        <v>34</v>
      </c>
      <c r="C36" s="18">
        <v>695.85</v>
      </c>
      <c r="D36" s="17" t="s">
        <v>67</v>
      </c>
      <c r="E36" s="17"/>
      <c r="F36" s="18">
        <v>695.85</v>
      </c>
      <c r="G36" s="20">
        <v>44428</v>
      </c>
      <c r="H36" s="19">
        <v>44428</v>
      </c>
      <c r="I36" s="11" t="s">
        <v>271</v>
      </c>
      <c r="J36" s="11" t="str">
        <f>IF(B36="","",IF(H36="","EM ABERTO","PAGO"))</f>
        <v>PAGO</v>
      </c>
      <c r="K36" s="38">
        <f t="shared" si="0"/>
        <v>0</v>
      </c>
    </row>
    <row r="37" spans="1:11" x14ac:dyDescent="0.25">
      <c r="A37" s="11" t="s">
        <v>52</v>
      </c>
      <c r="B37" s="16" t="s">
        <v>35</v>
      </c>
      <c r="C37" s="18">
        <v>0</v>
      </c>
      <c r="D37" s="17" t="s">
        <v>67</v>
      </c>
      <c r="E37" s="17"/>
      <c r="F37" s="18">
        <v>817.7</v>
      </c>
      <c r="G37" s="20">
        <v>44428</v>
      </c>
      <c r="H37" s="19">
        <v>44428</v>
      </c>
      <c r="I37" s="11" t="s">
        <v>271</v>
      </c>
      <c r="J37" s="11" t="str">
        <f>IF(B37="","",IF(H37="","EM ABERTO","PAGO"))</f>
        <v>PAGO</v>
      </c>
      <c r="K37" s="38">
        <f t="shared" si="0"/>
        <v>0</v>
      </c>
    </row>
    <row r="38" spans="1:11" x14ac:dyDescent="0.25">
      <c r="A38" s="11" t="s">
        <v>52</v>
      </c>
      <c r="B38" s="16" t="s">
        <v>36</v>
      </c>
      <c r="C38" s="18">
        <v>148.41</v>
      </c>
      <c r="D38" s="17" t="s">
        <v>68</v>
      </c>
      <c r="E38" s="17"/>
      <c r="F38" s="18">
        <v>148.41</v>
      </c>
      <c r="G38" s="20">
        <v>44428</v>
      </c>
      <c r="H38" s="19">
        <v>44428</v>
      </c>
      <c r="I38" s="11" t="s">
        <v>271</v>
      </c>
      <c r="J38" s="11" t="str">
        <f>IF(B38="","",IF(H38="","EM ABERTO","PAGO"))</f>
        <v>PAGO</v>
      </c>
      <c r="K38" s="38">
        <f t="shared" si="0"/>
        <v>0</v>
      </c>
    </row>
    <row r="39" spans="1:11" x14ac:dyDescent="0.25">
      <c r="A39" s="11" t="s">
        <v>52</v>
      </c>
      <c r="B39" s="16" t="s">
        <v>37</v>
      </c>
      <c r="C39" s="18">
        <v>600</v>
      </c>
      <c r="D39" s="17" t="s">
        <v>68</v>
      </c>
      <c r="E39" s="17"/>
      <c r="F39" s="18">
        <v>600</v>
      </c>
      <c r="G39" s="20">
        <v>44433</v>
      </c>
      <c r="H39" s="19">
        <v>44433</v>
      </c>
      <c r="I39" s="11" t="s">
        <v>271</v>
      </c>
      <c r="J39" s="11" t="str">
        <f>IF(B39="","",IF(H39="","EM ABERTO","PAGO"))</f>
        <v>PAGO</v>
      </c>
      <c r="K39" s="38">
        <f t="shared" si="0"/>
        <v>0</v>
      </c>
    </row>
    <row r="40" spans="1:11" x14ac:dyDescent="0.25">
      <c r="A40" s="11" t="s">
        <v>52</v>
      </c>
      <c r="B40" s="16" t="s">
        <v>38</v>
      </c>
      <c r="C40" s="18">
        <v>0</v>
      </c>
      <c r="D40" s="17" t="s">
        <v>67</v>
      </c>
      <c r="E40" s="17"/>
      <c r="F40" s="18">
        <v>13316.52</v>
      </c>
      <c r="G40" s="20">
        <v>44433</v>
      </c>
      <c r="H40" s="19">
        <v>44433</v>
      </c>
      <c r="I40" s="11" t="s">
        <v>271</v>
      </c>
      <c r="J40" s="11" t="str">
        <f>IF(B40="","",IF(H40="","EM ABERTO","PAGO"))</f>
        <v>PAGO</v>
      </c>
      <c r="K40" s="38">
        <f t="shared" si="0"/>
        <v>0</v>
      </c>
    </row>
    <row r="41" spans="1:11" x14ac:dyDescent="0.25">
      <c r="A41" s="11" t="s">
        <v>52</v>
      </c>
      <c r="B41" s="16" t="s">
        <v>39</v>
      </c>
      <c r="C41" s="18">
        <v>0</v>
      </c>
      <c r="D41" s="17" t="s">
        <v>67</v>
      </c>
      <c r="E41" s="17"/>
      <c r="F41" s="18">
        <v>9407.5400000000009</v>
      </c>
      <c r="G41" s="20">
        <v>44433</v>
      </c>
      <c r="H41" s="19">
        <v>44428</v>
      </c>
      <c r="I41" s="11" t="s">
        <v>271</v>
      </c>
      <c r="J41" s="11" t="str">
        <f>IF(B41="","",IF(H41="","EM ABERTO","PAGO"))</f>
        <v>PAGO</v>
      </c>
      <c r="K41" s="38">
        <f t="shared" si="0"/>
        <v>0</v>
      </c>
    </row>
    <row r="42" spans="1:11" x14ac:dyDescent="0.25">
      <c r="A42" s="11" t="s">
        <v>52</v>
      </c>
      <c r="B42" s="16" t="s">
        <v>40</v>
      </c>
      <c r="C42" s="18">
        <v>0</v>
      </c>
      <c r="D42" s="17" t="s">
        <v>67</v>
      </c>
      <c r="E42" s="17"/>
      <c r="F42" s="18">
        <v>0</v>
      </c>
      <c r="G42" s="20">
        <v>44433</v>
      </c>
      <c r="H42" s="19"/>
      <c r="I42" s="11" t="s">
        <v>271</v>
      </c>
      <c r="J42" s="11" t="str">
        <f>IF(B42="","",IF(H42="","EM ABERTO","PAGO"))</f>
        <v>EM ABERTO</v>
      </c>
      <c r="K42" s="38">
        <f t="shared" si="0"/>
        <v>0</v>
      </c>
    </row>
    <row r="43" spans="1:11" x14ac:dyDescent="0.25">
      <c r="A43" s="11" t="s">
        <v>52</v>
      </c>
      <c r="B43" s="16" t="s">
        <v>46</v>
      </c>
      <c r="C43" s="18">
        <v>800</v>
      </c>
      <c r="D43" s="17" t="s">
        <v>68</v>
      </c>
      <c r="E43" s="17"/>
      <c r="F43" s="18">
        <v>800</v>
      </c>
      <c r="G43" s="20">
        <v>44433</v>
      </c>
      <c r="H43" s="19"/>
      <c r="I43" s="11"/>
      <c r="J43" s="11" t="str">
        <f>IF(B43="","",IF(H43="","EM ABERTO","PAGO"))</f>
        <v>EM ABERTO</v>
      </c>
      <c r="K43" s="38">
        <f t="shared" si="0"/>
        <v>800</v>
      </c>
    </row>
    <row r="44" spans="1:11" x14ac:dyDescent="0.25">
      <c r="A44" s="11" t="s">
        <v>52</v>
      </c>
      <c r="B44" s="16" t="s">
        <v>45</v>
      </c>
      <c r="C44" s="18">
        <v>1200</v>
      </c>
      <c r="D44" s="17" t="s">
        <v>68</v>
      </c>
      <c r="E44" s="17"/>
      <c r="F44" s="18">
        <v>1200</v>
      </c>
      <c r="G44" s="20">
        <v>44433</v>
      </c>
      <c r="H44" s="19"/>
      <c r="I44" s="11"/>
      <c r="J44" s="11" t="str">
        <f>IF(B44="","",IF(H44="","EM ABERTO","PAGO"))</f>
        <v>EM ABERTO</v>
      </c>
      <c r="K44" s="38">
        <f t="shared" si="0"/>
        <v>1200</v>
      </c>
    </row>
    <row r="45" spans="1:11" x14ac:dyDescent="0.25">
      <c r="A45" s="11" t="s">
        <v>52</v>
      </c>
      <c r="B45" s="16" t="s">
        <v>41</v>
      </c>
      <c r="C45" s="18">
        <v>393.72</v>
      </c>
      <c r="D45" s="17" t="s">
        <v>67</v>
      </c>
      <c r="E45" s="17"/>
      <c r="F45" s="18">
        <v>393.72</v>
      </c>
      <c r="G45" s="20">
        <v>44433</v>
      </c>
      <c r="H45" s="19">
        <v>44433</v>
      </c>
      <c r="I45" s="11" t="s">
        <v>271</v>
      </c>
      <c r="J45" s="11" t="str">
        <f>IF(B45="","",IF(H45="","EM ABERTO","PAGO"))</f>
        <v>PAGO</v>
      </c>
      <c r="K45" s="38">
        <f t="shared" si="0"/>
        <v>0</v>
      </c>
    </row>
    <row r="46" spans="1:11" x14ac:dyDescent="0.25">
      <c r="A46" s="11" t="s">
        <v>52</v>
      </c>
      <c r="B46" s="16" t="s">
        <v>42</v>
      </c>
      <c r="C46" s="18">
        <v>1700</v>
      </c>
      <c r="D46" s="17" t="s">
        <v>68</v>
      </c>
      <c r="E46" s="17"/>
      <c r="F46" s="18">
        <v>1700</v>
      </c>
      <c r="G46" s="20">
        <v>44433</v>
      </c>
      <c r="H46" s="19">
        <v>44433</v>
      </c>
      <c r="I46" s="11"/>
      <c r="J46" s="11" t="str">
        <f>IF(B46="","",IF(H46="","EM ABERTO","PAGO"))</f>
        <v>PAGO</v>
      </c>
      <c r="K46" s="38">
        <f t="shared" si="0"/>
        <v>0</v>
      </c>
    </row>
    <row r="47" spans="1:11" x14ac:dyDescent="0.25">
      <c r="A47" s="11" t="s">
        <v>52</v>
      </c>
      <c r="B47" s="16" t="s">
        <v>43</v>
      </c>
      <c r="C47" s="18">
        <v>2806.16</v>
      </c>
      <c r="D47" s="17" t="s">
        <v>67</v>
      </c>
      <c r="E47" s="17"/>
      <c r="F47" s="18">
        <v>2806.16</v>
      </c>
      <c r="G47" s="20">
        <v>44436</v>
      </c>
      <c r="H47" s="19"/>
      <c r="I47" s="11" t="s">
        <v>271</v>
      </c>
      <c r="J47" s="11" t="str">
        <f>IF(B47="","",IF(H47="","EM ABERTO","PAGO"))</f>
        <v>EM ABERTO</v>
      </c>
      <c r="K47" s="38">
        <f t="shared" si="0"/>
        <v>2806.16</v>
      </c>
    </row>
    <row r="48" spans="1:11" x14ac:dyDescent="0.25">
      <c r="A48" s="11" t="s">
        <v>52</v>
      </c>
      <c r="B48" s="16" t="s">
        <v>44</v>
      </c>
      <c r="C48" s="18">
        <v>150</v>
      </c>
      <c r="D48" s="17" t="s">
        <v>68</v>
      </c>
      <c r="E48" s="17"/>
      <c r="F48" s="18">
        <v>150</v>
      </c>
      <c r="G48" s="20">
        <v>44438</v>
      </c>
      <c r="H48" s="19">
        <v>44439</v>
      </c>
      <c r="I48" s="11" t="s">
        <v>275</v>
      </c>
      <c r="J48" s="11" t="str">
        <f>IF(B48="","",IF(H48="","EM ABERTO","PAGO"))</f>
        <v>PAGO</v>
      </c>
      <c r="K48" s="38">
        <f t="shared" si="0"/>
        <v>0</v>
      </c>
    </row>
    <row r="49" spans="1:11" x14ac:dyDescent="0.25">
      <c r="A49" s="11" t="s">
        <v>52</v>
      </c>
      <c r="B49" s="16" t="s">
        <v>47</v>
      </c>
      <c r="C49" s="18">
        <v>3210</v>
      </c>
      <c r="D49" s="17" t="s">
        <v>68</v>
      </c>
      <c r="E49" s="17"/>
      <c r="F49" s="18">
        <v>3210</v>
      </c>
      <c r="G49" s="20">
        <v>44438</v>
      </c>
      <c r="H49" s="19">
        <v>44439</v>
      </c>
      <c r="I49" s="11" t="s">
        <v>275</v>
      </c>
      <c r="J49" s="11" t="str">
        <f>IF(B49="","",IF(H49="","EM ABERTO","PAGO"))</f>
        <v>PAGO</v>
      </c>
      <c r="K49" s="38">
        <f t="shared" si="0"/>
        <v>0</v>
      </c>
    </row>
    <row r="50" spans="1:11" x14ac:dyDescent="0.25">
      <c r="A50" s="11" t="s">
        <v>52</v>
      </c>
      <c r="B50" s="16" t="s">
        <v>230</v>
      </c>
      <c r="C50" s="18">
        <v>2750.2</v>
      </c>
      <c r="D50" s="17" t="s">
        <v>68</v>
      </c>
      <c r="E50" s="17"/>
      <c r="F50" s="18">
        <v>2750.2</v>
      </c>
      <c r="G50" s="20">
        <v>44421</v>
      </c>
      <c r="H50" s="19">
        <v>44421</v>
      </c>
      <c r="I50" s="11" t="s">
        <v>275</v>
      </c>
      <c r="J50" s="11" t="str">
        <f>IF(B50="","",IF(H50="","EM ABERTO","PAGO"))</f>
        <v>PAGO</v>
      </c>
      <c r="K50" s="38">
        <f t="shared" si="0"/>
        <v>0</v>
      </c>
    </row>
    <row r="51" spans="1:11" x14ac:dyDescent="0.25">
      <c r="A51" s="11" t="s">
        <v>52</v>
      </c>
      <c r="B51" s="26" t="s">
        <v>53</v>
      </c>
      <c r="C51" s="28">
        <v>860</v>
      </c>
      <c r="D51" s="27" t="s">
        <v>68</v>
      </c>
      <c r="E51" s="27"/>
      <c r="F51" s="28">
        <v>860</v>
      </c>
      <c r="G51" s="29">
        <v>44413</v>
      </c>
      <c r="H51" s="30">
        <v>44413</v>
      </c>
      <c r="I51" s="11" t="s">
        <v>271</v>
      </c>
      <c r="J51" s="11" t="str">
        <f>IF(B51="","",IF(H51="","EM ABERTO","PAGO"))</f>
        <v>PAGO</v>
      </c>
      <c r="K51" s="38">
        <f t="shared" si="0"/>
        <v>0</v>
      </c>
    </row>
    <row r="52" spans="1:11" x14ac:dyDescent="0.25">
      <c r="A52" s="11" t="s">
        <v>52</v>
      </c>
      <c r="B52" s="26" t="s">
        <v>54</v>
      </c>
      <c r="C52" s="28">
        <v>283.98</v>
      </c>
      <c r="D52" s="27" t="s">
        <v>52</v>
      </c>
      <c r="E52" s="27"/>
      <c r="F52" s="28">
        <v>283.98</v>
      </c>
      <c r="G52" s="29">
        <v>44424</v>
      </c>
      <c r="H52" s="30"/>
      <c r="I52" s="11" t="s">
        <v>271</v>
      </c>
      <c r="J52" s="11" t="str">
        <f>IF(B52="","",IF(H52="","EM ABERTO","PAGO"))</f>
        <v>EM ABERTO</v>
      </c>
      <c r="K52" s="38">
        <f t="shared" si="0"/>
        <v>283.98</v>
      </c>
    </row>
    <row r="53" spans="1:11" x14ac:dyDescent="0.25">
      <c r="A53" s="11" t="s">
        <v>52</v>
      </c>
      <c r="B53" s="26" t="s">
        <v>55</v>
      </c>
      <c r="C53" s="28">
        <v>345.09</v>
      </c>
      <c r="D53" s="27" t="s">
        <v>68</v>
      </c>
      <c r="E53" s="27"/>
      <c r="F53" s="28">
        <v>345.09</v>
      </c>
      <c r="G53" s="29">
        <v>44424</v>
      </c>
      <c r="H53" s="30"/>
      <c r="I53" s="11" t="s">
        <v>271</v>
      </c>
      <c r="J53" s="11" t="str">
        <f>IF(B53="","",IF(H53="","EM ABERTO","PAGO"))</f>
        <v>EM ABERTO</v>
      </c>
      <c r="K53" s="38">
        <f t="shared" si="0"/>
        <v>345.09</v>
      </c>
    </row>
    <row r="54" spans="1:11" x14ac:dyDescent="0.25">
      <c r="A54" s="11" t="s">
        <v>52</v>
      </c>
      <c r="B54" s="26" t="s">
        <v>56</v>
      </c>
      <c r="C54" s="28">
        <v>257.44</v>
      </c>
      <c r="D54" s="27" t="s">
        <v>52</v>
      </c>
      <c r="E54" s="27"/>
      <c r="F54" s="28">
        <v>257.44</v>
      </c>
      <c r="G54" s="29">
        <v>44424</v>
      </c>
      <c r="H54" s="30"/>
      <c r="I54" s="11" t="s">
        <v>271</v>
      </c>
      <c r="J54" s="11" t="str">
        <f>IF(B54="","",IF(H54="","EM ABERTO","PAGO"))</f>
        <v>EM ABERTO</v>
      </c>
      <c r="K54" s="38">
        <f t="shared" si="0"/>
        <v>257.44</v>
      </c>
    </row>
    <row r="55" spans="1:11" x14ac:dyDescent="0.25">
      <c r="A55" s="11" t="s">
        <v>52</v>
      </c>
      <c r="B55" s="26" t="s">
        <v>57</v>
      </c>
      <c r="C55" s="28">
        <v>319.56</v>
      </c>
      <c r="D55" s="27" t="s">
        <v>68</v>
      </c>
      <c r="E55" s="27"/>
      <c r="F55" s="28">
        <v>319.56</v>
      </c>
      <c r="G55" s="29">
        <v>44424</v>
      </c>
      <c r="H55" s="30"/>
      <c r="I55" s="11" t="s">
        <v>271</v>
      </c>
      <c r="J55" s="11" t="str">
        <f>IF(B55="","",IF(H55="","EM ABERTO","PAGO"))</f>
        <v>EM ABERTO</v>
      </c>
      <c r="K55" s="38">
        <f t="shared" si="0"/>
        <v>319.56</v>
      </c>
    </row>
    <row r="56" spans="1:11" x14ac:dyDescent="0.25">
      <c r="A56" s="11" t="s">
        <v>52</v>
      </c>
      <c r="B56" s="26" t="s">
        <v>58</v>
      </c>
      <c r="C56" s="28">
        <v>325.2</v>
      </c>
      <c r="D56" s="27" t="s">
        <v>52</v>
      </c>
      <c r="E56" s="27"/>
      <c r="F56" s="28">
        <v>325.2</v>
      </c>
      <c r="G56" s="29">
        <v>44415</v>
      </c>
      <c r="H56" s="30">
        <v>44417</v>
      </c>
      <c r="I56" s="11" t="s">
        <v>271</v>
      </c>
      <c r="J56" s="11" t="str">
        <f>IF(B56="","",IF(H56="","EM ABERTO","PAGO"))</f>
        <v>PAGO</v>
      </c>
      <c r="K56" s="38">
        <f t="shared" si="0"/>
        <v>0</v>
      </c>
    </row>
    <row r="57" spans="1:11" x14ac:dyDescent="0.25">
      <c r="A57" s="11" t="s">
        <v>68</v>
      </c>
      <c r="B57" s="26" t="s">
        <v>59</v>
      </c>
      <c r="C57" s="28">
        <v>3915.13</v>
      </c>
      <c r="D57" s="27" t="s">
        <v>69</v>
      </c>
      <c r="E57" s="27"/>
      <c r="F57" s="28">
        <v>3915.13</v>
      </c>
      <c r="G57" s="29">
        <v>44417</v>
      </c>
      <c r="H57" s="30">
        <v>44417</v>
      </c>
      <c r="I57" s="11" t="s">
        <v>271</v>
      </c>
      <c r="J57" s="11" t="str">
        <f>IF(B57="","",IF(H57="","EM ABERTO","PAGO"))</f>
        <v>PAGO</v>
      </c>
      <c r="K57" s="38">
        <f t="shared" si="0"/>
        <v>0</v>
      </c>
    </row>
    <row r="58" spans="1:11" x14ac:dyDescent="0.25">
      <c r="A58" s="11" t="s">
        <v>68</v>
      </c>
      <c r="B58" s="26" t="s">
        <v>60</v>
      </c>
      <c r="C58" s="28">
        <v>5519.45</v>
      </c>
      <c r="D58" s="27" t="s">
        <v>68</v>
      </c>
      <c r="E58" s="27"/>
      <c r="F58" s="28">
        <v>5519.45</v>
      </c>
      <c r="G58" s="29">
        <v>44413</v>
      </c>
      <c r="H58" s="30">
        <v>44413</v>
      </c>
      <c r="I58" s="11" t="s">
        <v>271</v>
      </c>
      <c r="J58" s="11" t="str">
        <f>IF(B58="","",IF(H58="","EM ABERTO","PAGO"))</f>
        <v>PAGO</v>
      </c>
      <c r="K58" s="38">
        <f t="shared" si="0"/>
        <v>0</v>
      </c>
    </row>
    <row r="59" spans="1:11" x14ac:dyDescent="0.25">
      <c r="A59" s="11" t="s">
        <v>68</v>
      </c>
      <c r="B59" s="26" t="s">
        <v>60</v>
      </c>
      <c r="C59" s="28">
        <v>5519.45</v>
      </c>
      <c r="D59" s="27" t="s">
        <v>68</v>
      </c>
      <c r="E59" s="27"/>
      <c r="F59" s="28">
        <v>5519.45</v>
      </c>
      <c r="G59" s="29">
        <v>44420</v>
      </c>
      <c r="H59" s="30">
        <v>44420</v>
      </c>
      <c r="I59" s="11" t="s">
        <v>271</v>
      </c>
      <c r="J59" s="11" t="str">
        <f>IF(B59="","",IF(H59="","EM ABERTO","PAGO"))</f>
        <v>PAGO</v>
      </c>
      <c r="K59" s="38">
        <f t="shared" si="0"/>
        <v>0</v>
      </c>
    </row>
    <row r="60" spans="1:11" x14ac:dyDescent="0.25">
      <c r="A60" s="11" t="s">
        <v>68</v>
      </c>
      <c r="B60" s="26" t="s">
        <v>60</v>
      </c>
      <c r="C60" s="28">
        <v>5521.1</v>
      </c>
      <c r="D60" s="27" t="s">
        <v>69</v>
      </c>
      <c r="E60" s="27"/>
      <c r="F60" s="28">
        <v>5521.1</v>
      </c>
      <c r="G60" s="29">
        <v>44427</v>
      </c>
      <c r="H60" s="30">
        <v>44427</v>
      </c>
      <c r="I60" s="11"/>
      <c r="J60" s="11" t="str">
        <f>IF(B60="","",IF(H60="","EM ABERTO","PAGO"))</f>
        <v>PAGO</v>
      </c>
      <c r="K60" s="38">
        <f t="shared" si="0"/>
        <v>0</v>
      </c>
    </row>
    <row r="61" spans="1:11" x14ac:dyDescent="0.25">
      <c r="A61" s="11" t="s">
        <v>52</v>
      </c>
      <c r="B61" s="26" t="s">
        <v>61</v>
      </c>
      <c r="C61" s="28">
        <v>425</v>
      </c>
      <c r="D61" s="27" t="s">
        <v>69</v>
      </c>
      <c r="E61" s="27"/>
      <c r="F61" s="28">
        <v>425</v>
      </c>
      <c r="G61" s="29">
        <v>44428</v>
      </c>
      <c r="H61" s="30">
        <v>44428</v>
      </c>
      <c r="I61" s="11" t="s">
        <v>275</v>
      </c>
      <c r="J61" s="11" t="str">
        <f>IF(B61="","",IF(H61="","EM ABERTO","PAGO"))</f>
        <v>PAGO</v>
      </c>
      <c r="K61" s="38">
        <f t="shared" si="0"/>
        <v>0</v>
      </c>
    </row>
    <row r="62" spans="1:11" x14ac:dyDescent="0.25">
      <c r="A62" s="11" t="s">
        <v>52</v>
      </c>
      <c r="B62" s="26" t="s">
        <v>62</v>
      </c>
      <c r="C62" s="28">
        <v>8789.4</v>
      </c>
      <c r="D62" s="27" t="s">
        <v>52</v>
      </c>
      <c r="E62" s="27"/>
      <c r="F62" s="28">
        <v>8789.4</v>
      </c>
      <c r="G62" s="29">
        <v>44412</v>
      </c>
      <c r="H62" s="30">
        <v>44412</v>
      </c>
      <c r="I62" s="11"/>
      <c r="J62" s="11" t="str">
        <f>IF(B62="","",IF(H62="","EM ABERTO","PAGO"))</f>
        <v>PAGO</v>
      </c>
      <c r="K62" s="38">
        <f t="shared" si="0"/>
        <v>0</v>
      </c>
    </row>
    <row r="63" spans="1:11" x14ac:dyDescent="0.25">
      <c r="A63" s="11" t="s">
        <v>52</v>
      </c>
      <c r="B63" s="26" t="s">
        <v>54</v>
      </c>
      <c r="C63" s="28">
        <v>207.45</v>
      </c>
      <c r="D63" s="27" t="s">
        <v>52</v>
      </c>
      <c r="E63" s="27"/>
      <c r="F63" s="28">
        <v>207.45</v>
      </c>
      <c r="G63" s="29">
        <v>44428</v>
      </c>
      <c r="H63" s="30">
        <v>44428</v>
      </c>
      <c r="I63" s="11" t="s">
        <v>271</v>
      </c>
      <c r="J63" s="11" t="str">
        <f>IF(B63="","",IF(H63="","EM ABERTO","PAGO"))</f>
        <v>PAGO</v>
      </c>
      <c r="K63" s="38">
        <f t="shared" si="0"/>
        <v>0</v>
      </c>
    </row>
    <row r="64" spans="1:11" x14ac:dyDescent="0.25">
      <c r="A64" s="11" t="s">
        <v>52</v>
      </c>
      <c r="B64" s="26" t="s">
        <v>284</v>
      </c>
      <c r="C64" s="28">
        <v>0</v>
      </c>
      <c r="D64" s="27" t="s">
        <v>68</v>
      </c>
      <c r="E64" s="27"/>
      <c r="F64" s="28">
        <v>85</v>
      </c>
      <c r="G64" s="29">
        <v>44429</v>
      </c>
      <c r="H64" s="30">
        <v>44431</v>
      </c>
      <c r="I64" s="11" t="s">
        <v>271</v>
      </c>
      <c r="J64" s="11" t="str">
        <f>IF(B64="","",IF(H64="","EM ABERTO","PAGO"))</f>
        <v>PAGO</v>
      </c>
      <c r="K64" s="38">
        <f t="shared" si="0"/>
        <v>0</v>
      </c>
    </row>
    <row r="65" spans="1:11" x14ac:dyDescent="0.25">
      <c r="A65" s="11" t="s">
        <v>52</v>
      </c>
      <c r="B65" s="26" t="s">
        <v>63</v>
      </c>
      <c r="C65" s="28">
        <v>346.74</v>
      </c>
      <c r="D65" s="27" t="s">
        <v>52</v>
      </c>
      <c r="E65" s="27"/>
      <c r="F65" s="28">
        <v>346.74</v>
      </c>
      <c r="G65" s="29">
        <v>44410</v>
      </c>
      <c r="H65" s="30">
        <v>44410</v>
      </c>
      <c r="I65" s="11" t="s">
        <v>271</v>
      </c>
      <c r="J65" s="11" t="str">
        <f>IF(B65="","",IF(H65="","EM ABERTO","PAGO"))</f>
        <v>PAGO</v>
      </c>
      <c r="K65" s="38">
        <f t="shared" si="0"/>
        <v>0</v>
      </c>
    </row>
    <row r="66" spans="1:11" x14ac:dyDescent="0.25">
      <c r="A66" s="11" t="s">
        <v>52</v>
      </c>
      <c r="B66" s="26" t="s">
        <v>64</v>
      </c>
      <c r="C66" s="28">
        <v>600</v>
      </c>
      <c r="D66" s="27" t="s">
        <v>68</v>
      </c>
      <c r="E66" s="27"/>
      <c r="F66" s="28">
        <v>600</v>
      </c>
      <c r="G66" s="29">
        <v>44413</v>
      </c>
      <c r="H66" s="30">
        <v>44413</v>
      </c>
      <c r="I66" s="11" t="s">
        <v>270</v>
      </c>
      <c r="J66" s="11" t="str">
        <f>IF(B66="","",IF(H66="","EM ABERTO","PAGO"))</f>
        <v>PAGO</v>
      </c>
      <c r="K66" s="38">
        <f t="shared" ref="K66:K121" si="1">IF(H66&gt;0,0,F66)</f>
        <v>0</v>
      </c>
    </row>
    <row r="67" spans="1:11" x14ac:dyDescent="0.25">
      <c r="A67" s="11" t="s">
        <v>52</v>
      </c>
      <c r="B67" s="26" t="s">
        <v>64</v>
      </c>
      <c r="C67" s="28">
        <v>450</v>
      </c>
      <c r="D67" s="27" t="s">
        <v>68</v>
      </c>
      <c r="E67" s="27"/>
      <c r="F67" s="28">
        <v>450</v>
      </c>
      <c r="G67" s="29">
        <v>44428</v>
      </c>
      <c r="H67" s="30">
        <v>44428</v>
      </c>
      <c r="I67" s="11"/>
      <c r="J67" s="11" t="str">
        <f>IF(B67="","",IF(H67="","EM ABERTO","PAGO"))</f>
        <v>PAGO</v>
      </c>
      <c r="K67" s="38">
        <f t="shared" si="1"/>
        <v>0</v>
      </c>
    </row>
    <row r="68" spans="1:11" x14ac:dyDescent="0.25">
      <c r="A68" s="11" t="s">
        <v>225</v>
      </c>
      <c r="B68" s="26" t="s">
        <v>65</v>
      </c>
      <c r="C68" s="28">
        <v>469.55</v>
      </c>
      <c r="D68" s="27" t="s">
        <v>68</v>
      </c>
      <c r="E68" s="27"/>
      <c r="F68" s="28">
        <v>469.55</v>
      </c>
      <c r="G68" s="29">
        <v>44418</v>
      </c>
      <c r="H68" s="30">
        <v>44418</v>
      </c>
      <c r="I68" s="11" t="s">
        <v>271</v>
      </c>
      <c r="J68" s="11" t="str">
        <f>IF(B68="","",IF(H68="","EM ABERTO","PAGO"))</f>
        <v>PAGO</v>
      </c>
      <c r="K68" s="38">
        <f t="shared" si="1"/>
        <v>0</v>
      </c>
    </row>
    <row r="69" spans="1:11" x14ac:dyDescent="0.25">
      <c r="A69" s="11" t="s">
        <v>225</v>
      </c>
      <c r="B69" s="26" t="s">
        <v>66</v>
      </c>
      <c r="C69" s="28">
        <v>5463</v>
      </c>
      <c r="D69" s="27" t="s">
        <v>52</v>
      </c>
      <c r="E69" s="27"/>
      <c r="F69" s="28">
        <v>5463</v>
      </c>
      <c r="G69" s="29">
        <v>44411</v>
      </c>
      <c r="H69" s="30">
        <v>44411</v>
      </c>
      <c r="I69" s="11" t="s">
        <v>271</v>
      </c>
      <c r="J69" s="11" t="str">
        <f>IF(B69="","",IF(H69="","EM ABERTO","PAGO"))</f>
        <v>PAGO</v>
      </c>
      <c r="K69" s="38">
        <f t="shared" si="1"/>
        <v>0</v>
      </c>
    </row>
    <row r="70" spans="1:11" x14ac:dyDescent="0.25">
      <c r="A70" s="11" t="s">
        <v>225</v>
      </c>
      <c r="B70" s="26" t="s">
        <v>70</v>
      </c>
      <c r="C70" s="28">
        <v>700</v>
      </c>
      <c r="D70" s="27" t="s">
        <v>52</v>
      </c>
      <c r="E70" s="27"/>
      <c r="F70" s="28">
        <v>700</v>
      </c>
      <c r="G70" s="29">
        <v>44410</v>
      </c>
      <c r="H70" s="30">
        <v>44410</v>
      </c>
      <c r="I70" s="11"/>
      <c r="J70" s="11" t="str">
        <f>IF(B70="","",IF(H70="","EM ABERTO","PAGO"))</f>
        <v>PAGO</v>
      </c>
      <c r="K70" s="38">
        <f t="shared" si="1"/>
        <v>0</v>
      </c>
    </row>
    <row r="71" spans="1:11" x14ac:dyDescent="0.25">
      <c r="A71" s="11" t="s">
        <v>225</v>
      </c>
      <c r="B71" s="26" t="s">
        <v>71</v>
      </c>
      <c r="C71" s="28">
        <v>4512.7700000000004</v>
      </c>
      <c r="D71" s="27" t="s">
        <v>68</v>
      </c>
      <c r="E71" s="27"/>
      <c r="F71" s="28">
        <v>4512.7700000000004</v>
      </c>
      <c r="G71" s="29">
        <v>44412</v>
      </c>
      <c r="H71" s="30">
        <v>44412</v>
      </c>
      <c r="I71" s="11" t="s">
        <v>271</v>
      </c>
      <c r="J71" s="11" t="str">
        <f>IF(B71="","",IF(H71="","EM ABERTO","PAGO"))</f>
        <v>PAGO</v>
      </c>
      <c r="K71" s="38">
        <f t="shared" si="1"/>
        <v>0</v>
      </c>
    </row>
    <row r="72" spans="1:11" x14ac:dyDescent="0.25">
      <c r="A72" s="11" t="s">
        <v>225</v>
      </c>
      <c r="B72" s="26" t="s">
        <v>224</v>
      </c>
      <c r="C72" s="28">
        <v>5014.2</v>
      </c>
      <c r="D72" s="27" t="s">
        <v>68</v>
      </c>
      <c r="E72" s="27"/>
      <c r="F72" s="28">
        <v>5014.2</v>
      </c>
      <c r="G72" s="29">
        <v>44412</v>
      </c>
      <c r="H72" s="30">
        <v>44412</v>
      </c>
      <c r="I72" s="11" t="s">
        <v>271</v>
      </c>
      <c r="J72" s="11" t="str">
        <f>IF(B72="","",IF(H72="","EM ABERTO","PAGO"))</f>
        <v>PAGO</v>
      </c>
      <c r="K72" s="38">
        <f t="shared" si="1"/>
        <v>0</v>
      </c>
    </row>
    <row r="73" spans="1:11" x14ac:dyDescent="0.25">
      <c r="A73" s="11" t="s">
        <v>225</v>
      </c>
      <c r="B73" s="26" t="s">
        <v>72</v>
      </c>
      <c r="C73" s="28">
        <v>6000</v>
      </c>
      <c r="D73" s="27" t="s">
        <v>52</v>
      </c>
      <c r="E73" s="27"/>
      <c r="F73" s="28">
        <v>6000</v>
      </c>
      <c r="G73" s="29">
        <v>44412</v>
      </c>
      <c r="H73" s="30">
        <v>44412</v>
      </c>
      <c r="I73" s="11"/>
      <c r="J73" s="11" t="str">
        <f>IF(B73="","",IF(H73="","EM ABERTO","PAGO"))</f>
        <v>PAGO</v>
      </c>
      <c r="K73" s="38">
        <f t="shared" si="1"/>
        <v>0</v>
      </c>
    </row>
    <row r="74" spans="1:11" x14ac:dyDescent="0.25">
      <c r="A74" s="11" t="s">
        <v>225</v>
      </c>
      <c r="B74" s="31" t="s">
        <v>231</v>
      </c>
      <c r="C74" s="33">
        <v>500</v>
      </c>
      <c r="D74" s="32" t="s">
        <v>68</v>
      </c>
      <c r="E74" s="32"/>
      <c r="F74" s="33">
        <v>500</v>
      </c>
      <c r="G74" s="34">
        <v>44412</v>
      </c>
      <c r="H74" s="35">
        <v>44412</v>
      </c>
      <c r="I74" s="11" t="s">
        <v>270</v>
      </c>
      <c r="J74" s="11" t="str">
        <f>IF(B74="","",IF(H74="","EM ABERTO","PAGO"))</f>
        <v>PAGO</v>
      </c>
      <c r="K74" s="38">
        <f t="shared" si="1"/>
        <v>0</v>
      </c>
    </row>
    <row r="75" spans="1:11" x14ac:dyDescent="0.25">
      <c r="A75" s="11" t="s">
        <v>225</v>
      </c>
      <c r="B75" s="31" t="s">
        <v>232</v>
      </c>
      <c r="C75" s="33">
        <v>6000</v>
      </c>
      <c r="D75" s="32" t="s">
        <v>52</v>
      </c>
      <c r="E75" s="32"/>
      <c r="F75" s="33">
        <v>6000</v>
      </c>
      <c r="G75" s="34">
        <v>44413</v>
      </c>
      <c r="H75" s="35">
        <v>44413</v>
      </c>
      <c r="I75" s="11"/>
      <c r="J75" s="11" t="str">
        <f>IF(B75="","",IF(H75="","EM ABERTO","PAGO"))</f>
        <v>PAGO</v>
      </c>
      <c r="K75" s="38">
        <f t="shared" si="1"/>
        <v>0</v>
      </c>
    </row>
    <row r="76" spans="1:11" x14ac:dyDescent="0.25">
      <c r="A76" s="11" t="s">
        <v>225</v>
      </c>
      <c r="B76" s="31" t="s">
        <v>233</v>
      </c>
      <c r="C76" s="33">
        <v>773.95</v>
      </c>
      <c r="D76" s="32" t="s">
        <v>69</v>
      </c>
      <c r="E76" s="32"/>
      <c r="F76" s="33">
        <v>773.95</v>
      </c>
      <c r="G76" s="34">
        <v>44433</v>
      </c>
      <c r="H76" s="35">
        <v>44433</v>
      </c>
      <c r="I76" s="11" t="s">
        <v>271</v>
      </c>
      <c r="J76" s="11" t="str">
        <f>IF(B76="","",IF(H76="","EM ABERTO","PAGO"))</f>
        <v>PAGO</v>
      </c>
      <c r="K76" s="38">
        <f t="shared" si="1"/>
        <v>0</v>
      </c>
    </row>
    <row r="77" spans="1:11" x14ac:dyDescent="0.25">
      <c r="A77" s="11" t="s">
        <v>225</v>
      </c>
      <c r="B77" s="31" t="s">
        <v>234</v>
      </c>
      <c r="C77" s="33">
        <v>90</v>
      </c>
      <c r="D77" s="32" t="s">
        <v>68</v>
      </c>
      <c r="E77" s="32"/>
      <c r="F77" s="33">
        <v>0</v>
      </c>
      <c r="G77" s="34"/>
      <c r="H77" s="35"/>
      <c r="I77" s="11" t="s">
        <v>268</v>
      </c>
      <c r="J77" s="11" t="str">
        <f>IF(B77="","",IF(H77="","EM ABERTO","PAGO"))</f>
        <v>EM ABERTO</v>
      </c>
      <c r="K77" s="38">
        <f t="shared" si="1"/>
        <v>0</v>
      </c>
    </row>
    <row r="78" spans="1:11" x14ac:dyDescent="0.25">
      <c r="A78" s="11" t="s">
        <v>52</v>
      </c>
      <c r="B78" s="31" t="s">
        <v>235</v>
      </c>
      <c r="C78" s="33">
        <v>770</v>
      </c>
      <c r="D78" s="32" t="s">
        <v>68</v>
      </c>
      <c r="E78" s="32"/>
      <c r="F78" s="33">
        <v>770</v>
      </c>
      <c r="G78" s="34">
        <v>44413</v>
      </c>
      <c r="H78" s="35">
        <v>44413</v>
      </c>
      <c r="I78" s="11" t="s">
        <v>270</v>
      </c>
      <c r="J78" s="11" t="str">
        <f>IF(B78="","",IF(H78="","EM ABERTO","PAGO"))</f>
        <v>PAGO</v>
      </c>
      <c r="K78" s="38">
        <f t="shared" si="1"/>
        <v>0</v>
      </c>
    </row>
    <row r="79" spans="1:11" x14ac:dyDescent="0.25">
      <c r="A79" s="11" t="s">
        <v>52</v>
      </c>
      <c r="B79" s="31" t="s">
        <v>236</v>
      </c>
      <c r="C79" s="33">
        <v>255.27</v>
      </c>
      <c r="D79" s="32" t="s">
        <v>68</v>
      </c>
      <c r="E79" s="32"/>
      <c r="F79" s="33">
        <v>255.27</v>
      </c>
      <c r="G79" s="34">
        <v>44415</v>
      </c>
      <c r="H79" s="35">
        <v>44413</v>
      </c>
      <c r="I79" s="11" t="s">
        <v>271</v>
      </c>
      <c r="J79" s="11" t="str">
        <f>IF(B79="","",IF(H79="","EM ABERTO","PAGO"))</f>
        <v>PAGO</v>
      </c>
      <c r="K79" s="38">
        <f t="shared" si="1"/>
        <v>0</v>
      </c>
    </row>
    <row r="80" spans="1:11" x14ac:dyDescent="0.25">
      <c r="A80" s="11" t="s">
        <v>52</v>
      </c>
      <c r="B80" s="31" t="s">
        <v>237</v>
      </c>
      <c r="C80" s="33">
        <v>70.33</v>
      </c>
      <c r="D80" s="32" t="s">
        <v>69</v>
      </c>
      <c r="E80" s="32"/>
      <c r="F80" s="33">
        <v>70.33</v>
      </c>
      <c r="G80" s="34">
        <v>44415</v>
      </c>
      <c r="H80" s="35">
        <v>44413</v>
      </c>
      <c r="I80" s="11" t="s">
        <v>271</v>
      </c>
      <c r="J80" s="11" t="str">
        <f>IF(B80="","",IF(H80="","EM ABERTO","PAGO"))</f>
        <v>PAGO</v>
      </c>
      <c r="K80" s="38">
        <f t="shared" si="1"/>
        <v>0</v>
      </c>
    </row>
    <row r="81" spans="1:11" x14ac:dyDescent="0.25">
      <c r="A81" s="11" t="s">
        <v>269</v>
      </c>
      <c r="B81" s="31" t="s">
        <v>238</v>
      </c>
      <c r="C81" s="33">
        <v>2900</v>
      </c>
      <c r="D81" s="32" t="s">
        <v>68</v>
      </c>
      <c r="E81" s="32"/>
      <c r="F81" s="33">
        <v>2900</v>
      </c>
      <c r="G81" s="34">
        <v>44413</v>
      </c>
      <c r="H81" s="35">
        <v>44413</v>
      </c>
      <c r="I81" s="11" t="s">
        <v>275</v>
      </c>
      <c r="J81" s="11" t="str">
        <f>IF(B81="","",IF(H81="","EM ABERTO","PAGO"))</f>
        <v>PAGO</v>
      </c>
      <c r="K81" s="38">
        <f t="shared" si="1"/>
        <v>0</v>
      </c>
    </row>
    <row r="82" spans="1:11" x14ac:dyDescent="0.25">
      <c r="A82" s="11" t="s">
        <v>225</v>
      </c>
      <c r="B82" s="31" t="s">
        <v>58</v>
      </c>
      <c r="C82" s="33">
        <v>600.79999999999995</v>
      </c>
      <c r="D82" s="32" t="s">
        <v>52</v>
      </c>
      <c r="E82" s="32"/>
      <c r="F82" s="33">
        <v>0</v>
      </c>
      <c r="G82" s="34"/>
      <c r="H82" s="35"/>
      <c r="I82" s="11" t="s">
        <v>271</v>
      </c>
      <c r="J82" s="11" t="str">
        <f>IF(B82="","",IF(H82="","EM ABERTO","PAGO"))</f>
        <v>EM ABERTO</v>
      </c>
      <c r="K82" s="38">
        <f t="shared" si="1"/>
        <v>0</v>
      </c>
    </row>
    <row r="83" spans="1:11" x14ac:dyDescent="0.25">
      <c r="A83" s="11" t="s">
        <v>225</v>
      </c>
      <c r="B83" s="31" t="s">
        <v>239</v>
      </c>
      <c r="C83" s="33">
        <v>3060</v>
      </c>
      <c r="D83" s="32" t="s">
        <v>69</v>
      </c>
      <c r="E83" s="32"/>
      <c r="F83" s="33">
        <v>0</v>
      </c>
      <c r="G83" s="34"/>
      <c r="H83" s="35"/>
      <c r="I83" s="11"/>
      <c r="J83" s="11" t="str">
        <f>IF(B83="","",IF(H83="","EM ABERTO","PAGO"))</f>
        <v>EM ABERTO</v>
      </c>
      <c r="K83" s="38">
        <f t="shared" si="1"/>
        <v>0</v>
      </c>
    </row>
    <row r="84" spans="1:11" x14ac:dyDescent="0.25">
      <c r="A84" s="11" t="s">
        <v>225</v>
      </c>
      <c r="B84" s="31" t="s">
        <v>187</v>
      </c>
      <c r="C84" s="33">
        <v>4175.51</v>
      </c>
      <c r="D84" s="32" t="s">
        <v>69</v>
      </c>
      <c r="E84" s="32"/>
      <c r="F84" s="33">
        <v>4175.51</v>
      </c>
      <c r="G84" s="34">
        <v>44435</v>
      </c>
      <c r="H84" s="35">
        <v>44435</v>
      </c>
      <c r="I84" s="11" t="s">
        <v>271</v>
      </c>
      <c r="J84" s="11" t="str">
        <f>IF(B84="","",IF(H84="","EM ABERTO","PAGO"))</f>
        <v>PAGO</v>
      </c>
      <c r="K84" s="38">
        <f t="shared" si="1"/>
        <v>0</v>
      </c>
    </row>
    <row r="85" spans="1:11" x14ac:dyDescent="0.25">
      <c r="A85" s="11" t="s">
        <v>225</v>
      </c>
      <c r="B85" s="31" t="s">
        <v>240</v>
      </c>
      <c r="C85" s="33">
        <v>820</v>
      </c>
      <c r="D85" s="32" t="s">
        <v>68</v>
      </c>
      <c r="E85" s="32"/>
      <c r="F85" s="33">
        <v>0</v>
      </c>
      <c r="G85" s="34"/>
      <c r="H85" s="35"/>
      <c r="I85" s="11" t="s">
        <v>271</v>
      </c>
      <c r="J85" s="11" t="str">
        <f>IF(B85="","",IF(H85="","EM ABERTO","PAGO"))</f>
        <v>EM ABERTO</v>
      </c>
      <c r="K85" s="38">
        <f t="shared" si="1"/>
        <v>0</v>
      </c>
    </row>
    <row r="86" spans="1:11" x14ac:dyDescent="0.25">
      <c r="A86" s="11" t="s">
        <v>68</v>
      </c>
      <c r="B86" s="31" t="s">
        <v>241</v>
      </c>
      <c r="C86" s="33">
        <v>17580.830000000002</v>
      </c>
      <c r="D86" s="32" t="s">
        <v>69</v>
      </c>
      <c r="E86" s="32"/>
      <c r="F86" s="33">
        <v>0</v>
      </c>
      <c r="G86" s="34"/>
      <c r="H86" s="35"/>
      <c r="I86" s="11" t="s">
        <v>271</v>
      </c>
      <c r="J86" s="11" t="str">
        <f>IF(B86="","",IF(H86="","EM ABERTO","PAGO"))</f>
        <v>EM ABERTO</v>
      </c>
      <c r="K86" s="38">
        <f t="shared" si="1"/>
        <v>0</v>
      </c>
    </row>
    <row r="87" spans="1:11" x14ac:dyDescent="0.25">
      <c r="A87" s="11" t="s">
        <v>52</v>
      </c>
      <c r="B87" s="31" t="s">
        <v>242</v>
      </c>
      <c r="C87" s="33">
        <v>601.4</v>
      </c>
      <c r="D87" s="32" t="s">
        <v>69</v>
      </c>
      <c r="E87" s="32"/>
      <c r="F87" s="33">
        <v>601.4</v>
      </c>
      <c r="G87" s="34">
        <v>44415</v>
      </c>
      <c r="H87" s="35">
        <v>44415</v>
      </c>
      <c r="I87" s="11" t="s">
        <v>270</v>
      </c>
      <c r="J87" s="11" t="str">
        <f>IF(B87="","",IF(H87="","EM ABERTO","PAGO"))</f>
        <v>PAGO</v>
      </c>
      <c r="K87" s="38">
        <f t="shared" si="1"/>
        <v>0</v>
      </c>
    </row>
    <row r="88" spans="1:11" x14ac:dyDescent="0.25">
      <c r="A88" s="11" t="s">
        <v>68</v>
      </c>
      <c r="B88" s="31" t="s">
        <v>243</v>
      </c>
      <c r="C88" s="33">
        <v>45</v>
      </c>
      <c r="D88" s="32" t="s">
        <v>69</v>
      </c>
      <c r="E88" s="32"/>
      <c r="F88" s="33">
        <v>0</v>
      </c>
      <c r="G88" s="34"/>
      <c r="H88" s="35"/>
      <c r="I88" s="11" t="s">
        <v>268</v>
      </c>
      <c r="J88" s="11" t="str">
        <f>IF(B88="","",IF(H88="","EM ABERTO","PAGO"))</f>
        <v>EM ABERTO</v>
      </c>
      <c r="K88" s="38">
        <f t="shared" si="1"/>
        <v>0</v>
      </c>
    </row>
    <row r="89" spans="1:11" x14ac:dyDescent="0.25">
      <c r="A89" s="11" t="s">
        <v>225</v>
      </c>
      <c r="B89" s="31" t="s">
        <v>244</v>
      </c>
      <c r="C89" s="33">
        <v>119.28</v>
      </c>
      <c r="D89" s="32" t="s">
        <v>69</v>
      </c>
      <c r="E89" s="32"/>
      <c r="F89" s="33">
        <v>0</v>
      </c>
      <c r="G89" s="34"/>
      <c r="H89" s="35"/>
      <c r="I89" s="11" t="s">
        <v>268</v>
      </c>
      <c r="J89" s="11" t="str">
        <f>IF(B89="","",IF(H89="","EM ABERTO","PAGO"))</f>
        <v>EM ABERTO</v>
      </c>
      <c r="K89" s="38">
        <f t="shared" si="1"/>
        <v>0</v>
      </c>
    </row>
    <row r="90" spans="1:11" x14ac:dyDescent="0.25">
      <c r="A90" s="11" t="s">
        <v>52</v>
      </c>
      <c r="B90" s="31" t="s">
        <v>245</v>
      </c>
      <c r="C90" s="33">
        <v>3000</v>
      </c>
      <c r="D90" s="32" t="s">
        <v>52</v>
      </c>
      <c r="E90" s="32"/>
      <c r="F90" s="33">
        <v>3000</v>
      </c>
      <c r="G90" s="34">
        <v>44414</v>
      </c>
      <c r="H90" s="35">
        <v>44417</v>
      </c>
      <c r="I90" s="11"/>
      <c r="J90" s="11" t="str">
        <f>IF(B90="","",IF(H90="","EM ABERTO","PAGO"))</f>
        <v>PAGO</v>
      </c>
      <c r="K90" s="38">
        <f t="shared" si="1"/>
        <v>0</v>
      </c>
    </row>
    <row r="91" spans="1:11" x14ac:dyDescent="0.25">
      <c r="A91" s="11" t="s">
        <v>225</v>
      </c>
      <c r="B91" s="31" t="s">
        <v>246</v>
      </c>
      <c r="C91" s="33">
        <v>18173</v>
      </c>
      <c r="D91" s="32" t="s">
        <v>52</v>
      </c>
      <c r="E91" s="32"/>
      <c r="F91" s="33">
        <v>18173</v>
      </c>
      <c r="G91" s="34">
        <v>44417</v>
      </c>
      <c r="H91" s="35">
        <v>44417</v>
      </c>
      <c r="I91" s="11"/>
      <c r="J91" s="11" t="str">
        <f>IF(B91="","",IF(H91="","EM ABERTO","PAGO"))</f>
        <v>PAGO</v>
      </c>
      <c r="K91" s="38">
        <f t="shared" si="1"/>
        <v>0</v>
      </c>
    </row>
    <row r="92" spans="1:11" x14ac:dyDescent="0.25">
      <c r="A92" s="11" t="s">
        <v>52</v>
      </c>
      <c r="B92" s="31" t="s">
        <v>162</v>
      </c>
      <c r="C92" s="33">
        <v>446.41</v>
      </c>
      <c r="D92" s="32" t="s">
        <v>67</v>
      </c>
      <c r="E92" s="32"/>
      <c r="F92" s="33">
        <v>446.41</v>
      </c>
      <c r="G92" s="34">
        <v>44417</v>
      </c>
      <c r="H92" s="35">
        <v>44417</v>
      </c>
      <c r="I92" s="11" t="s">
        <v>271</v>
      </c>
      <c r="J92" s="11" t="str">
        <f>IF(B92="","",IF(H92="","EM ABERTO","PAGO"))</f>
        <v>PAGO</v>
      </c>
      <c r="K92" s="38">
        <f t="shared" si="1"/>
        <v>0</v>
      </c>
    </row>
    <row r="93" spans="1:11" x14ac:dyDescent="0.25">
      <c r="A93" s="11" t="s">
        <v>225</v>
      </c>
      <c r="B93" s="31" t="s">
        <v>247</v>
      </c>
      <c r="C93" s="33">
        <v>17210</v>
      </c>
      <c r="D93" s="32" t="s">
        <v>52</v>
      </c>
      <c r="E93" s="32"/>
      <c r="F93" s="33">
        <v>0</v>
      </c>
      <c r="G93" s="34"/>
      <c r="H93" s="35"/>
      <c r="I93" s="11"/>
      <c r="J93" s="11" t="str">
        <f>IF(B93="","",IF(H93="","EM ABERTO","PAGO"))</f>
        <v>EM ABERTO</v>
      </c>
      <c r="K93" s="38">
        <f t="shared" si="1"/>
        <v>0</v>
      </c>
    </row>
    <row r="94" spans="1:11" x14ac:dyDescent="0.25">
      <c r="A94" s="11" t="s">
        <v>225</v>
      </c>
      <c r="B94" s="31" t="s">
        <v>247</v>
      </c>
      <c r="C94" s="33">
        <v>0</v>
      </c>
      <c r="D94" s="32" t="s">
        <v>52</v>
      </c>
      <c r="E94" s="32"/>
      <c r="F94" s="33">
        <v>8605</v>
      </c>
      <c r="G94" s="34">
        <v>44426</v>
      </c>
      <c r="H94" s="35">
        <v>44426</v>
      </c>
      <c r="I94" s="11"/>
      <c r="J94" s="11" t="str">
        <f>IF(B94="","",IF(H94="","EM ABERTO","PAGO"))</f>
        <v>PAGO</v>
      </c>
      <c r="K94" s="38">
        <f t="shared" si="1"/>
        <v>0</v>
      </c>
    </row>
    <row r="95" spans="1:11" x14ac:dyDescent="0.25">
      <c r="A95" s="11" t="s">
        <v>52</v>
      </c>
      <c r="B95" s="31" t="s">
        <v>248</v>
      </c>
      <c r="C95" s="33">
        <v>1102.8499999999999</v>
      </c>
      <c r="D95" s="32" t="s">
        <v>69</v>
      </c>
      <c r="E95" s="32"/>
      <c r="F95" s="33">
        <v>1102.8499999999999</v>
      </c>
      <c r="G95" s="34">
        <v>44428</v>
      </c>
      <c r="H95" s="35">
        <v>44428</v>
      </c>
      <c r="I95" s="11" t="s">
        <v>271</v>
      </c>
      <c r="J95" s="11" t="str">
        <f>IF(B95="","",IF(H95="","EM ABERTO","PAGO"))</f>
        <v>PAGO</v>
      </c>
      <c r="K95" s="38">
        <f t="shared" si="1"/>
        <v>0</v>
      </c>
    </row>
    <row r="96" spans="1:11" x14ac:dyDescent="0.25">
      <c r="A96" s="11" t="s">
        <v>52</v>
      </c>
      <c r="B96" s="31" t="s">
        <v>204</v>
      </c>
      <c r="C96" s="33">
        <v>4535.47</v>
      </c>
      <c r="D96" s="32" t="s">
        <v>68</v>
      </c>
      <c r="E96" s="32"/>
      <c r="F96" s="33">
        <v>4535.47</v>
      </c>
      <c r="G96" s="34">
        <v>44418</v>
      </c>
      <c r="H96" s="35">
        <v>44418</v>
      </c>
      <c r="I96" s="11" t="s">
        <v>268</v>
      </c>
      <c r="J96" s="11" t="str">
        <f>IF(B96="","",IF(H96="","EM ABERTO","PAGO"))</f>
        <v>PAGO</v>
      </c>
      <c r="K96" s="38">
        <f t="shared" si="1"/>
        <v>0</v>
      </c>
    </row>
    <row r="97" spans="1:11" x14ac:dyDescent="0.25">
      <c r="A97" s="11" t="s">
        <v>225</v>
      </c>
      <c r="B97" s="31" t="s">
        <v>249</v>
      </c>
      <c r="C97" s="33">
        <v>300</v>
      </c>
      <c r="D97" s="32" t="s">
        <v>52</v>
      </c>
      <c r="E97" s="32"/>
      <c r="F97" s="33">
        <v>300</v>
      </c>
      <c r="G97" s="34">
        <v>44418</v>
      </c>
      <c r="H97" s="35">
        <v>44418</v>
      </c>
      <c r="I97" s="11" t="s">
        <v>270</v>
      </c>
      <c r="J97" s="11" t="str">
        <f>IF(B97="","",IF(H97="","EM ABERTO","PAGO"))</f>
        <v>PAGO</v>
      </c>
      <c r="K97" s="38">
        <f t="shared" si="1"/>
        <v>0</v>
      </c>
    </row>
    <row r="98" spans="1:11" x14ac:dyDescent="0.25">
      <c r="A98" s="11" t="s">
        <v>225</v>
      </c>
      <c r="B98" s="31" t="s">
        <v>250</v>
      </c>
      <c r="C98" s="33">
        <v>3500</v>
      </c>
      <c r="D98" s="32" t="s">
        <v>52</v>
      </c>
      <c r="E98" s="32"/>
      <c r="F98" s="33">
        <v>3500</v>
      </c>
      <c r="G98" s="34">
        <v>44418</v>
      </c>
      <c r="H98" s="35">
        <v>44418</v>
      </c>
      <c r="I98" s="11"/>
      <c r="J98" s="11" t="str">
        <f>IF(B98="","",IF(H98="","EM ABERTO","PAGO"))</f>
        <v>PAGO</v>
      </c>
      <c r="K98" s="38">
        <f t="shared" si="1"/>
        <v>0</v>
      </c>
    </row>
    <row r="99" spans="1:11" x14ac:dyDescent="0.25">
      <c r="A99" s="11" t="s">
        <v>52</v>
      </c>
      <c r="B99" s="31" t="s">
        <v>272</v>
      </c>
      <c r="C99" s="33">
        <v>350</v>
      </c>
      <c r="D99" s="32" t="s">
        <v>68</v>
      </c>
      <c r="E99" s="32"/>
      <c r="F99" s="33">
        <v>350</v>
      </c>
      <c r="G99" s="34">
        <v>44419</v>
      </c>
      <c r="H99" s="35">
        <v>44419</v>
      </c>
      <c r="I99" s="11"/>
      <c r="J99" s="11" t="str">
        <f>IF(B99="","",IF(H99="","EM ABERTO","PAGO"))</f>
        <v>PAGO</v>
      </c>
      <c r="K99" s="38">
        <f t="shared" si="1"/>
        <v>0</v>
      </c>
    </row>
    <row r="100" spans="1:11" x14ac:dyDescent="0.25">
      <c r="A100" s="11" t="s">
        <v>225</v>
      </c>
      <c r="B100" s="31" t="s">
        <v>273</v>
      </c>
      <c r="C100" s="33">
        <v>302.95</v>
      </c>
      <c r="D100" s="32" t="s">
        <v>52</v>
      </c>
      <c r="E100" s="32"/>
      <c r="F100" s="33">
        <v>302.95</v>
      </c>
      <c r="G100" s="34">
        <v>44418</v>
      </c>
      <c r="H100" s="35">
        <v>44418</v>
      </c>
      <c r="I100" s="11" t="s">
        <v>271</v>
      </c>
      <c r="J100" s="11" t="str">
        <f>IF(B100="","",IF(H100="","EM ABERTO","PAGO"))</f>
        <v>PAGO</v>
      </c>
      <c r="K100" s="38">
        <f t="shared" si="1"/>
        <v>0</v>
      </c>
    </row>
    <row r="101" spans="1:11" x14ac:dyDescent="0.25">
      <c r="A101" s="11" t="s">
        <v>68</v>
      </c>
      <c r="B101" s="31" t="s">
        <v>233</v>
      </c>
      <c r="C101" s="33">
        <v>996.58</v>
      </c>
      <c r="D101" s="32" t="s">
        <v>68</v>
      </c>
      <c r="E101" s="32"/>
      <c r="F101" s="33">
        <v>0</v>
      </c>
      <c r="G101" s="34"/>
      <c r="H101" s="35"/>
      <c r="I101" s="11" t="s">
        <v>271</v>
      </c>
      <c r="J101" s="11" t="str">
        <f>IF(B101="","",IF(H101="","EM ABERTO","PAGO"))</f>
        <v>EM ABERTO</v>
      </c>
      <c r="K101" s="38">
        <f t="shared" si="1"/>
        <v>0</v>
      </c>
    </row>
    <row r="102" spans="1:11" x14ac:dyDescent="0.25">
      <c r="A102" s="11" t="s">
        <v>269</v>
      </c>
      <c r="B102" s="31" t="s">
        <v>274</v>
      </c>
      <c r="C102" s="33">
        <v>88.78</v>
      </c>
      <c r="D102" s="32" t="s">
        <v>52</v>
      </c>
      <c r="E102" s="32"/>
      <c r="F102" s="33">
        <v>88.78</v>
      </c>
      <c r="G102" s="34">
        <v>44419</v>
      </c>
      <c r="H102" s="35">
        <v>44419</v>
      </c>
      <c r="I102" s="11" t="s">
        <v>271</v>
      </c>
      <c r="J102" s="11" t="str">
        <f>IF(B102="","",IF(H102="","EM ABERTO","PAGO"))</f>
        <v>PAGO</v>
      </c>
      <c r="K102" s="38">
        <f t="shared" si="1"/>
        <v>0</v>
      </c>
    </row>
    <row r="103" spans="1:11" x14ac:dyDescent="0.25">
      <c r="A103" s="11" t="s">
        <v>68</v>
      </c>
      <c r="B103" s="31" t="s">
        <v>276</v>
      </c>
      <c r="C103" s="33">
        <v>4626</v>
      </c>
      <c r="D103" s="32" t="s">
        <v>52</v>
      </c>
      <c r="E103" s="32"/>
      <c r="F103" s="33">
        <v>4626</v>
      </c>
      <c r="G103" s="34">
        <v>44417</v>
      </c>
      <c r="H103" s="35">
        <v>44417</v>
      </c>
      <c r="I103" s="11" t="s">
        <v>271</v>
      </c>
      <c r="J103" s="11" t="str">
        <f>IF(B103="","",IF(H103="","EM ABERTO","PAGO"))</f>
        <v>PAGO</v>
      </c>
      <c r="K103" s="38">
        <f t="shared" si="1"/>
        <v>0</v>
      </c>
    </row>
    <row r="104" spans="1:11" x14ac:dyDescent="0.25">
      <c r="A104" s="11" t="s">
        <v>68</v>
      </c>
      <c r="B104" s="31" t="s">
        <v>276</v>
      </c>
      <c r="C104" s="33">
        <v>4163.3999999999996</v>
      </c>
      <c r="D104" s="32" t="s">
        <v>52</v>
      </c>
      <c r="E104" s="32"/>
      <c r="F104" s="33">
        <v>4163</v>
      </c>
      <c r="G104" s="34">
        <v>44417</v>
      </c>
      <c r="H104" s="35">
        <v>44417</v>
      </c>
      <c r="I104" s="11" t="s">
        <v>271</v>
      </c>
      <c r="J104" s="11" t="str">
        <f>IF(B104="","",IF(H104="","EM ABERTO","PAGO"))</f>
        <v>PAGO</v>
      </c>
      <c r="K104" s="38">
        <f t="shared" si="1"/>
        <v>0</v>
      </c>
    </row>
    <row r="105" spans="1:11" x14ac:dyDescent="0.25">
      <c r="A105" s="11" t="s">
        <v>52</v>
      </c>
      <c r="B105" s="31" t="s">
        <v>210</v>
      </c>
      <c r="C105" s="33">
        <v>1020</v>
      </c>
      <c r="D105" s="32" t="s">
        <v>52</v>
      </c>
      <c r="E105" s="32"/>
      <c r="F105" s="33">
        <v>1020</v>
      </c>
      <c r="G105" s="34">
        <v>44421</v>
      </c>
      <c r="H105" s="35">
        <v>44421</v>
      </c>
      <c r="I105" s="11" t="s">
        <v>275</v>
      </c>
      <c r="J105" s="11" t="str">
        <f>IF(B105="","",IF(H105="","EM ABERTO","PAGO"))</f>
        <v>PAGO</v>
      </c>
      <c r="K105" s="38">
        <f t="shared" si="1"/>
        <v>0</v>
      </c>
    </row>
    <row r="106" spans="1:11" x14ac:dyDescent="0.25">
      <c r="A106" s="11" t="s">
        <v>52</v>
      </c>
      <c r="B106" s="31" t="s">
        <v>277</v>
      </c>
      <c r="C106" s="33">
        <v>160.28</v>
      </c>
      <c r="D106" s="32" t="s">
        <v>68</v>
      </c>
      <c r="E106" s="32"/>
      <c r="F106" s="33">
        <v>160.28</v>
      </c>
      <c r="G106" s="34">
        <v>44424</v>
      </c>
      <c r="H106" s="35"/>
      <c r="I106" s="11"/>
      <c r="J106" s="11" t="str">
        <f>IF(B106="","",IF(H106="","EM ABERTO","PAGO"))</f>
        <v>EM ABERTO</v>
      </c>
      <c r="K106" s="38">
        <f t="shared" si="1"/>
        <v>160.28</v>
      </c>
    </row>
    <row r="107" spans="1:11" x14ac:dyDescent="0.25">
      <c r="A107" s="11" t="s">
        <v>68</v>
      </c>
      <c r="B107" s="31" t="s">
        <v>278</v>
      </c>
      <c r="C107" s="33">
        <v>394.74</v>
      </c>
      <c r="D107" s="32" t="s">
        <v>69</v>
      </c>
      <c r="E107" s="32"/>
      <c r="F107" s="33">
        <v>0</v>
      </c>
      <c r="G107" s="34"/>
      <c r="H107" s="35"/>
      <c r="I107" s="11"/>
      <c r="J107" s="11" t="str">
        <f>IF(B107="","",IF(H107="","EM ABERTO","PAGO"))</f>
        <v>EM ABERTO</v>
      </c>
      <c r="K107" s="38">
        <f t="shared" si="1"/>
        <v>0</v>
      </c>
    </row>
    <row r="108" spans="1:11" x14ac:dyDescent="0.25">
      <c r="A108" s="11" t="s">
        <v>269</v>
      </c>
      <c r="B108" s="31" t="s">
        <v>280</v>
      </c>
      <c r="C108" s="33">
        <v>470</v>
      </c>
      <c r="D108" s="32" t="s">
        <v>68</v>
      </c>
      <c r="E108" s="32"/>
      <c r="F108" s="33">
        <v>470</v>
      </c>
      <c r="G108" s="34">
        <v>44425</v>
      </c>
      <c r="H108" s="35">
        <v>44425</v>
      </c>
      <c r="I108" s="11" t="s">
        <v>270</v>
      </c>
      <c r="J108" s="11" t="str">
        <f>IF(B108="","",IF(H108="","EM ABERTO","PAGO"))</f>
        <v>PAGO</v>
      </c>
      <c r="K108" s="38">
        <f t="shared" si="1"/>
        <v>0</v>
      </c>
    </row>
    <row r="109" spans="1:11" x14ac:dyDescent="0.25">
      <c r="A109" s="11" t="s">
        <v>269</v>
      </c>
      <c r="B109" s="31" t="s">
        <v>281</v>
      </c>
      <c r="C109" s="33">
        <v>140</v>
      </c>
      <c r="D109" s="32" t="s">
        <v>68</v>
      </c>
      <c r="E109" s="32"/>
      <c r="F109" s="33">
        <v>140</v>
      </c>
      <c r="G109" s="34">
        <v>44425</v>
      </c>
      <c r="H109" s="35">
        <v>44425</v>
      </c>
      <c r="I109" s="11" t="s">
        <v>270</v>
      </c>
      <c r="J109" s="11" t="str">
        <f>IF(B109="","",IF(H109="","EM ABERTO","PAGO"))</f>
        <v>PAGO</v>
      </c>
      <c r="K109" s="38">
        <f t="shared" si="1"/>
        <v>0</v>
      </c>
    </row>
    <row r="110" spans="1:11" x14ac:dyDescent="0.25">
      <c r="A110" s="11" t="s">
        <v>52</v>
      </c>
      <c r="B110" s="31" t="s">
        <v>282</v>
      </c>
      <c r="C110" s="33">
        <v>329</v>
      </c>
      <c r="D110" s="32" t="s">
        <v>69</v>
      </c>
      <c r="E110" s="32"/>
      <c r="F110" s="33">
        <v>329</v>
      </c>
      <c r="G110" s="34">
        <v>44428</v>
      </c>
      <c r="H110" s="35">
        <v>44428</v>
      </c>
      <c r="I110" s="11" t="s">
        <v>275</v>
      </c>
      <c r="J110" s="11" t="str">
        <f>IF(B110="","",IF(H110="","EM ABERTO","PAGO"))</f>
        <v>PAGO</v>
      </c>
      <c r="K110" s="38">
        <f t="shared" si="1"/>
        <v>0</v>
      </c>
    </row>
    <row r="111" spans="1:11" x14ac:dyDescent="0.25">
      <c r="A111" s="11" t="s">
        <v>52</v>
      </c>
      <c r="B111" s="31" t="s">
        <v>283</v>
      </c>
      <c r="C111" s="33">
        <v>0</v>
      </c>
      <c r="D111" s="32" t="s">
        <v>68</v>
      </c>
      <c r="E111" s="32"/>
      <c r="F111" s="33">
        <v>750</v>
      </c>
      <c r="G111" s="34">
        <v>44429</v>
      </c>
      <c r="H111" s="35">
        <v>44431</v>
      </c>
      <c r="I111" s="11" t="s">
        <v>271</v>
      </c>
      <c r="J111" s="11" t="str">
        <f>IF(B111="","",IF(H111="","EM ABERTO","PAGO"))</f>
        <v>PAGO</v>
      </c>
      <c r="K111" s="38">
        <f t="shared" si="1"/>
        <v>0</v>
      </c>
    </row>
    <row r="112" spans="1:11" x14ac:dyDescent="0.25">
      <c r="A112" s="11" t="s">
        <v>68</v>
      </c>
      <c r="B112" s="31" t="s">
        <v>285</v>
      </c>
      <c r="C112" s="33">
        <v>11274</v>
      </c>
      <c r="D112" s="32" t="s">
        <v>68</v>
      </c>
      <c r="E112" s="32"/>
      <c r="F112" s="33">
        <v>0</v>
      </c>
      <c r="G112" s="34"/>
      <c r="H112" s="35"/>
      <c r="I112" s="11"/>
      <c r="J112" s="11" t="str">
        <f>IF(B112="","",IF(H112="","EM ABERTO","PAGO"))</f>
        <v>EM ABERTO</v>
      </c>
      <c r="K112" s="38">
        <f t="shared" si="1"/>
        <v>0</v>
      </c>
    </row>
    <row r="113" spans="1:11" x14ac:dyDescent="0.25">
      <c r="A113" s="11" t="s">
        <v>68</v>
      </c>
      <c r="B113" s="31" t="s">
        <v>285</v>
      </c>
      <c r="C113" s="33">
        <v>3758</v>
      </c>
      <c r="D113" s="32" t="s">
        <v>69</v>
      </c>
      <c r="E113" s="32"/>
      <c r="F113" s="33">
        <v>0</v>
      </c>
      <c r="G113" s="34"/>
      <c r="H113" s="35"/>
      <c r="I113" s="11"/>
      <c r="J113" s="11" t="str">
        <f>IF(B113="","",IF(H113="","EM ABERTO","PAGO"))</f>
        <v>EM ABERTO</v>
      </c>
      <c r="K113" s="38">
        <f t="shared" si="1"/>
        <v>0</v>
      </c>
    </row>
    <row r="114" spans="1:11" x14ac:dyDescent="0.25">
      <c r="A114" s="11" t="s">
        <v>52</v>
      </c>
      <c r="B114" s="31" t="s">
        <v>286</v>
      </c>
      <c r="C114" s="33">
        <v>3060</v>
      </c>
      <c r="D114" s="32" t="s">
        <v>69</v>
      </c>
      <c r="E114" s="32"/>
      <c r="F114" s="33">
        <v>0</v>
      </c>
      <c r="G114" s="34"/>
      <c r="H114" s="35"/>
      <c r="I114" s="11" t="s">
        <v>268</v>
      </c>
      <c r="J114" s="11" t="str">
        <f>IF(B114="","",IF(H114="","EM ABERTO","PAGO"))</f>
        <v>EM ABERTO</v>
      </c>
      <c r="K114" s="38">
        <f t="shared" si="1"/>
        <v>0</v>
      </c>
    </row>
    <row r="115" spans="1:11" x14ac:dyDescent="0.25">
      <c r="A115" s="11" t="s">
        <v>68</v>
      </c>
      <c r="B115" s="31" t="s">
        <v>289</v>
      </c>
      <c r="C115" s="33">
        <v>40534.879999999997</v>
      </c>
      <c r="D115" s="32" t="s">
        <v>52</v>
      </c>
      <c r="E115" s="32"/>
      <c r="F115" s="33">
        <v>0</v>
      </c>
      <c r="G115" s="34"/>
      <c r="H115" s="35"/>
      <c r="I115" s="11"/>
      <c r="J115" s="11" t="str">
        <f>IF(B115="","",IF(H115="","EM ABERTO","PAGO"))</f>
        <v>EM ABERTO</v>
      </c>
      <c r="K115" s="38">
        <f t="shared" si="1"/>
        <v>0</v>
      </c>
    </row>
    <row r="116" spans="1:11" x14ac:dyDescent="0.25">
      <c r="A116" s="11" t="s">
        <v>52</v>
      </c>
      <c r="B116" s="31" t="s">
        <v>58</v>
      </c>
      <c r="C116" s="33">
        <v>712.68</v>
      </c>
      <c r="D116" s="32" t="s">
        <v>52</v>
      </c>
      <c r="E116" s="32"/>
      <c r="F116" s="33">
        <v>0</v>
      </c>
      <c r="G116" s="34"/>
      <c r="H116" s="35"/>
      <c r="I116" s="11"/>
      <c r="J116" s="11" t="str">
        <f>IF(B116="","",IF(H116="","EM ABERTO","PAGO"))</f>
        <v>EM ABERTO</v>
      </c>
      <c r="K116" s="38">
        <f t="shared" si="1"/>
        <v>0</v>
      </c>
    </row>
    <row r="117" spans="1:11" x14ac:dyDescent="0.25">
      <c r="A117" s="11" t="s">
        <v>52</v>
      </c>
      <c r="B117" s="31" t="s">
        <v>298</v>
      </c>
      <c r="C117" s="33">
        <v>568.34</v>
      </c>
      <c r="D117" s="32" t="s">
        <v>68</v>
      </c>
      <c r="E117" s="32"/>
      <c r="F117" s="33">
        <v>0</v>
      </c>
      <c r="G117" s="34"/>
      <c r="H117" s="35"/>
      <c r="I117" s="11" t="s">
        <v>268</v>
      </c>
      <c r="J117" s="11" t="str">
        <f>IF(B117="","",IF(H117="","EM ABERTO","PAGO"))</f>
        <v>EM ABERTO</v>
      </c>
      <c r="K117" s="38">
        <f t="shared" si="1"/>
        <v>0</v>
      </c>
    </row>
    <row r="118" spans="1:11" x14ac:dyDescent="0.25">
      <c r="A118" s="11" t="s">
        <v>52</v>
      </c>
      <c r="B118" s="31" t="s">
        <v>299</v>
      </c>
      <c r="C118" s="33">
        <v>2880</v>
      </c>
      <c r="D118" s="32" t="s">
        <v>68</v>
      </c>
      <c r="E118" s="32"/>
      <c r="F118" s="33">
        <v>2880</v>
      </c>
      <c r="G118" s="34">
        <v>44433</v>
      </c>
      <c r="H118" s="35">
        <v>44433</v>
      </c>
      <c r="I118" s="11" t="s">
        <v>275</v>
      </c>
      <c r="J118" s="11" t="str">
        <f>IF(B118="","",IF(H118="","EM ABERTO","PAGO"))</f>
        <v>PAGO</v>
      </c>
      <c r="K118" s="38">
        <f t="shared" si="1"/>
        <v>0</v>
      </c>
    </row>
    <row r="119" spans="1:11" x14ac:dyDescent="0.25">
      <c r="A119" s="11" t="s">
        <v>52</v>
      </c>
      <c r="B119" s="31" t="s">
        <v>300</v>
      </c>
      <c r="C119" s="33">
        <v>1094</v>
      </c>
      <c r="D119" s="32" t="s">
        <v>68</v>
      </c>
      <c r="E119" s="32"/>
      <c r="F119" s="33">
        <v>1094</v>
      </c>
      <c r="G119" s="34">
        <v>44432</v>
      </c>
      <c r="H119" s="35">
        <v>44432</v>
      </c>
      <c r="I119" s="11" t="s">
        <v>275</v>
      </c>
      <c r="J119" s="11" t="str">
        <f>IF(B119="","",IF(H119="","EM ABERTO","PAGO"))</f>
        <v>PAGO</v>
      </c>
      <c r="K119" s="38">
        <f t="shared" si="1"/>
        <v>0</v>
      </c>
    </row>
    <row r="120" spans="1:11" x14ac:dyDescent="0.25">
      <c r="A120" s="11" t="s">
        <v>52</v>
      </c>
      <c r="B120" s="31" t="s">
        <v>301</v>
      </c>
      <c r="C120" s="33">
        <v>1800</v>
      </c>
      <c r="D120" s="32" t="s">
        <v>68</v>
      </c>
      <c r="E120" s="32"/>
      <c r="F120" s="33">
        <v>1800</v>
      </c>
      <c r="G120" s="34">
        <v>44433</v>
      </c>
      <c r="H120" s="35">
        <v>44433</v>
      </c>
      <c r="I120" s="11" t="s">
        <v>275</v>
      </c>
      <c r="J120" s="11" t="str">
        <f>IF(B120="","",IF(H120="","EM ABERTO","PAGO"))</f>
        <v>PAGO</v>
      </c>
      <c r="K120" s="38">
        <f t="shared" si="1"/>
        <v>0</v>
      </c>
    </row>
    <row r="121" spans="1:11" x14ac:dyDescent="0.25">
      <c r="A121" s="11" t="s">
        <v>52</v>
      </c>
      <c r="B121" s="31" t="s">
        <v>302</v>
      </c>
      <c r="C121" s="33">
        <v>120</v>
      </c>
      <c r="D121" s="32" t="s">
        <v>68</v>
      </c>
      <c r="E121" s="32"/>
      <c r="F121" s="33">
        <v>120</v>
      </c>
      <c r="G121" s="34">
        <v>44432</v>
      </c>
      <c r="H121" s="35">
        <v>44432</v>
      </c>
      <c r="I121" s="11" t="s">
        <v>270</v>
      </c>
      <c r="J121" s="11" t="str">
        <f>IF(B121="","",IF(H121="","EM ABERTO","PAGO"))</f>
        <v>PAGO</v>
      </c>
      <c r="K121" s="38">
        <f t="shared" si="1"/>
        <v>0</v>
      </c>
    </row>
  </sheetData>
  <conditionalFormatting sqref="G56:G121 G2:G50">
    <cfRule type="cellIs" dxfId="9" priority="2" operator="lessThan">
      <formula>#REF!</formula>
    </cfRule>
  </conditionalFormatting>
  <conditionalFormatting sqref="G51:G55">
    <cfRule type="cellIs" dxfId="8" priority="1" operator="lessThan">
      <formula>#REF!</formula>
    </cfRule>
  </conditionalFormatting>
  <dataValidations count="3">
    <dataValidation type="list" allowBlank="1" showInputMessage="1" showErrorMessage="1" sqref="D2:D121" xr:uid="{00000000-0002-0000-0700-000000000000}">
      <formula1>"F, C, U, P"</formula1>
    </dataValidation>
    <dataValidation type="list" allowBlank="1" showInputMessage="1" showErrorMessage="1" sqref="A2:A121" xr:uid="{00000000-0002-0000-0700-000001000000}">
      <formula1>"F, V, I, C"</formula1>
    </dataValidation>
    <dataValidation type="list" allowBlank="1" showInputMessage="1" showErrorMessage="1" sqref="I2:I121" xr:uid="{00000000-0002-0000-0700-000002000000}">
      <formula1>"BOLE, CART, DINH, TRANS"</formula1>
    </dataValidation>
  </dataValidations>
  <pageMargins left="0.511811024" right="0.511811024" top="0.78740157499999996" bottom="0.78740157499999996" header="0.31496062000000002" footer="0.31496062000000002"/>
  <pageSetup paperSize="9" scale="18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6">
    <tabColor theme="3"/>
  </sheetPr>
  <dimension ref="A1:K91"/>
  <sheetViews>
    <sheetView showGridLines="0" workbookViewId="0">
      <selection activeCell="J3" sqref="J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3.28515625" style="1" bestFit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3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2</v>
      </c>
      <c r="C2" s="14">
        <v>3940</v>
      </c>
      <c r="D2" s="13" t="s">
        <v>52</v>
      </c>
      <c r="E2" s="13"/>
      <c r="F2" s="14">
        <v>3940</v>
      </c>
      <c r="G2" s="15">
        <v>44441</v>
      </c>
      <c r="H2" s="11">
        <v>44442</v>
      </c>
      <c r="I2" s="11" t="s">
        <v>275</v>
      </c>
      <c r="J2" s="11" t="str">
        <f>IF(B2="","",IF(H2="","EM ABERTO","PAGO"))</f>
        <v>PAGO</v>
      </c>
      <c r="K2" s="38">
        <f t="shared" ref="K2:K65" si="0">IF(H2&gt;0,0,F2)</f>
        <v>0</v>
      </c>
    </row>
    <row r="3" spans="1:11" x14ac:dyDescent="0.25">
      <c r="A3" s="11" t="s">
        <v>52</v>
      </c>
      <c r="B3" s="16" t="s">
        <v>3</v>
      </c>
      <c r="C3" s="14">
        <v>0</v>
      </c>
      <c r="D3" s="13" t="s">
        <v>52</v>
      </c>
      <c r="E3" s="17"/>
      <c r="F3" s="18">
        <v>0</v>
      </c>
      <c r="G3" s="15">
        <v>44441</v>
      </c>
      <c r="H3" s="19"/>
      <c r="I3" s="11"/>
      <c r="J3" s="11" t="str">
        <f>IF(B3="","",IF(H3="","EM ABERTO","PAGO"))</f>
        <v>EM ABERTO</v>
      </c>
      <c r="K3" s="38">
        <f t="shared" si="0"/>
        <v>0</v>
      </c>
    </row>
    <row r="4" spans="1:11" x14ac:dyDescent="0.25">
      <c r="A4" s="11" t="s">
        <v>52</v>
      </c>
      <c r="B4" s="16" t="s">
        <v>10</v>
      </c>
      <c r="C4" s="14">
        <v>2200</v>
      </c>
      <c r="D4" s="13" t="s">
        <v>67</v>
      </c>
      <c r="E4" s="17"/>
      <c r="F4" s="18">
        <v>2200</v>
      </c>
      <c r="G4" s="15">
        <v>44441</v>
      </c>
      <c r="H4" s="19">
        <v>44447</v>
      </c>
      <c r="I4" s="11" t="s">
        <v>275</v>
      </c>
      <c r="J4" s="11" t="str">
        <f>IF(B4="","",IF(H4="","EM ABERTO","PAGO"))</f>
        <v>PAGO</v>
      </c>
      <c r="K4" s="38">
        <f t="shared" si="0"/>
        <v>0</v>
      </c>
    </row>
    <row r="5" spans="1:11" x14ac:dyDescent="0.25">
      <c r="A5" s="11" t="s">
        <v>52</v>
      </c>
      <c r="B5" s="16" t="s">
        <v>4</v>
      </c>
      <c r="C5" s="14">
        <v>1820.3</v>
      </c>
      <c r="D5" s="13" t="s">
        <v>68</v>
      </c>
      <c r="E5" s="17"/>
      <c r="F5" s="18">
        <v>1820.3</v>
      </c>
      <c r="G5" s="20">
        <v>44444</v>
      </c>
      <c r="H5" s="19">
        <v>44445</v>
      </c>
      <c r="I5" s="11" t="s">
        <v>275</v>
      </c>
      <c r="J5" s="11" t="str">
        <f>IF(B5="","",IF(H5="","EM ABERTO","PAGO"))</f>
        <v>PAGO</v>
      </c>
      <c r="K5" s="38">
        <f t="shared" si="0"/>
        <v>0</v>
      </c>
    </row>
    <row r="6" spans="1:11" x14ac:dyDescent="0.25">
      <c r="A6" s="11" t="s">
        <v>52</v>
      </c>
      <c r="B6" s="16" t="s">
        <v>6</v>
      </c>
      <c r="C6" s="14">
        <v>0</v>
      </c>
      <c r="D6" s="13" t="s">
        <v>68</v>
      </c>
      <c r="E6" s="17"/>
      <c r="F6" s="18">
        <v>0</v>
      </c>
      <c r="G6" s="20">
        <v>44444</v>
      </c>
      <c r="H6" s="19"/>
      <c r="I6" s="11"/>
      <c r="J6" s="11" t="str">
        <f>IF(B6="","",IF(H6="","EM ABERTO","PAGO"))</f>
        <v>EM ABERTO</v>
      </c>
      <c r="K6" s="38">
        <f t="shared" si="0"/>
        <v>0</v>
      </c>
    </row>
    <row r="7" spans="1:11" x14ac:dyDescent="0.25">
      <c r="A7" s="11" t="s">
        <v>52</v>
      </c>
      <c r="B7" s="16" t="s">
        <v>5</v>
      </c>
      <c r="C7" s="14">
        <v>3814</v>
      </c>
      <c r="D7" s="13" t="s">
        <v>69</v>
      </c>
      <c r="E7" s="17"/>
      <c r="F7" s="18">
        <v>3814</v>
      </c>
      <c r="G7" s="20">
        <v>44444</v>
      </c>
      <c r="H7" s="19">
        <v>44445</v>
      </c>
      <c r="I7" s="11" t="s">
        <v>275</v>
      </c>
      <c r="J7" s="11" t="str">
        <f>IF(B7="","",IF(H7="","EM ABERTO","PAGO"))</f>
        <v>PAGO</v>
      </c>
      <c r="K7" s="38">
        <f t="shared" si="0"/>
        <v>0</v>
      </c>
    </row>
    <row r="8" spans="1:11" x14ac:dyDescent="0.25">
      <c r="A8" s="11" t="s">
        <v>52</v>
      </c>
      <c r="B8" s="16" t="s">
        <v>7</v>
      </c>
      <c r="C8" s="14">
        <v>0</v>
      </c>
      <c r="D8" s="13" t="s">
        <v>69</v>
      </c>
      <c r="E8" s="21"/>
      <c r="F8" s="18">
        <v>0</v>
      </c>
      <c r="G8" s="20">
        <v>44444</v>
      </c>
      <c r="H8" s="19"/>
      <c r="I8" s="11"/>
      <c r="J8" s="11" t="str">
        <f>IF(B8="","",IF(H8="","EM ABERTO","PAGO"))</f>
        <v>EM ABERTO</v>
      </c>
      <c r="K8" s="38">
        <f t="shared" si="0"/>
        <v>0</v>
      </c>
    </row>
    <row r="9" spans="1:11" x14ac:dyDescent="0.25">
      <c r="A9" s="11" t="s">
        <v>52</v>
      </c>
      <c r="B9" s="16" t="s">
        <v>8</v>
      </c>
      <c r="C9" s="14">
        <v>1150</v>
      </c>
      <c r="D9" s="13" t="s">
        <v>67</v>
      </c>
      <c r="E9" s="21"/>
      <c r="F9" s="22">
        <v>1150</v>
      </c>
      <c r="G9" s="20">
        <v>44444</v>
      </c>
      <c r="H9" s="19">
        <v>44445</v>
      </c>
      <c r="I9" s="11" t="s">
        <v>270</v>
      </c>
      <c r="J9" s="11" t="str">
        <f>IF(B9="","",IF(H9="","EM ABERTO","PAGO"))</f>
        <v>PAGO</v>
      </c>
      <c r="K9" s="38">
        <f t="shared" si="0"/>
        <v>0</v>
      </c>
    </row>
    <row r="10" spans="1:11" x14ac:dyDescent="0.25">
      <c r="A10" s="11" t="s">
        <v>52</v>
      </c>
      <c r="B10" s="16" t="s">
        <v>9</v>
      </c>
      <c r="C10" s="14">
        <v>1250</v>
      </c>
      <c r="D10" s="13" t="s">
        <v>67</v>
      </c>
      <c r="E10" s="21"/>
      <c r="F10" s="18">
        <v>1250</v>
      </c>
      <c r="G10" s="20">
        <v>44444</v>
      </c>
      <c r="H10" s="19">
        <v>44445</v>
      </c>
      <c r="I10" s="11" t="s">
        <v>270</v>
      </c>
      <c r="J10" s="11" t="str">
        <f>IF(B10="","",IF(H10="","EM ABERTO","PAGO"))</f>
        <v>PAGO</v>
      </c>
      <c r="K10" s="38">
        <f t="shared" si="0"/>
        <v>0</v>
      </c>
    </row>
    <row r="11" spans="1:11" x14ac:dyDescent="0.25">
      <c r="A11" s="11" t="s">
        <v>52</v>
      </c>
      <c r="B11" s="16" t="s">
        <v>11</v>
      </c>
      <c r="C11" s="14">
        <v>128.9</v>
      </c>
      <c r="D11" s="13" t="s">
        <v>67</v>
      </c>
      <c r="E11" s="17"/>
      <c r="F11" s="18">
        <v>128.9</v>
      </c>
      <c r="G11" s="20">
        <v>44444</v>
      </c>
      <c r="H11" s="19"/>
      <c r="I11" s="11"/>
      <c r="J11" s="11" t="str">
        <f>IF(B11="","",IF(H11="","EM ABERTO","PAGO"))</f>
        <v>EM ABERTO</v>
      </c>
      <c r="K11" s="38">
        <f t="shared" si="0"/>
        <v>128.9</v>
      </c>
    </row>
    <row r="12" spans="1:11" x14ac:dyDescent="0.25">
      <c r="A12" s="11" t="s">
        <v>52</v>
      </c>
      <c r="B12" s="16" t="s">
        <v>12</v>
      </c>
      <c r="C12" s="14">
        <v>0</v>
      </c>
      <c r="D12" s="13" t="s">
        <v>67</v>
      </c>
      <c r="E12" s="23"/>
      <c r="F12" s="18">
        <v>0</v>
      </c>
      <c r="G12" s="20">
        <v>44444</v>
      </c>
      <c r="H12" s="19"/>
      <c r="I12" s="11"/>
      <c r="J12" s="11" t="str">
        <f>IF(B12="","",IF(H12="","EM ABERTO","PAGO"))</f>
        <v>EM ABERTO</v>
      </c>
      <c r="K12" s="38">
        <f t="shared" si="0"/>
        <v>0</v>
      </c>
    </row>
    <row r="13" spans="1:11" x14ac:dyDescent="0.25">
      <c r="A13" s="11" t="s">
        <v>52</v>
      </c>
      <c r="B13" s="16" t="s">
        <v>13</v>
      </c>
      <c r="C13" s="14">
        <v>600</v>
      </c>
      <c r="D13" s="13" t="s">
        <v>68</v>
      </c>
      <c r="E13" s="17"/>
      <c r="F13" s="18">
        <v>600</v>
      </c>
      <c r="G13" s="20">
        <v>44444</v>
      </c>
      <c r="H13" s="19"/>
      <c r="I13" s="11"/>
      <c r="J13" s="11" t="str">
        <f>IF(B13="","",IF(H13="","EM ABERTO","PAGO"))</f>
        <v>EM ABERTO</v>
      </c>
      <c r="K13" s="38">
        <f t="shared" si="0"/>
        <v>600</v>
      </c>
    </row>
    <row r="14" spans="1:11" x14ac:dyDescent="0.25">
      <c r="A14" s="11" t="s">
        <v>52</v>
      </c>
      <c r="B14" s="16" t="s">
        <v>1</v>
      </c>
      <c r="C14" s="14">
        <v>111.2</v>
      </c>
      <c r="D14" s="13" t="s">
        <v>68</v>
      </c>
      <c r="E14" s="17"/>
      <c r="F14" s="18">
        <v>111.2</v>
      </c>
      <c r="G14" s="20">
        <v>44449</v>
      </c>
      <c r="H14" s="19">
        <v>44449</v>
      </c>
      <c r="I14" s="11"/>
      <c r="J14" s="11" t="str">
        <f>IF(B14="","",IF(H14="","EM ABERTO","PAGO"))</f>
        <v>PAGO</v>
      </c>
      <c r="K14" s="38">
        <f t="shared" si="0"/>
        <v>0</v>
      </c>
    </row>
    <row r="15" spans="1:11" x14ac:dyDescent="0.25">
      <c r="A15" s="11" t="s">
        <v>52</v>
      </c>
      <c r="B15" s="16" t="s">
        <v>18</v>
      </c>
      <c r="C15" s="14">
        <v>0</v>
      </c>
      <c r="D15" s="13" t="s">
        <v>69</v>
      </c>
      <c r="E15" s="17"/>
      <c r="F15" s="18">
        <v>2583.31</v>
      </c>
      <c r="G15" s="20">
        <v>44449</v>
      </c>
      <c r="H15" s="19">
        <v>44449</v>
      </c>
      <c r="I15" s="11" t="s">
        <v>271</v>
      </c>
      <c r="J15" s="11" t="str">
        <f>IF(B15="","",IF(H15="","EM ABERTO","PAGO"))</f>
        <v>PAGO</v>
      </c>
      <c r="K15" s="38">
        <f t="shared" si="0"/>
        <v>0</v>
      </c>
    </row>
    <row r="16" spans="1:11" x14ac:dyDescent="0.25">
      <c r="A16" s="11" t="s">
        <v>52</v>
      </c>
      <c r="B16" s="16" t="s">
        <v>14</v>
      </c>
      <c r="C16" s="14">
        <v>4004.44</v>
      </c>
      <c r="D16" s="13" t="s">
        <v>67</v>
      </c>
      <c r="E16" s="17"/>
      <c r="F16" s="18">
        <v>4004.44</v>
      </c>
      <c r="G16" s="20">
        <v>44449</v>
      </c>
      <c r="H16" s="19">
        <v>44449</v>
      </c>
      <c r="I16" s="11" t="s">
        <v>271</v>
      </c>
      <c r="J16" s="11" t="str">
        <f>IF(B16="","",IF(H16="","EM ABERTO","PAGO"))</f>
        <v>PAGO</v>
      </c>
      <c r="K16" s="38">
        <f t="shared" si="0"/>
        <v>0</v>
      </c>
    </row>
    <row r="17" spans="1:11" x14ac:dyDescent="0.25">
      <c r="A17" s="11" t="s">
        <v>52</v>
      </c>
      <c r="B17" s="24" t="s">
        <v>251</v>
      </c>
      <c r="C17" s="14">
        <v>380</v>
      </c>
      <c r="D17" s="13" t="s">
        <v>67</v>
      </c>
      <c r="E17" s="17"/>
      <c r="F17" s="25">
        <v>380</v>
      </c>
      <c r="G17" s="20">
        <v>44449</v>
      </c>
      <c r="H17" s="19">
        <v>44449</v>
      </c>
      <c r="I17" s="11" t="s">
        <v>271</v>
      </c>
      <c r="J17" s="11" t="str">
        <f>IF(B17="","",IF(H17="","EM ABERTO","PAGO"))</f>
        <v>PAGO</v>
      </c>
      <c r="K17" s="38">
        <f t="shared" si="0"/>
        <v>0</v>
      </c>
    </row>
    <row r="18" spans="1:11" x14ac:dyDescent="0.25">
      <c r="A18" s="11" t="s">
        <v>52</v>
      </c>
      <c r="B18" s="16" t="s">
        <v>16</v>
      </c>
      <c r="C18" s="14">
        <v>1300</v>
      </c>
      <c r="D18" s="13" t="s">
        <v>68</v>
      </c>
      <c r="E18" s="17"/>
      <c r="F18" s="18">
        <v>1300</v>
      </c>
      <c r="G18" s="20">
        <v>44449</v>
      </c>
      <c r="H18" s="19">
        <v>44449</v>
      </c>
      <c r="I18" s="11" t="s">
        <v>271</v>
      </c>
      <c r="J18" s="11" t="str">
        <f>IF(B18="","",IF(H18="","EM ABERTO","PAGO"))</f>
        <v>PAGO</v>
      </c>
      <c r="K18" s="38">
        <f t="shared" si="0"/>
        <v>0</v>
      </c>
    </row>
    <row r="19" spans="1:11" x14ac:dyDescent="0.25">
      <c r="A19" s="11" t="s">
        <v>52</v>
      </c>
      <c r="B19" s="16" t="s">
        <v>17</v>
      </c>
      <c r="C19" s="14">
        <v>0</v>
      </c>
      <c r="D19" s="13" t="s">
        <v>67</v>
      </c>
      <c r="E19" s="17"/>
      <c r="F19" s="18">
        <v>0</v>
      </c>
      <c r="G19" s="20">
        <v>44449</v>
      </c>
      <c r="H19" s="19"/>
      <c r="I19" s="11"/>
      <c r="J19" s="11" t="str">
        <f>IF(B19="","",IF(H19="","EM ABERTO","PAGO"))</f>
        <v>EM ABERTO</v>
      </c>
      <c r="K19" s="38">
        <f t="shared" si="0"/>
        <v>0</v>
      </c>
    </row>
    <row r="20" spans="1:11" x14ac:dyDescent="0.25">
      <c r="A20" s="11" t="s">
        <v>52</v>
      </c>
      <c r="B20" s="16" t="s">
        <v>19</v>
      </c>
      <c r="C20" s="14">
        <v>3000</v>
      </c>
      <c r="D20" s="13" t="s">
        <v>68</v>
      </c>
      <c r="E20" s="17"/>
      <c r="F20" s="18">
        <v>3000</v>
      </c>
      <c r="G20" s="20">
        <v>44451</v>
      </c>
      <c r="H20" s="19">
        <v>44461</v>
      </c>
      <c r="I20" s="11" t="s">
        <v>270</v>
      </c>
      <c r="J20" s="11" t="str">
        <f>IF(B20="","",IF(H20="","EM ABERTO","PAGO"))</f>
        <v>PAGO</v>
      </c>
      <c r="K20" s="38">
        <f t="shared" si="0"/>
        <v>0</v>
      </c>
    </row>
    <row r="21" spans="1:11" x14ac:dyDescent="0.25">
      <c r="A21" s="11" t="s">
        <v>52</v>
      </c>
      <c r="B21" s="16" t="s">
        <v>21</v>
      </c>
      <c r="C21" s="14">
        <v>1978</v>
      </c>
      <c r="D21" s="13" t="s">
        <v>68</v>
      </c>
      <c r="E21" s="17"/>
      <c r="F21" s="18">
        <v>1978</v>
      </c>
      <c r="G21" s="20">
        <v>44454</v>
      </c>
      <c r="H21" s="19"/>
      <c r="I21" s="11"/>
      <c r="J21" s="11" t="str">
        <f>IF(B21="","",IF(H21="","EM ABERTO","PAGO"))</f>
        <v>EM ABERTO</v>
      </c>
      <c r="K21" s="38">
        <f t="shared" si="0"/>
        <v>1978</v>
      </c>
    </row>
    <row r="22" spans="1:11" x14ac:dyDescent="0.25">
      <c r="A22" s="11" t="s">
        <v>52</v>
      </c>
      <c r="B22" s="16" t="s">
        <v>22</v>
      </c>
      <c r="C22" s="14">
        <v>220</v>
      </c>
      <c r="D22" s="13" t="s">
        <v>68</v>
      </c>
      <c r="E22" s="17"/>
      <c r="F22" s="18">
        <v>220</v>
      </c>
      <c r="G22" s="20">
        <v>44454</v>
      </c>
      <c r="H22" s="19">
        <v>44454</v>
      </c>
      <c r="I22" s="11" t="s">
        <v>271</v>
      </c>
      <c r="J22" s="11" t="str">
        <f>IF(B22="","",IF(H22="","EM ABERTO","PAGO"))</f>
        <v>PAGO</v>
      </c>
      <c r="K22" s="38">
        <f t="shared" si="0"/>
        <v>0</v>
      </c>
    </row>
    <row r="23" spans="1:11" x14ac:dyDescent="0.25">
      <c r="A23" s="11" t="s">
        <v>52</v>
      </c>
      <c r="B23" s="16" t="s">
        <v>23</v>
      </c>
      <c r="C23" s="14">
        <v>262.97000000000003</v>
      </c>
      <c r="D23" s="13" t="s">
        <v>69</v>
      </c>
      <c r="E23" s="17"/>
      <c r="F23" s="18">
        <v>262.97000000000003</v>
      </c>
      <c r="G23" s="20">
        <v>44444</v>
      </c>
      <c r="H23" s="19">
        <v>44447</v>
      </c>
      <c r="I23" s="11" t="s">
        <v>271</v>
      </c>
      <c r="J23" s="11" t="str">
        <f>IF(B23="","",IF(H23="","EM ABERTO","PAGO"))</f>
        <v>PAGO</v>
      </c>
      <c r="K23" s="38">
        <f t="shared" si="0"/>
        <v>0</v>
      </c>
    </row>
    <row r="24" spans="1:11" x14ac:dyDescent="0.25">
      <c r="A24" s="11" t="s">
        <v>52</v>
      </c>
      <c r="B24" s="16" t="s">
        <v>24</v>
      </c>
      <c r="C24" s="14">
        <v>91.43</v>
      </c>
      <c r="D24" s="13" t="s">
        <v>68</v>
      </c>
      <c r="E24" s="23"/>
      <c r="F24" s="18">
        <v>91.43</v>
      </c>
      <c r="G24" s="20">
        <v>44444</v>
      </c>
      <c r="H24" s="19">
        <v>44447</v>
      </c>
      <c r="I24" s="11" t="s">
        <v>271</v>
      </c>
      <c r="J24" s="11" t="str">
        <f>IF(B24="","",IF(H24="","EM ABERTO","PAGO"))</f>
        <v>PAGO</v>
      </c>
      <c r="K24" s="38">
        <f t="shared" si="0"/>
        <v>0</v>
      </c>
    </row>
    <row r="25" spans="1:11" x14ac:dyDescent="0.25">
      <c r="A25" s="11" t="s">
        <v>52</v>
      </c>
      <c r="B25" s="16" t="s">
        <v>29</v>
      </c>
      <c r="C25" s="14">
        <v>880</v>
      </c>
      <c r="D25" s="13" t="s">
        <v>68</v>
      </c>
      <c r="E25" s="17"/>
      <c r="F25" s="18">
        <v>880</v>
      </c>
      <c r="G25" s="20">
        <v>44454</v>
      </c>
      <c r="H25" s="19"/>
      <c r="I25" s="11"/>
      <c r="J25" s="11" t="str">
        <f>IF(B25="","",IF(H25="","EM ABERTO","PAGO"))</f>
        <v>EM ABERTO</v>
      </c>
      <c r="K25" s="38">
        <f t="shared" si="0"/>
        <v>880</v>
      </c>
    </row>
    <row r="26" spans="1:11" x14ac:dyDescent="0.25">
      <c r="A26" s="11" t="s">
        <v>52</v>
      </c>
      <c r="B26" s="16" t="s">
        <v>25</v>
      </c>
      <c r="C26" s="14">
        <v>0</v>
      </c>
      <c r="D26" s="13" t="s">
        <v>52</v>
      </c>
      <c r="E26" s="17"/>
      <c r="F26" s="18">
        <v>0</v>
      </c>
      <c r="G26" s="20">
        <v>44454</v>
      </c>
      <c r="H26" s="19"/>
      <c r="I26" s="11"/>
      <c r="J26" s="11" t="str">
        <f>IF(B26="","",IF(H26="","EM ABERTO","PAGO"))</f>
        <v>EM ABERTO</v>
      </c>
      <c r="K26" s="38">
        <f t="shared" si="0"/>
        <v>0</v>
      </c>
    </row>
    <row r="27" spans="1:11" x14ac:dyDescent="0.25">
      <c r="A27" s="11" t="s">
        <v>52</v>
      </c>
      <c r="B27" s="16" t="s">
        <v>26</v>
      </c>
      <c r="C27" s="14">
        <v>93.85</v>
      </c>
      <c r="D27" s="13" t="s">
        <v>68</v>
      </c>
      <c r="E27" s="17"/>
      <c r="F27" s="18">
        <v>93.85</v>
      </c>
      <c r="G27" s="20">
        <v>44454</v>
      </c>
      <c r="H27" s="19">
        <v>44454</v>
      </c>
      <c r="I27" s="11" t="s">
        <v>271</v>
      </c>
      <c r="J27" s="11" t="str">
        <f>IF(B27="","",IF(H27="","EM ABERTO","PAGO"))</f>
        <v>PAGO</v>
      </c>
      <c r="K27" s="38">
        <f t="shared" si="0"/>
        <v>0</v>
      </c>
    </row>
    <row r="28" spans="1:11" x14ac:dyDescent="0.25">
      <c r="A28" s="11" t="s">
        <v>52</v>
      </c>
      <c r="B28" s="16" t="s">
        <v>27</v>
      </c>
      <c r="C28" s="14">
        <v>79.900000000000006</v>
      </c>
      <c r="D28" s="13" t="s">
        <v>67</v>
      </c>
      <c r="E28" s="17"/>
      <c r="F28" s="18">
        <v>79.900000000000006</v>
      </c>
      <c r="G28" s="20">
        <v>44454</v>
      </c>
      <c r="H28" s="19">
        <v>44454</v>
      </c>
      <c r="I28" s="11" t="s">
        <v>271</v>
      </c>
      <c r="J28" s="11" t="str">
        <f>IF(B28="","",IF(H28="","EM ABERTO","PAGO"))</f>
        <v>PAGO</v>
      </c>
      <c r="K28" s="38">
        <f t="shared" si="0"/>
        <v>0</v>
      </c>
    </row>
    <row r="29" spans="1:11" x14ac:dyDescent="0.25">
      <c r="A29" s="11" t="s">
        <v>52</v>
      </c>
      <c r="B29" s="16" t="s">
        <v>28</v>
      </c>
      <c r="C29" s="14">
        <v>0</v>
      </c>
      <c r="D29" s="13" t="s">
        <v>68</v>
      </c>
      <c r="E29" s="17"/>
      <c r="F29" s="18">
        <v>0</v>
      </c>
      <c r="G29" s="20">
        <v>44454</v>
      </c>
      <c r="H29" s="19"/>
      <c r="I29" s="11"/>
      <c r="J29" s="11" t="str">
        <f>IF(B29="","",IF(H29="","EM ABERTO","PAGO"))</f>
        <v>EM ABERTO</v>
      </c>
      <c r="K29" s="38">
        <f t="shared" si="0"/>
        <v>0</v>
      </c>
    </row>
    <row r="30" spans="1:11" x14ac:dyDescent="0.25">
      <c r="A30" s="11" t="s">
        <v>52</v>
      </c>
      <c r="B30" s="16" t="s">
        <v>20</v>
      </c>
      <c r="C30" s="14">
        <v>123.98</v>
      </c>
      <c r="D30" s="13" t="s">
        <v>68</v>
      </c>
      <c r="E30" s="21"/>
      <c r="F30" s="18">
        <v>123.98</v>
      </c>
      <c r="G30" s="20">
        <v>44455</v>
      </c>
      <c r="H30" s="19">
        <v>44455</v>
      </c>
      <c r="I30" s="11" t="s">
        <v>271</v>
      </c>
      <c r="J30" s="11" t="str">
        <f>IF(B30="","",IF(H30="","EM ABERTO","PAGO"))</f>
        <v>PAGO</v>
      </c>
      <c r="K30" s="38">
        <f t="shared" si="0"/>
        <v>0</v>
      </c>
    </row>
    <row r="31" spans="1:11" x14ac:dyDescent="0.25">
      <c r="A31" s="11" t="s">
        <v>52</v>
      </c>
      <c r="B31" s="16" t="s">
        <v>30</v>
      </c>
      <c r="C31" s="14">
        <v>367.02</v>
      </c>
      <c r="D31" s="13" t="s">
        <v>67</v>
      </c>
      <c r="E31" s="17"/>
      <c r="F31" s="18">
        <v>367.02</v>
      </c>
      <c r="G31" s="20">
        <v>44456</v>
      </c>
      <c r="H31" s="19">
        <v>44459</v>
      </c>
      <c r="I31" s="11" t="s">
        <v>271</v>
      </c>
      <c r="J31" s="11" t="str">
        <f>IF(B31="","",IF(H31="","EM ABERTO","PAGO"))</f>
        <v>PAGO</v>
      </c>
      <c r="K31" s="38">
        <f t="shared" si="0"/>
        <v>0</v>
      </c>
    </row>
    <row r="32" spans="1:11" x14ac:dyDescent="0.25">
      <c r="A32" s="11" t="s">
        <v>52</v>
      </c>
      <c r="B32" s="16" t="s">
        <v>48</v>
      </c>
      <c r="C32" s="14">
        <v>64.900000000000006</v>
      </c>
      <c r="D32" s="13" t="s">
        <v>52</v>
      </c>
      <c r="E32" s="17"/>
      <c r="F32" s="18">
        <v>64.900000000000006</v>
      </c>
      <c r="G32" s="20">
        <v>44459</v>
      </c>
      <c r="H32" s="19">
        <v>44456</v>
      </c>
      <c r="I32" s="11" t="s">
        <v>271</v>
      </c>
      <c r="J32" s="11" t="str">
        <f>IF(B32="","",IF(H32="","EM ABERTO","PAGO"))</f>
        <v>PAGO</v>
      </c>
      <c r="K32" s="38">
        <f t="shared" si="0"/>
        <v>0</v>
      </c>
    </row>
    <row r="33" spans="1:11" x14ac:dyDescent="0.25">
      <c r="A33" s="11" t="s">
        <v>52</v>
      </c>
      <c r="B33" s="16" t="s">
        <v>31</v>
      </c>
      <c r="C33" s="14">
        <v>374.46</v>
      </c>
      <c r="D33" s="13" t="s">
        <v>68</v>
      </c>
      <c r="E33" s="17"/>
      <c r="F33" s="18">
        <v>374.46</v>
      </c>
      <c r="G33" s="20">
        <v>44459</v>
      </c>
      <c r="H33" s="19">
        <v>44456</v>
      </c>
      <c r="I33" s="11" t="s">
        <v>271</v>
      </c>
      <c r="J33" s="11" t="str">
        <f>IF(B33="","",IF(H33="","EM ABERTO","PAGO"))</f>
        <v>PAGO</v>
      </c>
      <c r="K33" s="38">
        <f t="shared" si="0"/>
        <v>0</v>
      </c>
    </row>
    <row r="34" spans="1:11" x14ac:dyDescent="0.25">
      <c r="A34" s="11" t="s">
        <v>52</v>
      </c>
      <c r="B34" s="16" t="s">
        <v>32</v>
      </c>
      <c r="C34" s="14">
        <v>131.13999999999999</v>
      </c>
      <c r="D34" s="13" t="s">
        <v>69</v>
      </c>
      <c r="E34" s="17"/>
      <c r="F34" s="18">
        <v>131.13999999999999</v>
      </c>
      <c r="G34" s="20">
        <v>44459</v>
      </c>
      <c r="H34" s="19">
        <v>44456</v>
      </c>
      <c r="I34" s="11" t="s">
        <v>271</v>
      </c>
      <c r="J34" s="11" t="str">
        <f>IF(B34="","",IF(H34="","EM ABERTO","PAGO"))</f>
        <v>PAGO</v>
      </c>
      <c r="K34" s="38">
        <f t="shared" si="0"/>
        <v>0</v>
      </c>
    </row>
    <row r="35" spans="1:11" x14ac:dyDescent="0.25">
      <c r="A35" s="11" t="s">
        <v>52</v>
      </c>
      <c r="B35" s="16" t="s">
        <v>33</v>
      </c>
      <c r="C35" s="14">
        <v>0</v>
      </c>
      <c r="D35" s="13" t="s">
        <v>67</v>
      </c>
      <c r="E35" s="17"/>
      <c r="F35" s="18">
        <v>4733.9799999999996</v>
      </c>
      <c r="G35" s="20">
        <v>44459</v>
      </c>
      <c r="H35" s="19">
        <v>44456</v>
      </c>
      <c r="I35" s="11" t="s">
        <v>271</v>
      </c>
      <c r="J35" s="11" t="str">
        <f>IF(B35="","",IF(H35="","EM ABERTO","PAGO"))</f>
        <v>PAGO</v>
      </c>
      <c r="K35" s="38">
        <f t="shared" si="0"/>
        <v>0</v>
      </c>
    </row>
    <row r="36" spans="1:11" x14ac:dyDescent="0.25">
      <c r="A36" s="11" t="s">
        <v>52</v>
      </c>
      <c r="B36" s="16" t="s">
        <v>34</v>
      </c>
      <c r="C36" s="14">
        <v>745.6</v>
      </c>
      <c r="D36" s="13" t="s">
        <v>67</v>
      </c>
      <c r="E36" s="17"/>
      <c r="F36" s="18">
        <v>745.6</v>
      </c>
      <c r="G36" s="20">
        <v>44459</v>
      </c>
      <c r="H36" s="19">
        <v>44459</v>
      </c>
      <c r="I36" s="11" t="s">
        <v>271</v>
      </c>
      <c r="J36" s="11" t="str">
        <f>IF(B36="","",IF(H36="","EM ABERTO","PAGO"))</f>
        <v>PAGO</v>
      </c>
      <c r="K36" s="38">
        <f t="shared" si="0"/>
        <v>0</v>
      </c>
    </row>
    <row r="37" spans="1:11" x14ac:dyDescent="0.25">
      <c r="A37" s="11" t="s">
        <v>52</v>
      </c>
      <c r="B37" s="16" t="s">
        <v>35</v>
      </c>
      <c r="C37" s="14">
        <v>0</v>
      </c>
      <c r="D37" s="13" t="s">
        <v>67</v>
      </c>
      <c r="E37" s="17"/>
      <c r="F37" s="18">
        <v>2757.13</v>
      </c>
      <c r="G37" s="20">
        <v>44459</v>
      </c>
      <c r="H37" s="19">
        <v>44456</v>
      </c>
      <c r="I37" s="11" t="s">
        <v>271</v>
      </c>
      <c r="J37" s="11" t="str">
        <f>IF(B37="","",IF(H37="","EM ABERTO","PAGO"))</f>
        <v>PAGO</v>
      </c>
      <c r="K37" s="38">
        <f t="shared" si="0"/>
        <v>0</v>
      </c>
    </row>
    <row r="38" spans="1:11" x14ac:dyDescent="0.25">
      <c r="A38" s="11" t="s">
        <v>52</v>
      </c>
      <c r="B38" s="16" t="s">
        <v>36</v>
      </c>
      <c r="C38" s="14">
        <v>148.41</v>
      </c>
      <c r="D38" s="13" t="s">
        <v>68</v>
      </c>
      <c r="E38" s="17"/>
      <c r="F38" s="18">
        <v>148.41</v>
      </c>
      <c r="G38" s="20">
        <v>44459</v>
      </c>
      <c r="H38" s="19">
        <v>44456</v>
      </c>
      <c r="I38" s="11" t="s">
        <v>271</v>
      </c>
      <c r="J38" s="11" t="str">
        <f>IF(B38="","",IF(H38="","EM ABERTO","PAGO"))</f>
        <v>PAGO</v>
      </c>
      <c r="K38" s="38">
        <f t="shared" si="0"/>
        <v>0</v>
      </c>
    </row>
    <row r="39" spans="1:11" x14ac:dyDescent="0.25">
      <c r="A39" s="11" t="s">
        <v>52</v>
      </c>
      <c r="B39" s="16" t="s">
        <v>37</v>
      </c>
      <c r="C39" s="14">
        <v>600</v>
      </c>
      <c r="D39" s="13" t="s">
        <v>68</v>
      </c>
      <c r="E39" s="17"/>
      <c r="F39" s="18">
        <v>600</v>
      </c>
      <c r="G39" s="20">
        <v>44464</v>
      </c>
      <c r="H39" s="19">
        <v>44466</v>
      </c>
      <c r="I39" s="11" t="s">
        <v>271</v>
      </c>
      <c r="J39" s="11" t="str">
        <f>IF(B39="","",IF(H39="","EM ABERTO","PAGO"))</f>
        <v>PAGO</v>
      </c>
      <c r="K39" s="38">
        <f t="shared" si="0"/>
        <v>0</v>
      </c>
    </row>
    <row r="40" spans="1:11" x14ac:dyDescent="0.25">
      <c r="A40" s="11" t="s">
        <v>52</v>
      </c>
      <c r="B40" s="16" t="s">
        <v>38</v>
      </c>
      <c r="C40" s="14">
        <v>0</v>
      </c>
      <c r="D40" s="13" t="s">
        <v>67</v>
      </c>
      <c r="E40" s="17"/>
      <c r="F40" s="18">
        <v>6772.55</v>
      </c>
      <c r="G40" s="20">
        <v>44464</v>
      </c>
      <c r="H40" s="19">
        <v>44466</v>
      </c>
      <c r="I40" s="11" t="s">
        <v>271</v>
      </c>
      <c r="J40" s="11" t="str">
        <f>IF(B40="","",IF(H40="","EM ABERTO","PAGO"))</f>
        <v>PAGO</v>
      </c>
      <c r="K40" s="38">
        <f t="shared" si="0"/>
        <v>0</v>
      </c>
    </row>
    <row r="41" spans="1:11" x14ac:dyDescent="0.25">
      <c r="A41" s="11" t="s">
        <v>52</v>
      </c>
      <c r="B41" s="16" t="s">
        <v>39</v>
      </c>
      <c r="C41" s="14">
        <v>0</v>
      </c>
      <c r="D41" s="13" t="s">
        <v>67</v>
      </c>
      <c r="E41" s="17"/>
      <c r="F41" s="18">
        <v>862.18</v>
      </c>
      <c r="G41" s="20">
        <v>44464</v>
      </c>
      <c r="H41" s="19">
        <v>44466</v>
      </c>
      <c r="I41" s="11" t="s">
        <v>271</v>
      </c>
      <c r="J41" s="11" t="str">
        <f>IF(B41="","",IF(H41="","EM ABERTO","PAGO"))</f>
        <v>PAGO</v>
      </c>
      <c r="K41" s="38">
        <f t="shared" si="0"/>
        <v>0</v>
      </c>
    </row>
    <row r="42" spans="1:11" x14ac:dyDescent="0.25">
      <c r="A42" s="11" t="s">
        <v>52</v>
      </c>
      <c r="B42" s="16" t="s">
        <v>40</v>
      </c>
      <c r="C42" s="14">
        <v>605.69000000000005</v>
      </c>
      <c r="D42" s="13" t="s">
        <v>52</v>
      </c>
      <c r="E42" s="17"/>
      <c r="F42" s="18">
        <v>605.69000000000005</v>
      </c>
      <c r="G42" s="20">
        <v>44464</v>
      </c>
      <c r="H42" s="19">
        <v>44469</v>
      </c>
      <c r="I42" s="11" t="s">
        <v>271</v>
      </c>
      <c r="J42" s="11" t="str">
        <f>IF(B42="","",IF(H42="","EM ABERTO","PAGO"))</f>
        <v>PAGO</v>
      </c>
      <c r="K42" s="38">
        <f t="shared" si="0"/>
        <v>0</v>
      </c>
    </row>
    <row r="43" spans="1:11" x14ac:dyDescent="0.25">
      <c r="A43" s="11" t="s">
        <v>52</v>
      </c>
      <c r="B43" s="16" t="s">
        <v>46</v>
      </c>
      <c r="C43" s="14">
        <v>800</v>
      </c>
      <c r="D43" s="13" t="s">
        <v>68</v>
      </c>
      <c r="E43" s="17"/>
      <c r="F43" s="18">
        <v>800</v>
      </c>
      <c r="G43" s="20">
        <v>44464</v>
      </c>
      <c r="H43" s="19"/>
      <c r="I43" s="11"/>
      <c r="J43" s="11" t="str">
        <f>IF(B43="","",IF(H43="","EM ABERTO","PAGO"))</f>
        <v>EM ABERTO</v>
      </c>
      <c r="K43" s="38">
        <f t="shared" si="0"/>
        <v>800</v>
      </c>
    </row>
    <row r="44" spans="1:11" x14ac:dyDescent="0.25">
      <c r="A44" s="11" t="s">
        <v>52</v>
      </c>
      <c r="B44" s="16" t="s">
        <v>45</v>
      </c>
      <c r="C44" s="14">
        <v>1200</v>
      </c>
      <c r="D44" s="13" t="s">
        <v>68</v>
      </c>
      <c r="E44" s="17"/>
      <c r="F44" s="18">
        <v>1200</v>
      </c>
      <c r="G44" s="20">
        <v>44464</v>
      </c>
      <c r="H44" s="19"/>
      <c r="I44" s="11"/>
      <c r="J44" s="11" t="str">
        <f>IF(B44="","",IF(H44="","EM ABERTO","PAGO"))</f>
        <v>EM ABERTO</v>
      </c>
      <c r="K44" s="38">
        <f t="shared" si="0"/>
        <v>1200</v>
      </c>
    </row>
    <row r="45" spans="1:11" x14ac:dyDescent="0.25">
      <c r="A45" s="11" t="s">
        <v>52</v>
      </c>
      <c r="B45" s="16" t="s">
        <v>41</v>
      </c>
      <c r="C45" s="14">
        <v>379.7</v>
      </c>
      <c r="D45" s="13" t="s">
        <v>67</v>
      </c>
      <c r="E45" s="17"/>
      <c r="F45" s="18">
        <v>379.7</v>
      </c>
      <c r="G45" s="20">
        <v>44464</v>
      </c>
      <c r="H45" s="19">
        <v>44466</v>
      </c>
      <c r="I45" s="11" t="s">
        <v>271</v>
      </c>
      <c r="J45" s="11" t="str">
        <f>IF(B45="","",IF(H45="","EM ABERTO","PAGO"))</f>
        <v>PAGO</v>
      </c>
      <c r="K45" s="38">
        <f t="shared" si="0"/>
        <v>0</v>
      </c>
    </row>
    <row r="46" spans="1:11" x14ac:dyDescent="0.25">
      <c r="A46" s="11" t="s">
        <v>52</v>
      </c>
      <c r="B46" s="16" t="s">
        <v>42</v>
      </c>
      <c r="C46" s="14">
        <v>1700</v>
      </c>
      <c r="D46" s="13" t="s">
        <v>68</v>
      </c>
      <c r="E46" s="17"/>
      <c r="F46" s="18">
        <v>1700</v>
      </c>
      <c r="G46" s="20">
        <v>44464</v>
      </c>
      <c r="H46" s="19"/>
      <c r="I46" s="11"/>
      <c r="J46" s="11" t="str">
        <f>IF(B46="","",IF(H46="","EM ABERTO","PAGO"))</f>
        <v>EM ABERTO</v>
      </c>
      <c r="K46" s="38">
        <f t="shared" si="0"/>
        <v>1700</v>
      </c>
    </row>
    <row r="47" spans="1:11" x14ac:dyDescent="0.25">
      <c r="A47" s="11" t="s">
        <v>52</v>
      </c>
      <c r="B47" s="16" t="s">
        <v>43</v>
      </c>
      <c r="C47" s="14">
        <v>0</v>
      </c>
      <c r="D47" s="13" t="s">
        <v>67</v>
      </c>
      <c r="E47" s="17"/>
      <c r="F47" s="18">
        <v>2365.86</v>
      </c>
      <c r="G47" s="20">
        <v>44467</v>
      </c>
      <c r="H47" s="19">
        <v>44467</v>
      </c>
      <c r="I47" s="11" t="s">
        <v>271</v>
      </c>
      <c r="J47" s="11" t="str">
        <f>IF(B47="","",IF(H47="","EM ABERTO","PAGO"))</f>
        <v>PAGO</v>
      </c>
      <c r="K47" s="38">
        <f t="shared" si="0"/>
        <v>0</v>
      </c>
    </row>
    <row r="48" spans="1:11" x14ac:dyDescent="0.25">
      <c r="A48" s="11" t="s">
        <v>52</v>
      </c>
      <c r="B48" s="16" t="s">
        <v>44</v>
      </c>
      <c r="C48" s="14">
        <v>0</v>
      </c>
      <c r="D48" s="13" t="s">
        <v>68</v>
      </c>
      <c r="E48" s="17"/>
      <c r="F48" s="18">
        <v>150</v>
      </c>
      <c r="G48" s="20">
        <v>44469</v>
      </c>
      <c r="H48" s="19">
        <v>44469</v>
      </c>
      <c r="I48" s="11"/>
      <c r="J48" s="11" t="str">
        <f>IF(B48="","",IF(H48="","EM ABERTO","PAGO"))</f>
        <v>PAGO</v>
      </c>
      <c r="K48" s="38">
        <f t="shared" si="0"/>
        <v>0</v>
      </c>
    </row>
    <row r="49" spans="1:11" x14ac:dyDescent="0.25">
      <c r="A49" s="11" t="s">
        <v>52</v>
      </c>
      <c r="B49" s="16" t="s">
        <v>47</v>
      </c>
      <c r="C49" s="14">
        <v>3399.84</v>
      </c>
      <c r="D49" s="13" t="s">
        <v>68</v>
      </c>
      <c r="E49" s="17"/>
      <c r="F49" s="18">
        <v>3399.84</v>
      </c>
      <c r="G49" s="20">
        <v>44469</v>
      </c>
      <c r="H49" s="19">
        <v>44469</v>
      </c>
      <c r="I49" s="11" t="s">
        <v>271</v>
      </c>
      <c r="J49" s="11" t="str">
        <f>IF(B49="","",IF(H49="","EM ABERTO","PAGO"))</f>
        <v>PAGO</v>
      </c>
      <c r="K49" s="38">
        <f t="shared" si="0"/>
        <v>0</v>
      </c>
    </row>
    <row r="50" spans="1:11" x14ac:dyDescent="0.25">
      <c r="A50" s="11" t="s">
        <v>52</v>
      </c>
      <c r="B50" s="16" t="s">
        <v>252</v>
      </c>
      <c r="C50" s="14">
        <v>2750.2</v>
      </c>
      <c r="D50" s="13" t="s">
        <v>52</v>
      </c>
      <c r="E50" s="17"/>
      <c r="F50" s="18">
        <v>2750.2</v>
      </c>
      <c r="G50" s="20">
        <v>44452</v>
      </c>
      <c r="H50" s="19"/>
      <c r="I50" s="11"/>
      <c r="J50" s="11" t="str">
        <f>IF(B50="","",IF(H50="","EM ABERTO","PAGO"))</f>
        <v>EM ABERTO</v>
      </c>
      <c r="K50" s="38">
        <f t="shared" si="0"/>
        <v>2750.2</v>
      </c>
    </row>
    <row r="51" spans="1:11" x14ac:dyDescent="0.25">
      <c r="A51" s="11" t="s">
        <v>225</v>
      </c>
      <c r="B51" s="26" t="s">
        <v>222</v>
      </c>
      <c r="C51" s="14">
        <v>257.45</v>
      </c>
      <c r="D51" s="13" t="s">
        <v>223</v>
      </c>
      <c r="E51" s="27"/>
      <c r="F51" s="28">
        <v>257.45</v>
      </c>
      <c r="G51" s="29">
        <v>44454</v>
      </c>
      <c r="H51" s="30">
        <v>44454</v>
      </c>
      <c r="I51" s="11" t="s">
        <v>271</v>
      </c>
      <c r="J51" s="11" t="str">
        <f>IF(B51="","",IF(H51="","EM ABERTO","PAGO"))</f>
        <v>PAGO</v>
      </c>
      <c r="K51" s="38">
        <f t="shared" si="0"/>
        <v>0</v>
      </c>
    </row>
    <row r="52" spans="1:11" x14ac:dyDescent="0.25">
      <c r="A52" s="11" t="s">
        <v>225</v>
      </c>
      <c r="B52" s="26" t="s">
        <v>313</v>
      </c>
      <c r="C52" s="14">
        <v>186.24</v>
      </c>
      <c r="D52" s="13" t="s">
        <v>223</v>
      </c>
      <c r="E52" s="27"/>
      <c r="F52" s="28">
        <v>186.24</v>
      </c>
      <c r="G52" s="29">
        <v>44454</v>
      </c>
      <c r="H52" s="30">
        <v>44454</v>
      </c>
      <c r="I52" s="11" t="s">
        <v>271</v>
      </c>
      <c r="J52" s="11" t="str">
        <f>IF(B52="","",IF(H52="","EM ABERTO","PAGO"))</f>
        <v>PAGO</v>
      </c>
      <c r="K52" s="38">
        <f t="shared" si="0"/>
        <v>0</v>
      </c>
    </row>
    <row r="53" spans="1:11" x14ac:dyDescent="0.25">
      <c r="A53" s="11" t="s">
        <v>52</v>
      </c>
      <c r="B53" s="26" t="s">
        <v>58</v>
      </c>
      <c r="C53" s="14">
        <v>325.2</v>
      </c>
      <c r="D53" s="13" t="s">
        <v>52</v>
      </c>
      <c r="E53" s="27"/>
      <c r="F53" s="28">
        <v>325.2</v>
      </c>
      <c r="G53" s="29">
        <v>44445</v>
      </c>
      <c r="H53" s="30">
        <v>44445</v>
      </c>
      <c r="I53" s="11" t="s">
        <v>271</v>
      </c>
      <c r="J53" s="11" t="str">
        <f>IF(B53="","",IF(H53="","EM ABERTO","PAGO"))</f>
        <v>PAGO</v>
      </c>
      <c r="K53" s="38">
        <f t="shared" si="0"/>
        <v>0</v>
      </c>
    </row>
    <row r="54" spans="1:11" x14ac:dyDescent="0.25">
      <c r="A54" s="11" t="s">
        <v>225</v>
      </c>
      <c r="B54" s="26" t="s">
        <v>59</v>
      </c>
      <c r="C54" s="14">
        <v>3915.13</v>
      </c>
      <c r="D54" s="13" t="s">
        <v>69</v>
      </c>
      <c r="E54" s="27"/>
      <c r="F54" s="28">
        <v>3915.13</v>
      </c>
      <c r="G54" s="29">
        <v>44446</v>
      </c>
      <c r="H54" s="30">
        <v>44447</v>
      </c>
      <c r="I54" s="11" t="s">
        <v>271</v>
      </c>
      <c r="J54" s="11" t="str">
        <f>IF(B54="","",IF(H54="","EM ABERTO","PAGO"))</f>
        <v>PAGO</v>
      </c>
      <c r="K54" s="38">
        <f t="shared" si="0"/>
        <v>0</v>
      </c>
    </row>
    <row r="55" spans="1:11" x14ac:dyDescent="0.25">
      <c r="A55" s="11" t="s">
        <v>225</v>
      </c>
      <c r="B55" s="26" t="s">
        <v>58</v>
      </c>
      <c r="C55" s="14">
        <v>207.45</v>
      </c>
      <c r="D55" s="13" t="s">
        <v>52</v>
      </c>
      <c r="E55" s="27"/>
      <c r="F55" s="28">
        <v>207.45</v>
      </c>
      <c r="G55" s="29">
        <v>44458</v>
      </c>
      <c r="H55" s="30">
        <v>44456</v>
      </c>
      <c r="I55" s="11" t="s">
        <v>271</v>
      </c>
      <c r="J55" s="11" t="str">
        <f>IF(B55="","",IF(H55="","EM ABERTO","PAGO"))</f>
        <v>PAGO</v>
      </c>
      <c r="K55" s="38">
        <f t="shared" si="0"/>
        <v>0</v>
      </c>
    </row>
    <row r="56" spans="1:11" x14ac:dyDescent="0.25">
      <c r="A56" s="11" t="s">
        <v>52</v>
      </c>
      <c r="B56" s="26" t="s">
        <v>64</v>
      </c>
      <c r="C56" s="14">
        <v>400</v>
      </c>
      <c r="D56" s="13" t="s">
        <v>68</v>
      </c>
      <c r="E56" s="27"/>
      <c r="F56" s="28">
        <v>440</v>
      </c>
      <c r="G56" s="29">
        <v>44444</v>
      </c>
      <c r="H56" s="30">
        <v>44445</v>
      </c>
      <c r="I56" s="11" t="s">
        <v>275</v>
      </c>
      <c r="J56" s="11" t="str">
        <f>IF(B56="","",IF(H56="","EM ABERTO","PAGO"))</f>
        <v>PAGO</v>
      </c>
      <c r="K56" s="38">
        <f t="shared" si="0"/>
        <v>0</v>
      </c>
    </row>
    <row r="57" spans="1:11" x14ac:dyDescent="0.25">
      <c r="A57" s="11" t="s">
        <v>52</v>
      </c>
      <c r="B57" s="26" t="s">
        <v>64</v>
      </c>
      <c r="C57" s="14">
        <v>0</v>
      </c>
      <c r="D57" s="13" t="s">
        <v>68</v>
      </c>
      <c r="E57" s="27"/>
      <c r="F57" s="28">
        <v>0</v>
      </c>
      <c r="G57" s="29">
        <v>44459</v>
      </c>
      <c r="H57" s="30"/>
      <c r="I57" s="11"/>
      <c r="J57" s="11" t="str">
        <f>IF(B57="","",IF(H57="","EM ABERTO","PAGO"))</f>
        <v>EM ABERTO</v>
      </c>
      <c r="K57" s="38">
        <f t="shared" si="0"/>
        <v>0</v>
      </c>
    </row>
    <row r="58" spans="1:11" x14ac:dyDescent="0.25">
      <c r="A58" s="11" t="s">
        <v>52</v>
      </c>
      <c r="B58" s="26" t="s">
        <v>58</v>
      </c>
      <c r="C58" s="14">
        <v>0</v>
      </c>
      <c r="D58" s="13" t="s">
        <v>52</v>
      </c>
      <c r="E58" s="27"/>
      <c r="F58" s="28">
        <v>200.27</v>
      </c>
      <c r="G58" s="29">
        <v>44443</v>
      </c>
      <c r="H58" s="30">
        <v>44443</v>
      </c>
      <c r="I58" s="11" t="s">
        <v>271</v>
      </c>
      <c r="J58" s="11" t="str">
        <f>IF(B58="","",IF(H58="","EM ABERTO","PAGO"))</f>
        <v>PAGO</v>
      </c>
      <c r="K58" s="38">
        <f t="shared" si="0"/>
        <v>0</v>
      </c>
    </row>
    <row r="59" spans="1:11" x14ac:dyDescent="0.25">
      <c r="A59" s="11" t="s">
        <v>52</v>
      </c>
      <c r="B59" s="26" t="s">
        <v>253</v>
      </c>
      <c r="C59" s="14">
        <v>3000</v>
      </c>
      <c r="D59" s="13" t="s">
        <v>52</v>
      </c>
      <c r="E59" s="27"/>
      <c r="F59" s="28">
        <v>3000</v>
      </c>
      <c r="G59" s="29">
        <v>44445</v>
      </c>
      <c r="H59" s="30"/>
      <c r="I59" s="11"/>
      <c r="J59" s="11" t="str">
        <f>IF(B59="","",IF(H59="","EM ABERTO","PAGO"))</f>
        <v>EM ABERTO</v>
      </c>
      <c r="K59" s="38">
        <f t="shared" si="0"/>
        <v>3000</v>
      </c>
    </row>
    <row r="60" spans="1:11" x14ac:dyDescent="0.25">
      <c r="A60" s="11" t="s">
        <v>52</v>
      </c>
      <c r="B60" s="26" t="s">
        <v>162</v>
      </c>
      <c r="C60" s="14">
        <v>446.41</v>
      </c>
      <c r="D60" s="13" t="s">
        <v>67</v>
      </c>
      <c r="E60" s="27"/>
      <c r="F60" s="28">
        <v>446.41</v>
      </c>
      <c r="G60" s="29">
        <v>44478</v>
      </c>
      <c r="H60" s="30"/>
      <c r="I60" s="11"/>
      <c r="J60" s="11" t="str">
        <f>IF(B60="","",IF(H60="","EM ABERTO","PAGO"))</f>
        <v>EM ABERTO</v>
      </c>
      <c r="K60" s="38">
        <f t="shared" si="0"/>
        <v>446.41</v>
      </c>
    </row>
    <row r="61" spans="1:11" x14ac:dyDescent="0.25">
      <c r="A61" s="11" t="s">
        <v>68</v>
      </c>
      <c r="B61" s="26" t="s">
        <v>254</v>
      </c>
      <c r="C61" s="14">
        <v>8605</v>
      </c>
      <c r="D61" s="13" t="s">
        <v>52</v>
      </c>
      <c r="E61" s="27"/>
      <c r="F61" s="28">
        <v>8605</v>
      </c>
      <c r="G61" s="29">
        <v>44441</v>
      </c>
      <c r="H61" s="30">
        <v>44441</v>
      </c>
      <c r="I61" s="11"/>
      <c r="J61" s="11" t="str">
        <f>IF(B61="","",IF(H61="","EM ABERTO","PAGO"))</f>
        <v>PAGO</v>
      </c>
      <c r="K61" s="38">
        <f t="shared" si="0"/>
        <v>0</v>
      </c>
    </row>
    <row r="62" spans="1:11" x14ac:dyDescent="0.25">
      <c r="A62" s="11" t="s">
        <v>255</v>
      </c>
      <c r="B62" s="26" t="s">
        <v>256</v>
      </c>
      <c r="C62" s="14">
        <v>0</v>
      </c>
      <c r="D62" s="13" t="s">
        <v>68</v>
      </c>
      <c r="E62" s="27"/>
      <c r="F62" s="28">
        <v>13909.6</v>
      </c>
      <c r="G62" s="29">
        <v>44479</v>
      </c>
      <c r="H62" s="30">
        <v>44449</v>
      </c>
      <c r="I62" s="11" t="s">
        <v>271</v>
      </c>
      <c r="J62" s="11" t="str">
        <f>IF(B62="","",IF(H62="","EM ABERTO","PAGO"))</f>
        <v>PAGO</v>
      </c>
      <c r="K62" s="38">
        <f t="shared" si="0"/>
        <v>0</v>
      </c>
    </row>
    <row r="63" spans="1:11" x14ac:dyDescent="0.25">
      <c r="A63" s="11" t="s">
        <v>52</v>
      </c>
      <c r="B63" s="26" t="s">
        <v>257</v>
      </c>
      <c r="C63" s="14">
        <v>380</v>
      </c>
      <c r="D63" s="13" t="s">
        <v>67</v>
      </c>
      <c r="E63" s="27"/>
      <c r="F63" s="28">
        <v>380</v>
      </c>
      <c r="G63" s="29">
        <v>44449</v>
      </c>
      <c r="H63" s="30">
        <v>44449</v>
      </c>
      <c r="I63" s="11" t="s">
        <v>271</v>
      </c>
      <c r="J63" s="11" t="str">
        <f>IF(B63="","",IF(H63="","EM ABERTO","PAGO"))</f>
        <v>PAGO</v>
      </c>
      <c r="K63" s="38">
        <f t="shared" si="0"/>
        <v>0</v>
      </c>
    </row>
    <row r="64" spans="1:11" x14ac:dyDescent="0.25">
      <c r="A64" s="11" t="s">
        <v>68</v>
      </c>
      <c r="B64" s="26" t="s">
        <v>233</v>
      </c>
      <c r="C64" s="14">
        <v>996.58</v>
      </c>
      <c r="D64" s="13" t="s">
        <v>69</v>
      </c>
      <c r="E64" s="27"/>
      <c r="F64" s="28">
        <v>996.58</v>
      </c>
      <c r="G64" s="29">
        <v>44440</v>
      </c>
      <c r="H64" s="30">
        <v>44441</v>
      </c>
      <c r="I64" s="11"/>
      <c r="J64" s="11" t="str">
        <f>IF(B64="","",IF(H64="","EM ABERTO","PAGO"))</f>
        <v>PAGO</v>
      </c>
      <c r="K64" s="38">
        <f t="shared" si="0"/>
        <v>0</v>
      </c>
    </row>
    <row r="65" spans="1:11" x14ac:dyDescent="0.25">
      <c r="A65" s="11" t="s">
        <v>68</v>
      </c>
      <c r="B65" s="26" t="s">
        <v>279</v>
      </c>
      <c r="C65" s="14">
        <v>0</v>
      </c>
      <c r="D65" s="13"/>
      <c r="E65" s="27"/>
      <c r="F65" s="28">
        <v>394.74</v>
      </c>
      <c r="G65" s="29">
        <v>44445</v>
      </c>
      <c r="H65" s="30">
        <v>44445</v>
      </c>
      <c r="I65" s="11" t="s">
        <v>271</v>
      </c>
      <c r="J65" s="11" t="str">
        <f>IF(B65="","",IF(H65="","EM ABERTO","PAGO"))</f>
        <v>PAGO</v>
      </c>
      <c r="K65" s="38">
        <f t="shared" si="0"/>
        <v>0</v>
      </c>
    </row>
    <row r="66" spans="1:11" x14ac:dyDescent="0.25">
      <c r="A66" s="11" t="s">
        <v>68</v>
      </c>
      <c r="B66" s="31" t="s">
        <v>285</v>
      </c>
      <c r="C66" s="14">
        <v>0</v>
      </c>
      <c r="D66" s="13" t="s">
        <v>68</v>
      </c>
      <c r="E66" s="27"/>
      <c r="F66" s="28">
        <v>3758</v>
      </c>
      <c r="G66" s="29">
        <v>44465</v>
      </c>
      <c r="H66" s="30">
        <v>44466</v>
      </c>
      <c r="I66" s="11" t="s">
        <v>271</v>
      </c>
      <c r="J66" s="11" t="str">
        <f>IF(B66="","",IF(H66="","EM ABERTO","PAGO"))</f>
        <v>PAGO</v>
      </c>
      <c r="K66" s="38">
        <f t="shared" ref="K66:K91" si="1">IF(H66&gt;0,0,F66)</f>
        <v>0</v>
      </c>
    </row>
    <row r="67" spans="1:11" x14ac:dyDescent="0.25">
      <c r="A67" s="11" t="s">
        <v>52</v>
      </c>
      <c r="B67" s="26" t="s">
        <v>287</v>
      </c>
      <c r="C67" s="14">
        <v>110</v>
      </c>
      <c r="D67" s="13" t="s">
        <v>52</v>
      </c>
      <c r="E67" s="27"/>
      <c r="F67" s="28">
        <v>110</v>
      </c>
      <c r="G67" s="29">
        <v>44440</v>
      </c>
      <c r="H67" s="30">
        <v>44440</v>
      </c>
      <c r="I67" s="11" t="s">
        <v>275</v>
      </c>
      <c r="J67" s="11" t="str">
        <f>IF(B67="","",IF(H67="","EM ABERTO","PAGO"))</f>
        <v>PAGO</v>
      </c>
      <c r="K67" s="38">
        <f t="shared" si="1"/>
        <v>0</v>
      </c>
    </row>
    <row r="68" spans="1:11" x14ac:dyDescent="0.25">
      <c r="A68" s="11" t="s">
        <v>52</v>
      </c>
      <c r="B68" s="26" t="s">
        <v>287</v>
      </c>
      <c r="C68" s="14">
        <v>192</v>
      </c>
      <c r="D68" s="13" t="s">
        <v>52</v>
      </c>
      <c r="E68" s="27"/>
      <c r="F68" s="28">
        <v>192</v>
      </c>
      <c r="G68" s="29">
        <v>44440</v>
      </c>
      <c r="H68" s="30">
        <v>44440</v>
      </c>
      <c r="I68" s="11" t="s">
        <v>275</v>
      </c>
      <c r="J68" s="11" t="str">
        <f>IF(B68="","",IF(H68="","EM ABERTO","PAGO"))</f>
        <v>PAGO</v>
      </c>
      <c r="K68" s="38">
        <f t="shared" si="1"/>
        <v>0</v>
      </c>
    </row>
    <row r="69" spans="1:11" x14ac:dyDescent="0.25">
      <c r="A69" s="11" t="s">
        <v>52</v>
      </c>
      <c r="B69" s="26" t="s">
        <v>288</v>
      </c>
      <c r="C69" s="14">
        <v>195.78</v>
      </c>
      <c r="D69" s="13" t="s">
        <v>67</v>
      </c>
      <c r="E69" s="27"/>
      <c r="F69" s="28">
        <v>195.78</v>
      </c>
      <c r="G69" s="29">
        <v>44440</v>
      </c>
      <c r="H69" s="30">
        <v>44440</v>
      </c>
      <c r="I69" s="11" t="s">
        <v>275</v>
      </c>
      <c r="J69" s="11" t="str">
        <f>IF(B69="","",IF(H69="","EM ABERTO","PAGO"))</f>
        <v>PAGO</v>
      </c>
      <c r="K69" s="38">
        <f t="shared" si="1"/>
        <v>0</v>
      </c>
    </row>
    <row r="70" spans="1:11" x14ac:dyDescent="0.25">
      <c r="A70" s="11" t="s">
        <v>68</v>
      </c>
      <c r="B70" s="31" t="s">
        <v>289</v>
      </c>
      <c r="C70" s="14">
        <v>0</v>
      </c>
      <c r="D70" s="13" t="s">
        <v>52</v>
      </c>
      <c r="E70" s="27"/>
      <c r="F70" s="28">
        <v>13511.63</v>
      </c>
      <c r="G70" s="29">
        <v>44459</v>
      </c>
      <c r="H70" s="30">
        <v>44456</v>
      </c>
      <c r="I70" s="11" t="s">
        <v>271</v>
      </c>
      <c r="J70" s="11" t="str">
        <f>IF(B70="","",IF(H70="","EM ABERTO","PAGO"))</f>
        <v>PAGO</v>
      </c>
      <c r="K70" s="38">
        <f t="shared" si="1"/>
        <v>0</v>
      </c>
    </row>
    <row r="71" spans="1:11" x14ac:dyDescent="0.25">
      <c r="A71" s="11" t="s">
        <v>52</v>
      </c>
      <c r="B71" s="31" t="s">
        <v>58</v>
      </c>
      <c r="C71" s="14">
        <v>0</v>
      </c>
      <c r="D71" s="13" t="s">
        <v>52</v>
      </c>
      <c r="E71" s="27"/>
      <c r="F71" s="28">
        <v>237.56</v>
      </c>
      <c r="G71" s="29">
        <v>44459</v>
      </c>
      <c r="H71" s="30">
        <v>44456</v>
      </c>
      <c r="I71" s="11" t="s">
        <v>271</v>
      </c>
      <c r="J71" s="11" t="str">
        <f>IF(B71="","",IF(H71="","EM ABERTO","PAGO"))</f>
        <v>PAGO</v>
      </c>
      <c r="K71" s="38">
        <f t="shared" si="1"/>
        <v>0</v>
      </c>
    </row>
    <row r="72" spans="1:11" x14ac:dyDescent="0.25">
      <c r="A72" s="11" t="s">
        <v>68</v>
      </c>
      <c r="B72" s="26" t="s">
        <v>279</v>
      </c>
      <c r="C72" s="14">
        <v>2398.0700000000002</v>
      </c>
      <c r="D72" s="13" t="s">
        <v>69</v>
      </c>
      <c r="E72" s="27"/>
      <c r="F72" s="28">
        <v>2398.0700000000002</v>
      </c>
      <c r="G72" s="29">
        <v>44463</v>
      </c>
      <c r="H72" s="30">
        <v>44463</v>
      </c>
      <c r="I72" s="11" t="s">
        <v>271</v>
      </c>
      <c r="J72" s="11" t="str">
        <f>IF(B72="","",IF(H72="","EM ABERTO","PAGO"))</f>
        <v>PAGO</v>
      </c>
      <c r="K72" s="38">
        <f t="shared" si="1"/>
        <v>0</v>
      </c>
    </row>
    <row r="73" spans="1:11" x14ac:dyDescent="0.25">
      <c r="A73" s="11" t="s">
        <v>68</v>
      </c>
      <c r="B73" s="26" t="s">
        <v>290</v>
      </c>
      <c r="C73" s="14">
        <v>27500</v>
      </c>
      <c r="D73" s="13" t="s">
        <v>52</v>
      </c>
      <c r="E73" s="27"/>
      <c r="F73" s="28">
        <v>27500</v>
      </c>
      <c r="G73" s="29">
        <v>44446</v>
      </c>
      <c r="H73" s="30">
        <v>44446</v>
      </c>
      <c r="I73" s="11" t="s">
        <v>275</v>
      </c>
      <c r="J73" s="11" t="str">
        <f>IF(B73="","",IF(H73="","EM ABERTO","PAGO"))</f>
        <v>PAGO</v>
      </c>
      <c r="K73" s="38">
        <f t="shared" si="1"/>
        <v>0</v>
      </c>
    </row>
    <row r="74" spans="1:11" x14ac:dyDescent="0.25">
      <c r="A74" s="11" t="s">
        <v>52</v>
      </c>
      <c r="B74" s="31" t="s">
        <v>58</v>
      </c>
      <c r="C74" s="14">
        <v>1327.49</v>
      </c>
      <c r="D74" s="13" t="s">
        <v>52</v>
      </c>
      <c r="E74" s="32"/>
      <c r="F74" s="33">
        <v>0</v>
      </c>
      <c r="G74" s="34">
        <v>44460</v>
      </c>
      <c r="H74" s="35"/>
      <c r="I74" s="11"/>
      <c r="J74" s="11" t="str">
        <f>IF(B74="","",IF(H74="","EM ABERTO","PAGO"))</f>
        <v>EM ABERTO</v>
      </c>
      <c r="K74" s="38">
        <f t="shared" si="1"/>
        <v>0</v>
      </c>
    </row>
    <row r="75" spans="1:11" x14ac:dyDescent="0.25">
      <c r="A75" s="11" t="s">
        <v>52</v>
      </c>
      <c r="B75" s="31" t="s">
        <v>291</v>
      </c>
      <c r="C75" s="14">
        <v>990</v>
      </c>
      <c r="D75" s="13" t="s">
        <v>52</v>
      </c>
      <c r="E75" s="32"/>
      <c r="F75" s="33">
        <v>0</v>
      </c>
      <c r="G75" s="34">
        <v>44460</v>
      </c>
      <c r="H75" s="35"/>
      <c r="I75" s="11"/>
      <c r="J75" s="11" t="str">
        <f>IF(B75="","",IF(H75="","EM ABERTO","PAGO"))</f>
        <v>EM ABERTO</v>
      </c>
      <c r="K75" s="38">
        <f t="shared" si="1"/>
        <v>0</v>
      </c>
    </row>
    <row r="76" spans="1:11" x14ac:dyDescent="0.25">
      <c r="A76" s="11" t="s">
        <v>52</v>
      </c>
      <c r="B76" s="31" t="s">
        <v>292</v>
      </c>
      <c r="C76" s="14">
        <v>200</v>
      </c>
      <c r="D76" s="13" t="s">
        <v>69</v>
      </c>
      <c r="E76" s="32"/>
      <c r="F76" s="33">
        <v>200</v>
      </c>
      <c r="G76" s="34">
        <v>44452</v>
      </c>
      <c r="H76" s="35" t="s">
        <v>293</v>
      </c>
      <c r="I76" s="11" t="s">
        <v>275</v>
      </c>
      <c r="J76" s="11" t="str">
        <f>IF(B76="","",IF(H76="","EM ABERTO","PAGO"))</f>
        <v>PAGO</v>
      </c>
      <c r="K76" s="38">
        <f t="shared" si="1"/>
        <v>0</v>
      </c>
    </row>
    <row r="77" spans="1:11" x14ac:dyDescent="0.25">
      <c r="A77" s="11" t="s">
        <v>68</v>
      </c>
      <c r="B77" s="31" t="s">
        <v>294</v>
      </c>
      <c r="C77" s="14">
        <v>1432.71</v>
      </c>
      <c r="D77" s="13" t="s">
        <v>69</v>
      </c>
      <c r="E77" s="32"/>
      <c r="F77" s="33">
        <v>0</v>
      </c>
      <c r="G77" s="34">
        <v>44460</v>
      </c>
      <c r="H77" s="35"/>
      <c r="I77" s="11" t="s">
        <v>268</v>
      </c>
      <c r="J77" s="11" t="str">
        <f>IF(B77="","",IF(H77="","EM ABERTO","PAGO"))</f>
        <v>EM ABERTO</v>
      </c>
      <c r="K77" s="38">
        <f t="shared" si="1"/>
        <v>0</v>
      </c>
    </row>
    <row r="78" spans="1:11" x14ac:dyDescent="0.25">
      <c r="A78" s="11" t="s">
        <v>68</v>
      </c>
      <c r="B78" s="31" t="s">
        <v>295</v>
      </c>
      <c r="C78" s="14">
        <v>978</v>
      </c>
      <c r="D78" s="13" t="s">
        <v>68</v>
      </c>
      <c r="E78" s="32"/>
      <c r="F78" s="33">
        <v>978</v>
      </c>
      <c r="G78" s="34">
        <v>44442</v>
      </c>
      <c r="H78" s="35">
        <v>44442</v>
      </c>
      <c r="I78" s="11" t="s">
        <v>275</v>
      </c>
      <c r="J78" s="11" t="str">
        <f>IF(B78="","",IF(H78="","EM ABERTO","PAGO"))</f>
        <v>PAGO</v>
      </c>
      <c r="K78" s="38">
        <f t="shared" si="1"/>
        <v>0</v>
      </c>
    </row>
    <row r="79" spans="1:11" x14ac:dyDescent="0.25">
      <c r="A79" s="11" t="s">
        <v>52</v>
      </c>
      <c r="B79" s="31" t="s">
        <v>296</v>
      </c>
      <c r="C79" s="14">
        <v>540.20000000000005</v>
      </c>
      <c r="D79" s="13" t="s">
        <v>68</v>
      </c>
      <c r="E79" s="32"/>
      <c r="F79" s="33">
        <v>0</v>
      </c>
      <c r="G79" s="34">
        <v>44460</v>
      </c>
      <c r="H79" s="35"/>
      <c r="I79" s="11" t="s">
        <v>268</v>
      </c>
      <c r="J79" s="11" t="str">
        <f>IF(B79="","",IF(H79="","EM ABERTO","PAGO"))</f>
        <v>EM ABERTO</v>
      </c>
      <c r="K79" s="38">
        <f t="shared" si="1"/>
        <v>0</v>
      </c>
    </row>
    <row r="80" spans="1:11" x14ac:dyDescent="0.25">
      <c r="A80" s="11" t="s">
        <v>52</v>
      </c>
      <c r="B80" s="31" t="s">
        <v>297</v>
      </c>
      <c r="C80" s="14">
        <v>284</v>
      </c>
      <c r="D80" s="13" t="s">
        <v>68</v>
      </c>
      <c r="E80" s="32"/>
      <c r="F80" s="33">
        <v>0</v>
      </c>
      <c r="G80" s="34">
        <v>44460</v>
      </c>
      <c r="H80" s="35"/>
      <c r="I80" s="11" t="s">
        <v>268</v>
      </c>
      <c r="J80" s="11" t="str">
        <f>IF(B80="","",IF(H80="","EM ABERTO","PAGO"))</f>
        <v>EM ABERTO</v>
      </c>
      <c r="K80" s="38">
        <f t="shared" si="1"/>
        <v>0</v>
      </c>
    </row>
    <row r="81" spans="1:11" x14ac:dyDescent="0.25">
      <c r="A81" s="11" t="s">
        <v>225</v>
      </c>
      <c r="B81" s="31" t="s">
        <v>303</v>
      </c>
      <c r="C81" s="14">
        <v>0</v>
      </c>
      <c r="D81" s="13" t="s">
        <v>69</v>
      </c>
      <c r="E81" s="32"/>
      <c r="F81" s="33">
        <v>397.54</v>
      </c>
      <c r="G81" s="34">
        <v>44459</v>
      </c>
      <c r="H81" s="35">
        <v>44456</v>
      </c>
      <c r="I81" s="11" t="s">
        <v>271</v>
      </c>
      <c r="J81" s="11" t="str">
        <f>IF(B81="","",IF(H81="","EM ABERTO","PAGO"))</f>
        <v>PAGO</v>
      </c>
      <c r="K81" s="38">
        <f t="shared" si="1"/>
        <v>0</v>
      </c>
    </row>
    <row r="82" spans="1:11" x14ac:dyDescent="0.25">
      <c r="A82" s="11" t="s">
        <v>52</v>
      </c>
      <c r="B82" s="31" t="s">
        <v>304</v>
      </c>
      <c r="C82" s="14">
        <v>1500</v>
      </c>
      <c r="D82" s="13" t="s">
        <v>68</v>
      </c>
      <c r="E82" s="32"/>
      <c r="F82" s="33">
        <v>1500</v>
      </c>
      <c r="G82" s="34">
        <v>44453</v>
      </c>
      <c r="H82" s="35">
        <v>44453</v>
      </c>
      <c r="I82" s="11" t="s">
        <v>275</v>
      </c>
      <c r="J82" s="11" t="str">
        <f>IF(B82="","",IF(H82="","EM ABERTO","PAGO"))</f>
        <v>PAGO</v>
      </c>
      <c r="K82" s="38">
        <f t="shared" si="1"/>
        <v>0</v>
      </c>
    </row>
    <row r="83" spans="1:11" x14ac:dyDescent="0.25">
      <c r="A83" s="11" t="s">
        <v>225</v>
      </c>
      <c r="B83" s="31" t="s">
        <v>305</v>
      </c>
      <c r="C83" s="14">
        <v>1665.45</v>
      </c>
      <c r="D83" s="13" t="s">
        <v>69</v>
      </c>
      <c r="E83" s="32"/>
      <c r="F83" s="33">
        <v>1665.45</v>
      </c>
      <c r="G83" s="34">
        <v>44459</v>
      </c>
      <c r="H83" s="35">
        <v>44459</v>
      </c>
      <c r="I83" s="11" t="s">
        <v>271</v>
      </c>
      <c r="J83" s="11" t="str">
        <f>IF(B83="","",IF(H83="","EM ABERTO","PAGO"))</f>
        <v>PAGO</v>
      </c>
      <c r="K83" s="38">
        <f t="shared" si="1"/>
        <v>0</v>
      </c>
    </row>
    <row r="84" spans="1:11" x14ac:dyDescent="0.25">
      <c r="A84" s="11" t="s">
        <v>52</v>
      </c>
      <c r="B84" s="31" t="s">
        <v>306</v>
      </c>
      <c r="C84" s="14">
        <v>999.6</v>
      </c>
      <c r="D84" s="13" t="s">
        <v>68</v>
      </c>
      <c r="E84" s="32"/>
      <c r="F84" s="33">
        <v>0</v>
      </c>
      <c r="G84" s="34">
        <v>44460</v>
      </c>
      <c r="H84" s="35"/>
      <c r="I84" s="11"/>
      <c r="J84" s="11" t="str">
        <f>IF(B84="","",IF(H84="","EM ABERTO","PAGO"))</f>
        <v>EM ABERTO</v>
      </c>
      <c r="K84" s="38">
        <f t="shared" si="1"/>
        <v>0</v>
      </c>
    </row>
    <row r="85" spans="1:11" x14ac:dyDescent="0.25">
      <c r="A85" s="11" t="s">
        <v>68</v>
      </c>
      <c r="B85" s="31" t="s">
        <v>307</v>
      </c>
      <c r="C85" s="14">
        <v>24440</v>
      </c>
      <c r="D85" s="13" t="s">
        <v>52</v>
      </c>
      <c r="E85" s="32"/>
      <c r="F85" s="33">
        <v>24400</v>
      </c>
      <c r="G85" s="34">
        <v>44459</v>
      </c>
      <c r="H85" s="35">
        <v>44459</v>
      </c>
      <c r="I85" s="11" t="s">
        <v>275</v>
      </c>
      <c r="J85" s="11" t="str">
        <f>IF(B85="","",IF(H85="","EM ABERTO","PAGO"))</f>
        <v>PAGO</v>
      </c>
      <c r="K85" s="38">
        <f t="shared" si="1"/>
        <v>0</v>
      </c>
    </row>
    <row r="86" spans="1:11" x14ac:dyDescent="0.25">
      <c r="A86" s="11" t="s">
        <v>52</v>
      </c>
      <c r="B86" s="31" t="s">
        <v>58</v>
      </c>
      <c r="C86" s="14">
        <v>830.33</v>
      </c>
      <c r="D86" s="13" t="s">
        <v>52</v>
      </c>
      <c r="E86" s="32"/>
      <c r="F86" s="33">
        <v>0</v>
      </c>
      <c r="G86" s="34">
        <v>44460</v>
      </c>
      <c r="H86" s="35"/>
      <c r="I86" s="11"/>
      <c r="J86" s="11" t="str">
        <f>IF(B86="","",IF(H86="","EM ABERTO","PAGO"))</f>
        <v>EM ABERTO</v>
      </c>
      <c r="K86" s="38">
        <f t="shared" si="1"/>
        <v>0</v>
      </c>
    </row>
    <row r="87" spans="1:11" x14ac:dyDescent="0.25">
      <c r="A87" s="11" t="s">
        <v>68</v>
      </c>
      <c r="B87" s="31" t="s">
        <v>60</v>
      </c>
      <c r="C87" s="14">
        <v>18182</v>
      </c>
      <c r="D87" s="13" t="s">
        <v>68</v>
      </c>
      <c r="E87" s="32"/>
      <c r="F87" s="33">
        <v>0</v>
      </c>
      <c r="G87" s="34">
        <v>44460</v>
      </c>
      <c r="H87" s="35"/>
      <c r="I87" s="11"/>
      <c r="J87" s="11" t="str">
        <f>IF(B87="","",IF(H87="","EM ABERTO","PAGO"))</f>
        <v>EM ABERTO</v>
      </c>
      <c r="K87" s="38">
        <f t="shared" si="1"/>
        <v>0</v>
      </c>
    </row>
    <row r="88" spans="1:11" x14ac:dyDescent="0.25">
      <c r="A88" s="11" t="s">
        <v>68</v>
      </c>
      <c r="B88" s="31" t="s">
        <v>312</v>
      </c>
      <c r="C88" s="14">
        <v>719.14</v>
      </c>
      <c r="D88" s="13" t="s">
        <v>69</v>
      </c>
      <c r="E88" s="32"/>
      <c r="F88" s="33">
        <v>719.14</v>
      </c>
      <c r="G88" s="34">
        <v>44461</v>
      </c>
      <c r="H88" s="35">
        <v>44461</v>
      </c>
      <c r="I88" s="11" t="s">
        <v>275</v>
      </c>
      <c r="J88" s="11" t="str">
        <f>IF(B88="","",IF(H88="","EM ABERTO","PAGO"))</f>
        <v>PAGO</v>
      </c>
      <c r="K88" s="38">
        <f t="shared" si="1"/>
        <v>0</v>
      </c>
    </row>
    <row r="89" spans="1:11" x14ac:dyDescent="0.25">
      <c r="A89" s="11" t="s">
        <v>68</v>
      </c>
      <c r="B89" s="31" t="s">
        <v>312</v>
      </c>
      <c r="C89" s="14">
        <v>712.88</v>
      </c>
      <c r="D89" s="13" t="s">
        <v>69</v>
      </c>
      <c r="E89" s="32"/>
      <c r="F89" s="33">
        <v>712.88</v>
      </c>
      <c r="G89" s="34">
        <v>44461</v>
      </c>
      <c r="H89" s="35">
        <v>44461</v>
      </c>
      <c r="I89" s="11" t="s">
        <v>275</v>
      </c>
      <c r="J89" s="11" t="str">
        <f>IF(B89="","",IF(H89="","EM ABERTO","PAGO"))</f>
        <v>PAGO</v>
      </c>
      <c r="K89" s="38">
        <f t="shared" si="1"/>
        <v>0</v>
      </c>
    </row>
    <row r="90" spans="1:11" x14ac:dyDescent="0.25">
      <c r="A90" s="11" t="s">
        <v>52</v>
      </c>
      <c r="B90" s="31" t="s">
        <v>58</v>
      </c>
      <c r="C90" s="14">
        <v>226.26</v>
      </c>
      <c r="D90" s="13" t="s">
        <v>52</v>
      </c>
      <c r="E90" s="32"/>
      <c r="F90" s="33">
        <v>0</v>
      </c>
      <c r="G90" s="34">
        <v>44460</v>
      </c>
      <c r="H90" s="35"/>
      <c r="I90" s="11"/>
      <c r="J90" s="11" t="str">
        <f>IF(B90="","",IF(H90="","EM ABERTO","PAGO"))</f>
        <v>EM ABERTO</v>
      </c>
      <c r="K90" s="38">
        <f t="shared" si="1"/>
        <v>0</v>
      </c>
    </row>
    <row r="91" spans="1:11" x14ac:dyDescent="0.25">
      <c r="A91" s="11" t="s">
        <v>269</v>
      </c>
      <c r="B91" s="31" t="s">
        <v>331</v>
      </c>
      <c r="C91" s="14">
        <v>0</v>
      </c>
      <c r="D91" s="13" t="s">
        <v>69</v>
      </c>
      <c r="E91" s="32"/>
      <c r="F91" s="33">
        <v>7750</v>
      </c>
      <c r="G91" s="34">
        <v>44460</v>
      </c>
      <c r="H91" s="35">
        <v>44460</v>
      </c>
      <c r="I91" s="11" t="s">
        <v>275</v>
      </c>
      <c r="J91" s="11" t="str">
        <f>IF(B91="","",IF(H91="","EM ABERTO","PAGO"))</f>
        <v>PAGO</v>
      </c>
      <c r="K91" s="38">
        <f t="shared" si="1"/>
        <v>0</v>
      </c>
    </row>
  </sheetData>
  <conditionalFormatting sqref="G56:G91 G2:G50">
    <cfRule type="cellIs" dxfId="7" priority="2" operator="lessThan">
      <formula>#REF!</formula>
    </cfRule>
  </conditionalFormatting>
  <conditionalFormatting sqref="G51:G55">
    <cfRule type="cellIs" dxfId="6" priority="1" operator="lessThan">
      <formula>#REF!</formula>
    </cfRule>
  </conditionalFormatting>
  <dataValidations count="3">
    <dataValidation type="list" allowBlank="1" showInputMessage="1" showErrorMessage="1" sqref="D2:D91" xr:uid="{00000000-0002-0000-0800-000000000000}">
      <formula1>"F, C, U, P"</formula1>
    </dataValidation>
    <dataValidation type="list" allowBlank="1" showInputMessage="1" showErrorMessage="1" sqref="A2:A91" xr:uid="{00000000-0002-0000-0800-000001000000}">
      <formula1>"F, V, I, C"</formula1>
    </dataValidation>
    <dataValidation type="list" allowBlank="1" showInputMessage="1" showErrorMessage="1" sqref="I2:I91" xr:uid="{00000000-0002-0000-0800-000002000000}">
      <formula1>"BOLE, CART, DINH, TRANS"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7">
    <tabColor rgb="FF00B050"/>
  </sheetPr>
  <dimension ref="A1:K95"/>
  <sheetViews>
    <sheetView showGridLines="0" zoomScaleNormal="100" workbookViewId="0">
      <selection activeCell="J3" sqref="J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3.28515625" style="1" bestFit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3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2</v>
      </c>
      <c r="C2" s="14">
        <v>4240</v>
      </c>
      <c r="D2" s="13" t="s">
        <v>52</v>
      </c>
      <c r="E2" s="13"/>
      <c r="F2" s="14">
        <v>4240</v>
      </c>
      <c r="G2" s="15">
        <v>44471</v>
      </c>
      <c r="H2" s="11">
        <v>44470</v>
      </c>
      <c r="I2" s="11" t="s">
        <v>275</v>
      </c>
      <c r="J2" s="11" t="str">
        <f>IF(B2="","",IF(H2="","EM ABERTO","PAGO"))</f>
        <v>PAGO</v>
      </c>
      <c r="K2" s="38">
        <f t="shared" ref="K2:K65" si="0">IF(H2&gt;0,0,F2)</f>
        <v>0</v>
      </c>
    </row>
    <row r="3" spans="1:11" x14ac:dyDescent="0.25">
      <c r="A3" s="11" t="s">
        <v>52</v>
      </c>
      <c r="B3" s="16" t="s">
        <v>3</v>
      </c>
      <c r="C3" s="14">
        <v>0</v>
      </c>
      <c r="D3" s="13" t="s">
        <v>52</v>
      </c>
      <c r="E3" s="17"/>
      <c r="F3" s="18">
        <v>0</v>
      </c>
      <c r="G3" s="15">
        <v>44471</v>
      </c>
      <c r="H3" s="19"/>
      <c r="I3" s="11"/>
      <c r="J3" s="11" t="str">
        <f>IF(B3="","",IF(H3="","EM ABERTO","PAGO"))</f>
        <v>EM ABERTO</v>
      </c>
      <c r="K3" s="38">
        <f t="shared" si="0"/>
        <v>0</v>
      </c>
    </row>
    <row r="4" spans="1:11" x14ac:dyDescent="0.25">
      <c r="A4" s="11" t="s">
        <v>52</v>
      </c>
      <c r="B4" s="16" t="s">
        <v>10</v>
      </c>
      <c r="C4" s="14">
        <v>2200</v>
      </c>
      <c r="D4" s="13" t="s">
        <v>67</v>
      </c>
      <c r="E4" s="17"/>
      <c r="F4" s="18">
        <v>2200</v>
      </c>
      <c r="G4" s="15">
        <v>44471</v>
      </c>
      <c r="H4" s="19">
        <v>44473</v>
      </c>
      <c r="I4" s="11" t="s">
        <v>275</v>
      </c>
      <c r="J4" s="11" t="str">
        <f>IF(B4="","",IF(H4="","EM ABERTO","PAGO"))</f>
        <v>PAGO</v>
      </c>
      <c r="K4" s="38">
        <f t="shared" si="0"/>
        <v>0</v>
      </c>
    </row>
    <row r="5" spans="1:11" x14ac:dyDescent="0.25">
      <c r="A5" s="11" t="s">
        <v>52</v>
      </c>
      <c r="B5" s="16" t="s">
        <v>4</v>
      </c>
      <c r="C5" s="14">
        <v>1400.59</v>
      </c>
      <c r="D5" s="13" t="s">
        <v>68</v>
      </c>
      <c r="E5" s="17"/>
      <c r="F5" s="18">
        <v>1400.59</v>
      </c>
      <c r="G5" s="20">
        <v>44474</v>
      </c>
      <c r="H5" s="19">
        <v>44473</v>
      </c>
      <c r="I5" s="11" t="s">
        <v>275</v>
      </c>
      <c r="J5" s="11" t="str">
        <f>IF(B5="","",IF(H5="","EM ABERTO","PAGO"))</f>
        <v>PAGO</v>
      </c>
      <c r="K5" s="38">
        <f t="shared" si="0"/>
        <v>0</v>
      </c>
    </row>
    <row r="6" spans="1:11" x14ac:dyDescent="0.25">
      <c r="A6" s="11" t="s">
        <v>52</v>
      </c>
      <c r="B6" s="16" t="s">
        <v>6</v>
      </c>
      <c r="C6" s="14">
        <v>372.61</v>
      </c>
      <c r="D6" s="13" t="s">
        <v>68</v>
      </c>
      <c r="E6" s="17"/>
      <c r="F6" s="18">
        <v>372.61</v>
      </c>
      <c r="G6" s="20">
        <v>44474</v>
      </c>
      <c r="H6" s="19">
        <v>44473</v>
      </c>
      <c r="I6" s="11" t="s">
        <v>275</v>
      </c>
      <c r="J6" s="11" t="str">
        <f>IF(B6="","",IF(H6="","EM ABERTO","PAGO"))</f>
        <v>PAGO</v>
      </c>
      <c r="K6" s="38">
        <f t="shared" si="0"/>
        <v>0</v>
      </c>
    </row>
    <row r="7" spans="1:11" x14ac:dyDescent="0.25">
      <c r="A7" s="11" t="s">
        <v>52</v>
      </c>
      <c r="B7" s="16" t="s">
        <v>5</v>
      </c>
      <c r="C7" s="14">
        <v>3434.2</v>
      </c>
      <c r="D7" s="13" t="s">
        <v>69</v>
      </c>
      <c r="E7" s="17"/>
      <c r="F7" s="18">
        <v>3434.2</v>
      </c>
      <c r="G7" s="20">
        <v>44474</v>
      </c>
      <c r="H7" s="19">
        <v>44473</v>
      </c>
      <c r="I7" s="11" t="s">
        <v>275</v>
      </c>
      <c r="J7" s="11" t="str">
        <f>IF(B7="","",IF(H7="","EM ABERTO","PAGO"))</f>
        <v>PAGO</v>
      </c>
      <c r="K7" s="38">
        <f t="shared" si="0"/>
        <v>0</v>
      </c>
    </row>
    <row r="8" spans="1:11" x14ac:dyDescent="0.25">
      <c r="A8" s="11" t="s">
        <v>52</v>
      </c>
      <c r="B8" s="16" t="s">
        <v>7</v>
      </c>
      <c r="C8" s="14">
        <v>1443.77</v>
      </c>
      <c r="D8" s="13" t="s">
        <v>69</v>
      </c>
      <c r="E8" s="21"/>
      <c r="F8" s="18">
        <v>14443.77</v>
      </c>
      <c r="G8" s="20">
        <v>44474</v>
      </c>
      <c r="H8" s="19">
        <v>44473</v>
      </c>
      <c r="I8" s="11" t="s">
        <v>275</v>
      </c>
      <c r="J8" s="11" t="str">
        <f>IF(B8="","",IF(H8="","EM ABERTO","PAGO"))</f>
        <v>PAGO</v>
      </c>
      <c r="K8" s="38">
        <f t="shared" si="0"/>
        <v>0</v>
      </c>
    </row>
    <row r="9" spans="1:11" x14ac:dyDescent="0.25">
      <c r="A9" s="11" t="s">
        <v>52</v>
      </c>
      <c r="B9" s="16" t="s">
        <v>8</v>
      </c>
      <c r="C9" s="14">
        <v>1150</v>
      </c>
      <c r="D9" s="13" t="s">
        <v>67</v>
      </c>
      <c r="E9" s="21"/>
      <c r="F9" s="22">
        <v>1150</v>
      </c>
      <c r="G9" s="20">
        <v>44474</v>
      </c>
      <c r="H9" s="19">
        <v>44473</v>
      </c>
      <c r="I9" s="11" t="s">
        <v>270</v>
      </c>
      <c r="J9" s="11" t="str">
        <f>IF(B9="","",IF(H9="","EM ABERTO","PAGO"))</f>
        <v>PAGO</v>
      </c>
      <c r="K9" s="38">
        <f t="shared" si="0"/>
        <v>0</v>
      </c>
    </row>
    <row r="10" spans="1:11" x14ac:dyDescent="0.25">
      <c r="A10" s="11" t="s">
        <v>52</v>
      </c>
      <c r="B10" s="16" t="s">
        <v>9</v>
      </c>
      <c r="C10" s="14">
        <v>1250</v>
      </c>
      <c r="D10" s="13" t="s">
        <v>67</v>
      </c>
      <c r="E10" s="21"/>
      <c r="F10" s="18">
        <v>1250</v>
      </c>
      <c r="G10" s="20">
        <v>44474</v>
      </c>
      <c r="H10" s="19">
        <v>44474</v>
      </c>
      <c r="I10" s="11"/>
      <c r="J10" s="11" t="str">
        <f>IF(B10="","",IF(H10="","EM ABERTO","PAGO"))</f>
        <v>PAGO</v>
      </c>
      <c r="K10" s="38">
        <f t="shared" si="0"/>
        <v>0</v>
      </c>
    </row>
    <row r="11" spans="1:11" x14ac:dyDescent="0.25">
      <c r="A11" s="11" t="s">
        <v>52</v>
      </c>
      <c r="B11" s="16" t="s">
        <v>11</v>
      </c>
      <c r="C11" s="14">
        <v>136.80000000000001</v>
      </c>
      <c r="D11" s="13" t="s">
        <v>67</v>
      </c>
      <c r="E11" s="17"/>
      <c r="F11" s="18">
        <v>136.80000000000001</v>
      </c>
      <c r="G11" s="20">
        <v>44474</v>
      </c>
      <c r="H11" s="19">
        <v>44474</v>
      </c>
      <c r="I11" s="11" t="s">
        <v>271</v>
      </c>
      <c r="J11" s="11" t="str">
        <f>IF(B11="","",IF(H11="","EM ABERTO","PAGO"))</f>
        <v>PAGO</v>
      </c>
      <c r="K11" s="38">
        <f t="shared" si="0"/>
        <v>0</v>
      </c>
    </row>
    <row r="12" spans="1:11" x14ac:dyDescent="0.25">
      <c r="A12" s="11" t="s">
        <v>52</v>
      </c>
      <c r="B12" s="16" t="s">
        <v>12</v>
      </c>
      <c r="C12" s="14">
        <v>0</v>
      </c>
      <c r="D12" s="13" t="s">
        <v>67</v>
      </c>
      <c r="E12" s="23"/>
      <c r="F12" s="18">
        <v>0</v>
      </c>
      <c r="G12" s="20">
        <v>44474</v>
      </c>
      <c r="H12" s="19"/>
      <c r="I12" s="11"/>
      <c r="J12" s="11" t="str">
        <f>IF(B12="","",IF(H12="","EM ABERTO","PAGO"))</f>
        <v>EM ABERTO</v>
      </c>
      <c r="K12" s="38">
        <f t="shared" si="0"/>
        <v>0</v>
      </c>
    </row>
    <row r="13" spans="1:11" x14ac:dyDescent="0.25">
      <c r="A13" s="11" t="s">
        <v>52</v>
      </c>
      <c r="B13" s="16" t="s">
        <v>13</v>
      </c>
      <c r="C13" s="14">
        <v>600</v>
      </c>
      <c r="D13" s="13" t="s">
        <v>68</v>
      </c>
      <c r="E13" s="17"/>
      <c r="F13" s="18">
        <v>600</v>
      </c>
      <c r="G13" s="20">
        <v>44474</v>
      </c>
      <c r="H13" s="19">
        <v>44474</v>
      </c>
      <c r="I13" s="11"/>
      <c r="J13" s="11" t="str">
        <f>IF(B13="","",IF(H13="","EM ABERTO","PAGO"))</f>
        <v>PAGO</v>
      </c>
      <c r="K13" s="38">
        <f t="shared" si="0"/>
        <v>0</v>
      </c>
    </row>
    <row r="14" spans="1:11" x14ac:dyDescent="0.25">
      <c r="A14" s="11" t="s">
        <v>52</v>
      </c>
      <c r="B14" s="16" t="s">
        <v>1</v>
      </c>
      <c r="C14" s="14">
        <v>111.2</v>
      </c>
      <c r="D14" s="13" t="s">
        <v>68</v>
      </c>
      <c r="E14" s="17"/>
      <c r="F14" s="18">
        <v>111.2</v>
      </c>
      <c r="G14" s="20">
        <v>44479</v>
      </c>
      <c r="H14" s="19">
        <v>44489</v>
      </c>
      <c r="I14" s="11" t="s">
        <v>271</v>
      </c>
      <c r="J14" s="11" t="str">
        <f>IF(B14="","",IF(H14="","EM ABERTO","PAGO"))</f>
        <v>PAGO</v>
      </c>
      <c r="K14" s="38">
        <f t="shared" si="0"/>
        <v>0</v>
      </c>
    </row>
    <row r="15" spans="1:11" x14ac:dyDescent="0.25">
      <c r="A15" s="11" t="s">
        <v>52</v>
      </c>
      <c r="B15" s="16" t="s">
        <v>18</v>
      </c>
      <c r="C15" s="14">
        <v>0</v>
      </c>
      <c r="D15" s="13" t="s">
        <v>69</v>
      </c>
      <c r="E15" s="17"/>
      <c r="F15" s="18">
        <v>3</v>
      </c>
      <c r="G15" s="20">
        <v>44479</v>
      </c>
      <c r="H15" s="19">
        <v>44479</v>
      </c>
      <c r="I15" s="11"/>
      <c r="J15" s="11" t="str">
        <f>IF(B15="","",IF(H15="","EM ABERTO","PAGO"))</f>
        <v>PAGO</v>
      </c>
      <c r="K15" s="38">
        <f t="shared" si="0"/>
        <v>0</v>
      </c>
    </row>
    <row r="16" spans="1:11" x14ac:dyDescent="0.25">
      <c r="A16" s="11" t="s">
        <v>52</v>
      </c>
      <c r="B16" s="16" t="s">
        <v>14</v>
      </c>
      <c r="C16" s="14">
        <v>0</v>
      </c>
      <c r="D16" s="13" t="s">
        <v>67</v>
      </c>
      <c r="E16" s="17"/>
      <c r="F16" s="18">
        <v>4311.57</v>
      </c>
      <c r="G16" s="20">
        <v>44480</v>
      </c>
      <c r="H16" s="19">
        <v>44480</v>
      </c>
      <c r="I16" s="11"/>
      <c r="J16" s="11" t="str">
        <f>IF(B16="","",IF(H16="","EM ABERTO","PAGO"))</f>
        <v>PAGO</v>
      </c>
      <c r="K16" s="38">
        <f t="shared" si="0"/>
        <v>0</v>
      </c>
    </row>
    <row r="17" spans="1:11" x14ac:dyDescent="0.25">
      <c r="A17" s="11" t="s">
        <v>52</v>
      </c>
      <c r="B17" s="24" t="s">
        <v>15</v>
      </c>
      <c r="C17" s="14">
        <v>380</v>
      </c>
      <c r="D17" s="13" t="s">
        <v>68</v>
      </c>
      <c r="E17" s="17"/>
      <c r="F17" s="25">
        <v>380</v>
      </c>
      <c r="G17" s="20">
        <v>44479</v>
      </c>
      <c r="H17" s="19">
        <v>44480</v>
      </c>
      <c r="I17" s="11"/>
      <c r="J17" s="11" t="str">
        <f>IF(B17="","",IF(H17="","EM ABERTO","PAGO"))</f>
        <v>PAGO</v>
      </c>
      <c r="K17" s="38">
        <f t="shared" si="0"/>
        <v>0</v>
      </c>
    </row>
    <row r="18" spans="1:11" x14ac:dyDescent="0.25">
      <c r="A18" s="11" t="s">
        <v>52</v>
      </c>
      <c r="B18" s="16" t="s">
        <v>16</v>
      </c>
      <c r="C18" s="14">
        <v>1300</v>
      </c>
      <c r="D18" s="13" t="s">
        <v>68</v>
      </c>
      <c r="E18" s="17"/>
      <c r="F18" s="18">
        <v>1300</v>
      </c>
      <c r="G18" s="20">
        <v>44479</v>
      </c>
      <c r="H18" s="19">
        <v>44479</v>
      </c>
      <c r="I18" s="11"/>
      <c r="J18" s="11" t="str">
        <f>IF(B18="","",IF(H18="","EM ABERTO","PAGO"))</f>
        <v>PAGO</v>
      </c>
      <c r="K18" s="38">
        <f t="shared" si="0"/>
        <v>0</v>
      </c>
    </row>
    <row r="19" spans="1:11" x14ac:dyDescent="0.25">
      <c r="A19" s="11" t="s">
        <v>52</v>
      </c>
      <c r="B19" s="16" t="s">
        <v>17</v>
      </c>
      <c r="C19" s="14">
        <v>0</v>
      </c>
      <c r="D19" s="13" t="s">
        <v>67</v>
      </c>
      <c r="E19" s="17"/>
      <c r="F19" s="18">
        <v>0</v>
      </c>
      <c r="G19" s="20">
        <v>44479</v>
      </c>
      <c r="H19" s="19"/>
      <c r="I19" s="11"/>
      <c r="J19" s="11" t="str">
        <f>IF(B19="","",IF(H19="","EM ABERTO","PAGO"))</f>
        <v>EM ABERTO</v>
      </c>
      <c r="K19" s="38">
        <f t="shared" si="0"/>
        <v>0</v>
      </c>
    </row>
    <row r="20" spans="1:11" x14ac:dyDescent="0.25">
      <c r="A20" s="11" t="s">
        <v>52</v>
      </c>
      <c r="B20" s="16" t="s">
        <v>19</v>
      </c>
      <c r="C20" s="14">
        <v>3000</v>
      </c>
      <c r="D20" s="13" t="s">
        <v>68</v>
      </c>
      <c r="E20" s="17"/>
      <c r="F20" s="18">
        <v>3000</v>
      </c>
      <c r="G20" s="20">
        <v>44481</v>
      </c>
      <c r="H20" s="19">
        <v>44482</v>
      </c>
      <c r="I20" s="11" t="s">
        <v>270</v>
      </c>
      <c r="J20" s="11" t="str">
        <f>IF(B20="","",IF(H20="","EM ABERTO","PAGO"))</f>
        <v>PAGO</v>
      </c>
      <c r="K20" s="38">
        <f t="shared" si="0"/>
        <v>0</v>
      </c>
    </row>
    <row r="21" spans="1:11" x14ac:dyDescent="0.25">
      <c r="A21" s="11" t="s">
        <v>52</v>
      </c>
      <c r="B21" s="16" t="s">
        <v>21</v>
      </c>
      <c r="C21" s="14">
        <v>1978</v>
      </c>
      <c r="D21" s="13" t="s">
        <v>68</v>
      </c>
      <c r="E21" s="17"/>
      <c r="F21" s="18">
        <v>1978</v>
      </c>
      <c r="G21" s="20">
        <v>44484</v>
      </c>
      <c r="H21" s="19">
        <v>44484</v>
      </c>
      <c r="I21" s="11"/>
      <c r="J21" s="11" t="str">
        <f>IF(B21="","",IF(H21="","EM ABERTO","PAGO"))</f>
        <v>PAGO</v>
      </c>
      <c r="K21" s="38">
        <f t="shared" si="0"/>
        <v>0</v>
      </c>
    </row>
    <row r="22" spans="1:11" x14ac:dyDescent="0.25">
      <c r="A22" s="11" t="s">
        <v>52</v>
      </c>
      <c r="B22" s="16" t="s">
        <v>22</v>
      </c>
      <c r="C22" s="14">
        <v>220</v>
      </c>
      <c r="D22" s="13" t="s">
        <v>68</v>
      </c>
      <c r="E22" s="17"/>
      <c r="F22" s="18">
        <v>220</v>
      </c>
      <c r="G22" s="20">
        <v>44484</v>
      </c>
      <c r="H22" s="19">
        <v>44484</v>
      </c>
      <c r="I22" s="11"/>
      <c r="J22" s="11" t="str">
        <f>IF(B22="","",IF(H22="","EM ABERTO","PAGO"))</f>
        <v>PAGO</v>
      </c>
      <c r="K22" s="38">
        <f t="shared" si="0"/>
        <v>0</v>
      </c>
    </row>
    <row r="23" spans="1:11" x14ac:dyDescent="0.25">
      <c r="A23" s="11" t="s">
        <v>52</v>
      </c>
      <c r="B23" s="16" t="s">
        <v>23</v>
      </c>
      <c r="C23" s="14">
        <v>573.6</v>
      </c>
      <c r="D23" s="13" t="s">
        <v>69</v>
      </c>
      <c r="E23" s="17"/>
      <c r="F23" s="18">
        <v>573.6</v>
      </c>
      <c r="G23" s="20">
        <v>44476</v>
      </c>
      <c r="H23" s="19">
        <v>44476</v>
      </c>
      <c r="I23" s="11" t="s">
        <v>271</v>
      </c>
      <c r="J23" s="11" t="str">
        <f>IF(B23="","",IF(H23="","EM ABERTO","PAGO"))</f>
        <v>PAGO</v>
      </c>
      <c r="K23" s="38">
        <f t="shared" si="0"/>
        <v>0</v>
      </c>
    </row>
    <row r="24" spans="1:11" x14ac:dyDescent="0.25">
      <c r="A24" s="11" t="s">
        <v>52</v>
      </c>
      <c r="B24" s="16" t="s">
        <v>24</v>
      </c>
      <c r="C24" s="14">
        <v>208</v>
      </c>
      <c r="D24" s="13" t="s">
        <v>68</v>
      </c>
      <c r="E24" s="23"/>
      <c r="F24" s="18">
        <v>208</v>
      </c>
      <c r="G24" s="20">
        <v>44476</v>
      </c>
      <c r="H24" s="19">
        <v>44476</v>
      </c>
      <c r="I24" s="11" t="s">
        <v>271</v>
      </c>
      <c r="J24" s="11" t="str">
        <f>IF(B24="","",IF(H24="","EM ABERTO","PAGO"))</f>
        <v>PAGO</v>
      </c>
      <c r="K24" s="38">
        <f t="shared" si="0"/>
        <v>0</v>
      </c>
    </row>
    <row r="25" spans="1:11" x14ac:dyDescent="0.25">
      <c r="A25" s="11" t="s">
        <v>52</v>
      </c>
      <c r="B25" s="16" t="s">
        <v>29</v>
      </c>
      <c r="C25" s="14">
        <v>880</v>
      </c>
      <c r="D25" s="13" t="s">
        <v>68</v>
      </c>
      <c r="E25" s="17"/>
      <c r="F25" s="18">
        <v>880</v>
      </c>
      <c r="G25" s="20">
        <v>44484</v>
      </c>
      <c r="H25" s="19"/>
      <c r="I25" s="11"/>
      <c r="J25" s="11" t="str">
        <f>IF(B25="","",IF(H25="","EM ABERTO","PAGO"))</f>
        <v>EM ABERTO</v>
      </c>
      <c r="K25" s="38">
        <f t="shared" si="0"/>
        <v>880</v>
      </c>
    </row>
    <row r="26" spans="1:11" x14ac:dyDescent="0.25">
      <c r="A26" s="11" t="s">
        <v>52</v>
      </c>
      <c r="B26" s="16" t="s">
        <v>25</v>
      </c>
      <c r="C26" s="14">
        <v>3440</v>
      </c>
      <c r="D26" s="13" t="s">
        <v>52</v>
      </c>
      <c r="E26" s="17"/>
      <c r="F26" s="18">
        <v>3440</v>
      </c>
      <c r="G26" s="20">
        <v>44484</v>
      </c>
      <c r="H26" s="19"/>
      <c r="I26" s="11"/>
      <c r="J26" s="11" t="str">
        <f>IF(B26="","",IF(H26="","EM ABERTO","PAGO"))</f>
        <v>EM ABERTO</v>
      </c>
      <c r="K26" s="38">
        <f t="shared" si="0"/>
        <v>3440</v>
      </c>
    </row>
    <row r="27" spans="1:11" x14ac:dyDescent="0.25">
      <c r="A27" s="11" t="s">
        <v>52</v>
      </c>
      <c r="B27" s="16" t="s">
        <v>26</v>
      </c>
      <c r="C27" s="14">
        <v>93.85</v>
      </c>
      <c r="D27" s="13" t="s">
        <v>68</v>
      </c>
      <c r="E27" s="17"/>
      <c r="F27" s="18">
        <v>93.85</v>
      </c>
      <c r="G27" s="20">
        <v>44484</v>
      </c>
      <c r="H27" s="19">
        <v>44484</v>
      </c>
      <c r="I27" s="11"/>
      <c r="J27" s="11" t="str">
        <f>IF(B27="","",IF(H27="","EM ABERTO","PAGO"))</f>
        <v>PAGO</v>
      </c>
      <c r="K27" s="38">
        <f t="shared" si="0"/>
        <v>0</v>
      </c>
    </row>
    <row r="28" spans="1:11" x14ac:dyDescent="0.25">
      <c r="A28" s="11" t="s">
        <v>52</v>
      </c>
      <c r="B28" s="16" t="s">
        <v>27</v>
      </c>
      <c r="C28" s="14">
        <v>79.900000000000006</v>
      </c>
      <c r="D28" s="13" t="s">
        <v>67</v>
      </c>
      <c r="E28" s="17"/>
      <c r="F28" s="18">
        <v>79.900000000000006</v>
      </c>
      <c r="G28" s="20">
        <v>44484</v>
      </c>
      <c r="H28" s="19">
        <v>44484</v>
      </c>
      <c r="I28" s="11"/>
      <c r="J28" s="11" t="str">
        <f>IF(B28="","",IF(H28="","EM ABERTO","PAGO"))</f>
        <v>PAGO</v>
      </c>
      <c r="K28" s="38">
        <f t="shared" si="0"/>
        <v>0</v>
      </c>
    </row>
    <row r="29" spans="1:11" x14ac:dyDescent="0.25">
      <c r="A29" s="11" t="s">
        <v>52</v>
      </c>
      <c r="B29" s="16" t="s">
        <v>28</v>
      </c>
      <c r="C29" s="14">
        <v>0</v>
      </c>
      <c r="D29" s="13" t="s">
        <v>68</v>
      </c>
      <c r="E29" s="17"/>
      <c r="F29" s="18">
        <v>0</v>
      </c>
      <c r="G29" s="20">
        <v>44484</v>
      </c>
      <c r="H29" s="19"/>
      <c r="I29" s="11"/>
      <c r="J29" s="11" t="str">
        <f>IF(B29="","",IF(H29="","EM ABERTO","PAGO"))</f>
        <v>EM ABERTO</v>
      </c>
      <c r="K29" s="38">
        <f t="shared" si="0"/>
        <v>0</v>
      </c>
    </row>
    <row r="30" spans="1:11" x14ac:dyDescent="0.25">
      <c r="A30" s="11" t="s">
        <v>52</v>
      </c>
      <c r="B30" s="16" t="s">
        <v>20</v>
      </c>
      <c r="C30" s="14">
        <v>140.30000000000001</v>
      </c>
      <c r="D30" s="13" t="s">
        <v>68</v>
      </c>
      <c r="E30" s="21"/>
      <c r="F30" s="18">
        <v>140.30000000000001</v>
      </c>
      <c r="G30" s="20">
        <v>44485</v>
      </c>
      <c r="H30" s="19"/>
      <c r="I30" s="11"/>
      <c r="J30" s="11" t="str">
        <f>IF(B30="","",IF(H30="","EM ABERTO","PAGO"))</f>
        <v>EM ABERTO</v>
      </c>
      <c r="K30" s="38">
        <f t="shared" si="0"/>
        <v>140.30000000000001</v>
      </c>
    </row>
    <row r="31" spans="1:11" x14ac:dyDescent="0.25">
      <c r="A31" s="11" t="s">
        <v>52</v>
      </c>
      <c r="B31" s="16" t="s">
        <v>30</v>
      </c>
      <c r="C31" s="14">
        <v>379.86</v>
      </c>
      <c r="D31" s="13" t="s">
        <v>67</v>
      </c>
      <c r="E31" s="17"/>
      <c r="F31" s="18">
        <v>379.86</v>
      </c>
      <c r="G31" s="20">
        <v>44488</v>
      </c>
      <c r="H31" s="19">
        <v>44488</v>
      </c>
      <c r="I31" s="11" t="s">
        <v>271</v>
      </c>
      <c r="J31" s="11" t="str">
        <f>IF(B31="","",IF(H31="","EM ABERTO","PAGO"))</f>
        <v>PAGO</v>
      </c>
      <c r="K31" s="38">
        <f t="shared" si="0"/>
        <v>0</v>
      </c>
    </row>
    <row r="32" spans="1:11" x14ac:dyDescent="0.25">
      <c r="A32" s="11" t="s">
        <v>52</v>
      </c>
      <c r="B32" s="16" t="s">
        <v>48</v>
      </c>
      <c r="C32" s="14">
        <v>64.900000000000006</v>
      </c>
      <c r="D32" s="13" t="s">
        <v>52</v>
      </c>
      <c r="E32" s="17"/>
      <c r="F32" s="18">
        <v>64.900000000000006</v>
      </c>
      <c r="G32" s="20">
        <v>44489</v>
      </c>
      <c r="H32" s="19">
        <v>44489</v>
      </c>
      <c r="I32" s="11" t="s">
        <v>271</v>
      </c>
      <c r="J32" s="11" t="str">
        <f>IF(B32="","",IF(H32="","EM ABERTO","PAGO"))</f>
        <v>PAGO</v>
      </c>
      <c r="K32" s="38">
        <f t="shared" si="0"/>
        <v>0</v>
      </c>
    </row>
    <row r="33" spans="1:11" x14ac:dyDescent="0.25">
      <c r="A33" s="11" t="s">
        <v>52</v>
      </c>
      <c r="B33" s="16" t="s">
        <v>31</v>
      </c>
      <c r="C33" s="14">
        <v>976.53</v>
      </c>
      <c r="D33" s="13" t="s">
        <v>68</v>
      </c>
      <c r="E33" s="17"/>
      <c r="F33" s="18">
        <v>976.53</v>
      </c>
      <c r="G33" s="20">
        <v>44489</v>
      </c>
      <c r="H33" s="19">
        <v>44489</v>
      </c>
      <c r="I33" s="11" t="s">
        <v>271</v>
      </c>
      <c r="J33" s="11" t="str">
        <f>IF(B33="","",IF(H33="","EM ABERTO","PAGO"))</f>
        <v>PAGO</v>
      </c>
      <c r="K33" s="38">
        <f t="shared" si="0"/>
        <v>0</v>
      </c>
    </row>
    <row r="34" spans="1:11" x14ac:dyDescent="0.25">
      <c r="A34" s="11" t="s">
        <v>52</v>
      </c>
      <c r="B34" s="16" t="s">
        <v>32</v>
      </c>
      <c r="C34" s="14">
        <v>511.53</v>
      </c>
      <c r="D34" s="13" t="s">
        <v>69</v>
      </c>
      <c r="E34" s="17"/>
      <c r="F34" s="18">
        <v>511.53</v>
      </c>
      <c r="G34" s="20">
        <v>44489</v>
      </c>
      <c r="H34" s="19">
        <v>44489</v>
      </c>
      <c r="I34" s="11" t="s">
        <v>271</v>
      </c>
      <c r="J34" s="11" t="str">
        <f>IF(B34="","",IF(H34="","EM ABERTO","PAGO"))</f>
        <v>PAGO</v>
      </c>
      <c r="K34" s="38">
        <f t="shared" si="0"/>
        <v>0</v>
      </c>
    </row>
    <row r="35" spans="1:11" x14ac:dyDescent="0.25">
      <c r="A35" s="11" t="s">
        <v>52</v>
      </c>
      <c r="B35" s="16" t="s">
        <v>33</v>
      </c>
      <c r="C35" s="14">
        <v>0</v>
      </c>
      <c r="D35" s="13" t="s">
        <v>67</v>
      </c>
      <c r="E35" s="17"/>
      <c r="F35" s="18">
        <v>0</v>
      </c>
      <c r="G35" s="20">
        <v>44489</v>
      </c>
      <c r="H35" s="19"/>
      <c r="I35" s="11"/>
      <c r="J35" s="11" t="str">
        <f>IF(B35="","",IF(H35="","EM ABERTO","PAGO"))</f>
        <v>EM ABERTO</v>
      </c>
      <c r="K35" s="38">
        <f t="shared" si="0"/>
        <v>0</v>
      </c>
    </row>
    <row r="36" spans="1:11" x14ac:dyDescent="0.25">
      <c r="A36" s="11" t="s">
        <v>52</v>
      </c>
      <c r="B36" s="16" t="s">
        <v>34</v>
      </c>
      <c r="C36" s="14">
        <v>745.9</v>
      </c>
      <c r="D36" s="13" t="s">
        <v>67</v>
      </c>
      <c r="E36" s="17"/>
      <c r="F36" s="18">
        <v>745.9</v>
      </c>
      <c r="G36" s="20">
        <v>44489</v>
      </c>
      <c r="H36" s="19">
        <v>44489</v>
      </c>
      <c r="I36" s="11" t="s">
        <v>271</v>
      </c>
      <c r="J36" s="11" t="str">
        <f>IF(B36="","",IF(H36="","EM ABERTO","PAGO"))</f>
        <v>PAGO</v>
      </c>
      <c r="K36" s="38">
        <f t="shared" si="0"/>
        <v>0</v>
      </c>
    </row>
    <row r="37" spans="1:11" x14ac:dyDescent="0.25">
      <c r="A37" s="11" t="s">
        <v>52</v>
      </c>
      <c r="B37" s="16" t="s">
        <v>35</v>
      </c>
      <c r="C37" s="14">
        <v>0</v>
      </c>
      <c r="D37" s="13" t="s">
        <v>67</v>
      </c>
      <c r="E37" s="17"/>
      <c r="F37" s="18">
        <v>1908.56</v>
      </c>
      <c r="G37" s="20">
        <v>44489</v>
      </c>
      <c r="H37" s="19">
        <v>44489</v>
      </c>
      <c r="I37" s="11"/>
      <c r="J37" s="11" t="str">
        <f>IF(B37="","",IF(H37="","EM ABERTO","PAGO"))</f>
        <v>PAGO</v>
      </c>
      <c r="K37" s="38">
        <f t="shared" si="0"/>
        <v>0</v>
      </c>
    </row>
    <row r="38" spans="1:11" x14ac:dyDescent="0.25">
      <c r="A38" s="11" t="s">
        <v>52</v>
      </c>
      <c r="B38" s="16" t="s">
        <v>36</v>
      </c>
      <c r="C38" s="14">
        <v>148.41</v>
      </c>
      <c r="D38" s="13" t="s">
        <v>68</v>
      </c>
      <c r="E38" s="17"/>
      <c r="F38" s="18">
        <v>148.41</v>
      </c>
      <c r="G38" s="20">
        <v>44489</v>
      </c>
      <c r="H38" s="19">
        <v>44489</v>
      </c>
      <c r="I38" s="11"/>
      <c r="J38" s="11" t="str">
        <f>IF(B38="","",IF(H38="","EM ABERTO","PAGO"))</f>
        <v>PAGO</v>
      </c>
      <c r="K38" s="38">
        <f t="shared" si="0"/>
        <v>0</v>
      </c>
    </row>
    <row r="39" spans="1:11" x14ac:dyDescent="0.25">
      <c r="A39" s="11" t="s">
        <v>52</v>
      </c>
      <c r="B39" s="16" t="s">
        <v>37</v>
      </c>
      <c r="C39" s="14">
        <v>600</v>
      </c>
      <c r="D39" s="13" t="s">
        <v>68</v>
      </c>
      <c r="E39" s="17"/>
      <c r="F39" s="18">
        <v>600</v>
      </c>
      <c r="G39" s="20">
        <v>44494</v>
      </c>
      <c r="H39" s="19">
        <v>44494</v>
      </c>
      <c r="I39" s="11" t="s">
        <v>271</v>
      </c>
      <c r="J39" s="11" t="str">
        <f>IF(B39="","",IF(H39="","EM ABERTO","PAGO"))</f>
        <v>PAGO</v>
      </c>
      <c r="K39" s="38">
        <f t="shared" si="0"/>
        <v>0</v>
      </c>
    </row>
    <row r="40" spans="1:11" x14ac:dyDescent="0.25">
      <c r="A40" s="11" t="s">
        <v>52</v>
      </c>
      <c r="B40" s="16" t="s">
        <v>38</v>
      </c>
      <c r="C40" s="14">
        <v>0</v>
      </c>
      <c r="D40" s="13" t="s">
        <v>67</v>
      </c>
      <c r="E40" s="17"/>
      <c r="F40" s="18">
        <v>12972.35</v>
      </c>
      <c r="G40" s="20">
        <v>44494</v>
      </c>
      <c r="H40" s="19">
        <v>44494</v>
      </c>
      <c r="I40" s="11" t="s">
        <v>271</v>
      </c>
      <c r="J40" s="11" t="str">
        <f>IF(B40="","",IF(H40="","EM ABERTO","PAGO"))</f>
        <v>PAGO</v>
      </c>
      <c r="K40" s="38">
        <f t="shared" si="0"/>
        <v>0</v>
      </c>
    </row>
    <row r="41" spans="1:11" x14ac:dyDescent="0.25">
      <c r="A41" s="11" t="s">
        <v>52</v>
      </c>
      <c r="B41" s="16" t="s">
        <v>39</v>
      </c>
      <c r="C41" s="14">
        <v>6256.97</v>
      </c>
      <c r="D41" s="13" t="s">
        <v>67</v>
      </c>
      <c r="E41" s="17"/>
      <c r="F41" s="18">
        <v>6256.97</v>
      </c>
      <c r="G41" s="20">
        <v>44494</v>
      </c>
      <c r="H41" s="19">
        <v>44494</v>
      </c>
      <c r="I41" s="11" t="s">
        <v>271</v>
      </c>
      <c r="J41" s="11" t="str">
        <f>IF(B41="","",IF(H41="","EM ABERTO","PAGO"))</f>
        <v>PAGO</v>
      </c>
      <c r="K41" s="38">
        <f t="shared" si="0"/>
        <v>0</v>
      </c>
    </row>
    <row r="42" spans="1:11" x14ac:dyDescent="0.25">
      <c r="A42" s="11" t="s">
        <v>52</v>
      </c>
      <c r="B42" s="16" t="s">
        <v>40</v>
      </c>
      <c r="C42" s="14">
        <v>0</v>
      </c>
      <c r="D42" s="13" t="s">
        <v>67</v>
      </c>
      <c r="E42" s="17"/>
      <c r="F42" s="18">
        <v>634.01</v>
      </c>
      <c r="G42" s="20">
        <v>44494</v>
      </c>
      <c r="H42" s="19">
        <v>44494</v>
      </c>
      <c r="I42" s="11" t="s">
        <v>271</v>
      </c>
      <c r="J42" s="11" t="str">
        <f>IF(B42="","",IF(H42="","EM ABERTO","PAGO"))</f>
        <v>PAGO</v>
      </c>
      <c r="K42" s="38">
        <f t="shared" si="0"/>
        <v>0</v>
      </c>
    </row>
    <row r="43" spans="1:11" x14ac:dyDescent="0.25">
      <c r="A43" s="11" t="s">
        <v>52</v>
      </c>
      <c r="B43" s="16" t="s">
        <v>46</v>
      </c>
      <c r="C43" s="14">
        <v>800</v>
      </c>
      <c r="D43" s="13" t="s">
        <v>68</v>
      </c>
      <c r="E43" s="17"/>
      <c r="F43" s="18">
        <v>800</v>
      </c>
      <c r="G43" s="20">
        <v>44494</v>
      </c>
      <c r="H43" s="19">
        <v>44494</v>
      </c>
      <c r="I43" s="11" t="s">
        <v>275</v>
      </c>
      <c r="J43" s="11" t="str">
        <f>IF(B43="","",IF(H43="","EM ABERTO","PAGO"))</f>
        <v>PAGO</v>
      </c>
      <c r="K43" s="38">
        <f t="shared" si="0"/>
        <v>0</v>
      </c>
    </row>
    <row r="44" spans="1:11" x14ac:dyDescent="0.25">
      <c r="A44" s="11" t="s">
        <v>52</v>
      </c>
      <c r="B44" s="16" t="s">
        <v>45</v>
      </c>
      <c r="C44" s="14">
        <v>1200</v>
      </c>
      <c r="D44" s="13" t="s">
        <v>68</v>
      </c>
      <c r="E44" s="17"/>
      <c r="F44" s="18">
        <v>1200</v>
      </c>
      <c r="G44" s="20">
        <v>44494</v>
      </c>
      <c r="H44" s="19">
        <v>44494</v>
      </c>
      <c r="I44" s="11" t="s">
        <v>275</v>
      </c>
      <c r="J44" s="11" t="str">
        <f>IF(B44="","",IF(H44="","EM ABERTO","PAGO"))</f>
        <v>PAGO</v>
      </c>
      <c r="K44" s="38">
        <f t="shared" si="0"/>
        <v>0</v>
      </c>
    </row>
    <row r="45" spans="1:11" x14ac:dyDescent="0.25">
      <c r="A45" s="11" t="s">
        <v>52</v>
      </c>
      <c r="B45" s="16" t="s">
        <v>41</v>
      </c>
      <c r="C45" s="14">
        <v>394.7</v>
      </c>
      <c r="D45" s="13" t="s">
        <v>67</v>
      </c>
      <c r="E45" s="17"/>
      <c r="F45" s="18">
        <v>394.7</v>
      </c>
      <c r="G45" s="20">
        <v>44494</v>
      </c>
      <c r="H45" s="19">
        <v>44494</v>
      </c>
      <c r="I45" s="11" t="s">
        <v>271</v>
      </c>
      <c r="J45" s="11" t="str">
        <f>IF(B45="","",IF(H45="","EM ABERTO","PAGO"))</f>
        <v>PAGO</v>
      </c>
      <c r="K45" s="38">
        <f t="shared" si="0"/>
        <v>0</v>
      </c>
    </row>
    <row r="46" spans="1:11" x14ac:dyDescent="0.25">
      <c r="A46" s="11" t="s">
        <v>52</v>
      </c>
      <c r="B46" s="16" t="s">
        <v>42</v>
      </c>
      <c r="C46" s="14">
        <v>0</v>
      </c>
      <c r="D46" s="13" t="s">
        <v>68</v>
      </c>
      <c r="E46" s="17"/>
      <c r="F46" s="18">
        <v>0</v>
      </c>
      <c r="G46" s="20">
        <v>44494</v>
      </c>
      <c r="H46" s="19"/>
      <c r="I46" s="11"/>
      <c r="J46" s="11" t="str">
        <f>IF(B46="","",IF(H46="","EM ABERTO","PAGO"))</f>
        <v>EM ABERTO</v>
      </c>
      <c r="K46" s="38">
        <f t="shared" si="0"/>
        <v>0</v>
      </c>
    </row>
    <row r="47" spans="1:11" x14ac:dyDescent="0.25">
      <c r="A47" s="11" t="s">
        <v>52</v>
      </c>
      <c r="B47" s="16" t="s">
        <v>43</v>
      </c>
      <c r="C47" s="14">
        <v>0</v>
      </c>
      <c r="D47" s="13" t="s">
        <v>67</v>
      </c>
      <c r="E47" s="17"/>
      <c r="F47" s="18">
        <v>0</v>
      </c>
      <c r="G47" s="20">
        <v>44497</v>
      </c>
      <c r="H47" s="19"/>
      <c r="I47" s="11"/>
      <c r="J47" s="11" t="str">
        <f>IF(B47="","",IF(H47="","EM ABERTO","PAGO"))</f>
        <v>EM ABERTO</v>
      </c>
      <c r="K47" s="38">
        <f t="shared" si="0"/>
        <v>0</v>
      </c>
    </row>
    <row r="48" spans="1:11" x14ac:dyDescent="0.25">
      <c r="A48" s="11" t="s">
        <v>52</v>
      </c>
      <c r="B48" s="16" t="s">
        <v>44</v>
      </c>
      <c r="C48" s="14">
        <v>250</v>
      </c>
      <c r="D48" s="13" t="s">
        <v>68</v>
      </c>
      <c r="E48" s="17"/>
      <c r="F48" s="18">
        <v>250</v>
      </c>
      <c r="G48" s="20">
        <v>44499</v>
      </c>
      <c r="H48" s="19"/>
      <c r="I48" s="11"/>
      <c r="J48" s="11" t="str">
        <f>IF(B48="","",IF(H48="","EM ABERTO","PAGO"))</f>
        <v>EM ABERTO</v>
      </c>
      <c r="K48" s="38">
        <f t="shared" si="0"/>
        <v>250</v>
      </c>
    </row>
    <row r="49" spans="1:11" x14ac:dyDescent="0.25">
      <c r="A49" s="11" t="s">
        <v>52</v>
      </c>
      <c r="B49" s="16" t="s">
        <v>47</v>
      </c>
      <c r="C49" s="14">
        <v>0</v>
      </c>
      <c r="D49" s="13" t="s">
        <v>68</v>
      </c>
      <c r="E49" s="17"/>
      <c r="F49" s="18">
        <v>0</v>
      </c>
      <c r="G49" s="20">
        <v>44499</v>
      </c>
      <c r="H49" s="19"/>
      <c r="I49" s="11"/>
      <c r="J49" s="11" t="str">
        <f>IF(B49="","",IF(H49="","EM ABERTO","PAGO"))</f>
        <v>EM ABERTO</v>
      </c>
      <c r="K49" s="38">
        <f t="shared" si="0"/>
        <v>0</v>
      </c>
    </row>
    <row r="50" spans="1:11" x14ac:dyDescent="0.25">
      <c r="A50" s="11" t="s">
        <v>52</v>
      </c>
      <c r="B50" s="16" t="s">
        <v>258</v>
      </c>
      <c r="C50" s="14">
        <v>2750.2</v>
      </c>
      <c r="D50" s="13" t="s">
        <v>52</v>
      </c>
      <c r="E50" s="17"/>
      <c r="F50" s="18">
        <v>2750.2</v>
      </c>
      <c r="G50" s="20">
        <v>44482</v>
      </c>
      <c r="H50" s="19">
        <v>44482</v>
      </c>
      <c r="I50" s="11" t="s">
        <v>275</v>
      </c>
      <c r="J50" s="11" t="str">
        <f>IF(B50="","",IF(H50="","EM ABERTO","PAGO"))</f>
        <v>PAGO</v>
      </c>
      <c r="K50" s="38">
        <f t="shared" si="0"/>
        <v>0</v>
      </c>
    </row>
    <row r="51" spans="1:11" x14ac:dyDescent="0.25">
      <c r="A51" s="11" t="s">
        <v>52</v>
      </c>
      <c r="B51" s="26" t="s">
        <v>308</v>
      </c>
      <c r="C51" s="14">
        <v>186.24</v>
      </c>
      <c r="D51" s="13" t="s">
        <v>68</v>
      </c>
      <c r="E51" s="27"/>
      <c r="F51" s="28">
        <v>186.24</v>
      </c>
      <c r="G51" s="29">
        <v>44484</v>
      </c>
      <c r="H51" s="30">
        <v>44484</v>
      </c>
      <c r="I51" s="11"/>
      <c r="J51" s="11" t="str">
        <f>IF(B51="","",IF(H51="","EM ABERTO","PAGO"))</f>
        <v>PAGO</v>
      </c>
      <c r="K51" s="38">
        <f t="shared" si="0"/>
        <v>0</v>
      </c>
    </row>
    <row r="52" spans="1:11" x14ac:dyDescent="0.25">
      <c r="A52" s="11" t="s">
        <v>225</v>
      </c>
      <c r="B52" s="26" t="s">
        <v>58</v>
      </c>
      <c r="C52" s="14">
        <v>325.2</v>
      </c>
      <c r="D52" s="13" t="s">
        <v>52</v>
      </c>
      <c r="E52" s="27"/>
      <c r="F52" s="28">
        <v>325.2</v>
      </c>
      <c r="G52" s="29">
        <v>44475</v>
      </c>
      <c r="H52" s="30">
        <v>44475</v>
      </c>
      <c r="I52" s="11" t="s">
        <v>271</v>
      </c>
      <c r="J52" s="11" t="str">
        <f>IF(B52="","",IF(H52="","EM ABERTO","PAGO"))</f>
        <v>PAGO</v>
      </c>
      <c r="K52" s="38">
        <f t="shared" si="0"/>
        <v>0</v>
      </c>
    </row>
    <row r="53" spans="1:11" x14ac:dyDescent="0.25">
      <c r="A53" s="11" t="s">
        <v>225</v>
      </c>
      <c r="B53" s="26" t="s">
        <v>59</v>
      </c>
      <c r="C53" s="14">
        <v>3915.13</v>
      </c>
      <c r="D53" s="13" t="s">
        <v>69</v>
      </c>
      <c r="E53" s="27"/>
      <c r="F53" s="28">
        <v>3915.13</v>
      </c>
      <c r="G53" s="29">
        <v>44476</v>
      </c>
      <c r="H53" s="30">
        <v>44476</v>
      </c>
      <c r="I53" s="11" t="s">
        <v>271</v>
      </c>
      <c r="J53" s="11" t="str">
        <f>IF(B53="","",IF(H53="","EM ABERTO","PAGO"))</f>
        <v>PAGO</v>
      </c>
      <c r="K53" s="38">
        <f t="shared" si="0"/>
        <v>0</v>
      </c>
    </row>
    <row r="54" spans="1:11" x14ac:dyDescent="0.25">
      <c r="A54" s="11" t="s">
        <v>225</v>
      </c>
      <c r="B54" s="26" t="s">
        <v>58</v>
      </c>
      <c r="C54" s="14">
        <v>207.44</v>
      </c>
      <c r="D54" s="13" t="s">
        <v>52</v>
      </c>
      <c r="E54" s="27"/>
      <c r="F54" s="28">
        <v>207.44</v>
      </c>
      <c r="G54" s="29">
        <v>44488</v>
      </c>
      <c r="H54" s="30">
        <v>44488</v>
      </c>
      <c r="I54" s="11"/>
      <c r="J54" s="11" t="str">
        <f>IF(B54="","",IF(H54="","EM ABERTO","PAGO"))</f>
        <v>PAGO</v>
      </c>
      <c r="K54" s="38">
        <f t="shared" si="0"/>
        <v>0</v>
      </c>
    </row>
    <row r="55" spans="1:11" x14ac:dyDescent="0.25">
      <c r="A55" s="11" t="s">
        <v>52</v>
      </c>
      <c r="B55" s="26" t="s">
        <v>64</v>
      </c>
      <c r="C55" s="14">
        <v>500</v>
      </c>
      <c r="D55" s="13" t="s">
        <v>68</v>
      </c>
      <c r="E55" s="27"/>
      <c r="F55" s="28">
        <v>500</v>
      </c>
      <c r="G55" s="29">
        <v>44474</v>
      </c>
      <c r="H55" s="30">
        <v>44474</v>
      </c>
      <c r="I55" s="11"/>
      <c r="J55" s="11" t="str">
        <f>IF(B55="","",IF(H55="","EM ABERTO","PAGO"))</f>
        <v>PAGO</v>
      </c>
      <c r="K55" s="38">
        <f t="shared" si="0"/>
        <v>0</v>
      </c>
    </row>
    <row r="56" spans="1:11" x14ac:dyDescent="0.25">
      <c r="A56" s="11" t="s">
        <v>52</v>
      </c>
      <c r="B56" s="26" t="s">
        <v>64</v>
      </c>
      <c r="C56" s="14">
        <v>0</v>
      </c>
      <c r="D56" s="13" t="s">
        <v>68</v>
      </c>
      <c r="E56" s="27"/>
      <c r="F56" s="28">
        <v>0</v>
      </c>
      <c r="G56" s="29">
        <v>44367</v>
      </c>
      <c r="H56" s="30"/>
      <c r="I56" s="11"/>
      <c r="J56" s="11" t="str">
        <f>IF(B56="","",IF(H56="","EM ABERTO","PAGO"))</f>
        <v>EM ABERTO</v>
      </c>
      <c r="K56" s="38">
        <f t="shared" si="0"/>
        <v>0</v>
      </c>
    </row>
    <row r="57" spans="1:11" x14ac:dyDescent="0.25">
      <c r="A57" s="11" t="s">
        <v>52</v>
      </c>
      <c r="B57" s="26" t="s">
        <v>58</v>
      </c>
      <c r="C57" s="14">
        <v>0</v>
      </c>
      <c r="D57" s="13" t="s">
        <v>52</v>
      </c>
      <c r="E57" s="27"/>
      <c r="F57" s="28">
        <v>200.27</v>
      </c>
      <c r="G57" s="29">
        <v>44473</v>
      </c>
      <c r="H57" s="30">
        <v>44473</v>
      </c>
      <c r="I57" s="11" t="s">
        <v>271</v>
      </c>
      <c r="J57" s="11" t="str">
        <f>IF(B57="","",IF(H57="","EM ABERTO","PAGO"))</f>
        <v>PAGO</v>
      </c>
      <c r="K57" s="38">
        <f t="shared" si="0"/>
        <v>0</v>
      </c>
    </row>
    <row r="58" spans="1:11" x14ac:dyDescent="0.25">
      <c r="A58" s="11" t="s">
        <v>52</v>
      </c>
      <c r="B58" s="26" t="s">
        <v>259</v>
      </c>
      <c r="C58" s="14">
        <v>3000</v>
      </c>
      <c r="D58" s="13" t="s">
        <v>52</v>
      </c>
      <c r="E58" s="27"/>
      <c r="F58" s="28">
        <v>0</v>
      </c>
      <c r="G58" s="29">
        <v>44475</v>
      </c>
      <c r="H58" s="30">
        <v>44475</v>
      </c>
      <c r="I58" s="11" t="s">
        <v>275</v>
      </c>
      <c r="J58" s="11" t="str">
        <f>IF(B58="","",IF(H58="","EM ABERTO","PAGO"))</f>
        <v>PAGO</v>
      </c>
      <c r="K58" s="38">
        <f t="shared" si="0"/>
        <v>0</v>
      </c>
    </row>
    <row r="59" spans="1:11" x14ac:dyDescent="0.25">
      <c r="A59" s="11" t="s">
        <v>52</v>
      </c>
      <c r="B59" s="26" t="s">
        <v>162</v>
      </c>
      <c r="C59" s="14">
        <v>73.569999999999993</v>
      </c>
      <c r="D59" s="13" t="s">
        <v>67</v>
      </c>
      <c r="E59" s="27"/>
      <c r="F59" s="28">
        <v>73.569999999999993</v>
      </c>
      <c r="G59" s="29">
        <v>44478</v>
      </c>
      <c r="H59" s="30">
        <v>44478</v>
      </c>
      <c r="I59" s="11" t="s">
        <v>271</v>
      </c>
      <c r="J59" s="11" t="str">
        <f>IF(B59="","",IF(H59="","EM ABERTO","PAGO"))</f>
        <v>PAGO</v>
      </c>
      <c r="K59" s="38">
        <f t="shared" si="0"/>
        <v>0</v>
      </c>
    </row>
    <row r="60" spans="1:11" x14ac:dyDescent="0.25">
      <c r="A60" s="11" t="s">
        <v>52</v>
      </c>
      <c r="B60" s="26" t="s">
        <v>260</v>
      </c>
      <c r="C60" s="14">
        <v>0</v>
      </c>
      <c r="D60" s="13" t="s">
        <v>69</v>
      </c>
      <c r="E60" s="27"/>
      <c r="F60" s="28">
        <v>0</v>
      </c>
      <c r="G60" s="29">
        <v>44489</v>
      </c>
      <c r="H60" s="30"/>
      <c r="I60" s="11"/>
      <c r="J60" s="11" t="str">
        <f>IF(B60="","",IF(H60="","EM ABERTO","PAGO"))</f>
        <v>EM ABERTO</v>
      </c>
      <c r="K60" s="38">
        <f t="shared" si="0"/>
        <v>0</v>
      </c>
    </row>
    <row r="61" spans="1:11" x14ac:dyDescent="0.25">
      <c r="A61" s="11" t="s">
        <v>68</v>
      </c>
      <c r="B61" s="31" t="s">
        <v>285</v>
      </c>
      <c r="C61" s="14">
        <v>0</v>
      </c>
      <c r="D61" s="13" t="s">
        <v>68</v>
      </c>
      <c r="E61" s="27"/>
      <c r="F61" s="28">
        <v>3758</v>
      </c>
      <c r="G61" s="29">
        <v>44495</v>
      </c>
      <c r="H61" s="30"/>
      <c r="I61" s="11"/>
      <c r="J61" s="11" t="str">
        <f>IF(B61="","",IF(H61="","EM ABERTO","PAGO"))</f>
        <v>EM ABERTO</v>
      </c>
      <c r="K61" s="38">
        <f t="shared" si="0"/>
        <v>3758</v>
      </c>
    </row>
    <row r="62" spans="1:11" x14ac:dyDescent="0.25">
      <c r="A62" s="11" t="s">
        <v>68</v>
      </c>
      <c r="B62" s="31" t="s">
        <v>289</v>
      </c>
      <c r="C62" s="14">
        <v>0</v>
      </c>
      <c r="D62" s="13" t="s">
        <v>52</v>
      </c>
      <c r="E62" s="27"/>
      <c r="F62" s="28">
        <v>13511.63</v>
      </c>
      <c r="G62" s="29">
        <v>44473</v>
      </c>
      <c r="H62" s="30">
        <v>44473</v>
      </c>
      <c r="I62" s="11" t="s">
        <v>271</v>
      </c>
      <c r="J62" s="11" t="str">
        <f>IF(B62="","",IF(H62="","EM ABERTO","PAGO"))</f>
        <v>PAGO</v>
      </c>
      <c r="K62" s="38">
        <f t="shared" si="0"/>
        <v>0</v>
      </c>
    </row>
    <row r="63" spans="1:11" x14ac:dyDescent="0.25">
      <c r="A63" s="11" t="s">
        <v>68</v>
      </c>
      <c r="B63" s="31" t="s">
        <v>289</v>
      </c>
      <c r="C63" s="14">
        <v>0</v>
      </c>
      <c r="D63" s="13" t="s">
        <v>52</v>
      </c>
      <c r="E63" s="27"/>
      <c r="F63" s="28">
        <v>13511.63</v>
      </c>
      <c r="G63" s="29">
        <v>44487</v>
      </c>
      <c r="H63" s="30">
        <v>44487</v>
      </c>
      <c r="I63" s="11" t="s">
        <v>271</v>
      </c>
      <c r="J63" s="11" t="str">
        <f>IF(B63="","",IF(H63="","EM ABERTO","PAGO"))</f>
        <v>PAGO</v>
      </c>
      <c r="K63" s="38">
        <f t="shared" si="0"/>
        <v>0</v>
      </c>
    </row>
    <row r="64" spans="1:11" x14ac:dyDescent="0.25">
      <c r="A64" s="11" t="s">
        <v>52</v>
      </c>
      <c r="B64" s="31" t="s">
        <v>58</v>
      </c>
      <c r="C64" s="14">
        <v>0</v>
      </c>
      <c r="D64" s="13" t="s">
        <v>52</v>
      </c>
      <c r="E64" s="27"/>
      <c r="F64" s="28">
        <v>237.56</v>
      </c>
      <c r="G64" s="29">
        <v>44489</v>
      </c>
      <c r="H64" s="30">
        <v>44489</v>
      </c>
      <c r="I64" s="11" t="s">
        <v>271</v>
      </c>
      <c r="J64" s="11" t="str">
        <f>IF(B64="","",IF(H64="","EM ABERTO","PAGO"))</f>
        <v>PAGO</v>
      </c>
      <c r="K64" s="38">
        <f t="shared" si="0"/>
        <v>0</v>
      </c>
    </row>
    <row r="65" spans="1:11" x14ac:dyDescent="0.25">
      <c r="A65" s="11" t="s">
        <v>52</v>
      </c>
      <c r="B65" s="31" t="s">
        <v>58</v>
      </c>
      <c r="C65" s="14">
        <v>0</v>
      </c>
      <c r="D65" s="13" t="s">
        <v>52</v>
      </c>
      <c r="E65" s="27"/>
      <c r="F65" s="28">
        <v>331.87</v>
      </c>
      <c r="G65" s="29">
        <v>44477</v>
      </c>
      <c r="H65" s="30">
        <v>44476</v>
      </c>
      <c r="I65" s="11" t="s">
        <v>271</v>
      </c>
      <c r="J65" s="11" t="str">
        <f>IF(B65="","",IF(H65="","EM ABERTO","PAGO"))</f>
        <v>PAGO</v>
      </c>
      <c r="K65" s="38">
        <f t="shared" si="0"/>
        <v>0</v>
      </c>
    </row>
    <row r="66" spans="1:11" x14ac:dyDescent="0.25">
      <c r="A66" s="11" t="s">
        <v>52</v>
      </c>
      <c r="B66" s="31" t="s">
        <v>291</v>
      </c>
      <c r="C66" s="14">
        <v>0</v>
      </c>
      <c r="D66" s="13" t="s">
        <v>52</v>
      </c>
      <c r="E66" s="27"/>
      <c r="F66" s="28">
        <v>990</v>
      </c>
      <c r="G66" s="29">
        <v>44472</v>
      </c>
      <c r="H66" s="30">
        <v>44473</v>
      </c>
      <c r="I66" s="11" t="s">
        <v>271</v>
      </c>
      <c r="J66" s="11" t="str">
        <f>IF(B66="","",IF(H66="","EM ABERTO","PAGO"))</f>
        <v>PAGO</v>
      </c>
      <c r="K66" s="38">
        <f t="shared" ref="K66:K95" si="1">IF(H66&gt;0,0,F66)</f>
        <v>0</v>
      </c>
    </row>
    <row r="67" spans="1:11" x14ac:dyDescent="0.25">
      <c r="A67" s="11" t="s">
        <v>52</v>
      </c>
      <c r="B67" s="31" t="s">
        <v>306</v>
      </c>
      <c r="C67" s="14">
        <v>0</v>
      </c>
      <c r="D67" s="13" t="s">
        <v>68</v>
      </c>
      <c r="E67" s="27"/>
      <c r="F67" s="28">
        <v>966.6</v>
      </c>
      <c r="G67" s="29">
        <v>44486</v>
      </c>
      <c r="H67" s="30">
        <v>44486</v>
      </c>
      <c r="I67" s="11" t="s">
        <v>271</v>
      </c>
      <c r="J67" s="11" t="str">
        <f>IF(B67="","",IF(H67="","EM ABERTO","PAGO"))</f>
        <v>PAGO</v>
      </c>
      <c r="K67" s="38">
        <f t="shared" si="1"/>
        <v>0</v>
      </c>
    </row>
    <row r="68" spans="1:11" x14ac:dyDescent="0.25">
      <c r="A68" s="11" t="s">
        <v>52</v>
      </c>
      <c r="B68" s="31" t="s">
        <v>58</v>
      </c>
      <c r="C68" s="14">
        <v>0</v>
      </c>
      <c r="D68" s="13" t="s">
        <v>52</v>
      </c>
      <c r="E68" s="27"/>
      <c r="F68" s="28">
        <v>207.58</v>
      </c>
      <c r="G68" s="29">
        <v>44490</v>
      </c>
      <c r="H68" s="30">
        <v>44490</v>
      </c>
      <c r="I68" s="11" t="s">
        <v>271</v>
      </c>
      <c r="J68" s="11" t="str">
        <f>IF(B68="","",IF(H68="","EM ABERTO","PAGO"))</f>
        <v>PAGO</v>
      </c>
      <c r="K68" s="38">
        <f t="shared" si="1"/>
        <v>0</v>
      </c>
    </row>
    <row r="69" spans="1:11" x14ac:dyDescent="0.25">
      <c r="A69" s="11" t="s">
        <v>68</v>
      </c>
      <c r="B69" s="31" t="s">
        <v>60</v>
      </c>
      <c r="C69" s="14">
        <v>0</v>
      </c>
      <c r="D69" s="13" t="s">
        <v>68</v>
      </c>
      <c r="E69" s="27"/>
      <c r="F69" s="28">
        <v>6060.06</v>
      </c>
      <c r="G69" s="29">
        <v>44480</v>
      </c>
      <c r="H69" s="30">
        <v>44480</v>
      </c>
      <c r="I69" s="11" t="s">
        <v>271</v>
      </c>
      <c r="J69" s="11" t="str">
        <f>IF(B69="","",IF(H69="","EM ABERTO","PAGO"))</f>
        <v>PAGO</v>
      </c>
      <c r="K69" s="38">
        <f t="shared" si="1"/>
        <v>0</v>
      </c>
    </row>
    <row r="70" spans="1:11" x14ac:dyDescent="0.25">
      <c r="A70" s="11" t="s">
        <v>68</v>
      </c>
      <c r="B70" s="31" t="s">
        <v>60</v>
      </c>
      <c r="C70" s="14">
        <v>0</v>
      </c>
      <c r="D70" s="13" t="s">
        <v>68</v>
      </c>
      <c r="E70" s="27"/>
      <c r="F70" s="28">
        <v>6060.06</v>
      </c>
      <c r="G70" s="29">
        <v>44487</v>
      </c>
      <c r="H70" s="30">
        <v>44487</v>
      </c>
      <c r="I70" s="11" t="s">
        <v>271</v>
      </c>
      <c r="J70" s="11" t="str">
        <f>IF(B70="","",IF(H70="","EM ABERTO","PAGO"))</f>
        <v>PAGO</v>
      </c>
      <c r="K70" s="38">
        <f t="shared" si="1"/>
        <v>0</v>
      </c>
    </row>
    <row r="71" spans="1:11" x14ac:dyDescent="0.25">
      <c r="A71" s="11" t="s">
        <v>68</v>
      </c>
      <c r="B71" s="31" t="s">
        <v>60</v>
      </c>
      <c r="C71" s="14">
        <v>0</v>
      </c>
      <c r="D71" s="13" t="s">
        <v>68</v>
      </c>
      <c r="E71" s="27"/>
      <c r="F71" s="28">
        <v>6061.88</v>
      </c>
      <c r="G71" s="29">
        <v>44494</v>
      </c>
      <c r="H71" s="30">
        <v>44494</v>
      </c>
      <c r="I71" s="11" t="s">
        <v>271</v>
      </c>
      <c r="J71" s="11" t="str">
        <f>IF(B71="","",IF(H71="","EM ABERTO","PAGO"))</f>
        <v>PAGO</v>
      </c>
      <c r="K71" s="38">
        <f t="shared" si="1"/>
        <v>0</v>
      </c>
    </row>
    <row r="72" spans="1:11" x14ac:dyDescent="0.25">
      <c r="A72" s="11" t="s">
        <v>52</v>
      </c>
      <c r="B72" s="26" t="s">
        <v>311</v>
      </c>
      <c r="C72" s="14">
        <v>675.72</v>
      </c>
      <c r="D72" s="13" t="s">
        <v>52</v>
      </c>
      <c r="E72" s="27"/>
      <c r="F72" s="28">
        <v>675.72</v>
      </c>
      <c r="G72" s="29">
        <v>44473</v>
      </c>
      <c r="H72" s="30">
        <v>44473</v>
      </c>
      <c r="I72" s="11" t="s">
        <v>271</v>
      </c>
      <c r="J72" s="11" t="str">
        <f>IF(B72="","",IF(H72="","EM ABERTO","PAGO"))</f>
        <v>PAGO</v>
      </c>
      <c r="K72" s="38">
        <f t="shared" si="1"/>
        <v>0</v>
      </c>
    </row>
    <row r="73" spans="1:11" x14ac:dyDescent="0.25">
      <c r="A73" s="11" t="s">
        <v>52</v>
      </c>
      <c r="B73" s="26" t="s">
        <v>314</v>
      </c>
      <c r="C73" s="14">
        <v>225</v>
      </c>
      <c r="D73" s="13" t="s">
        <v>68</v>
      </c>
      <c r="E73" s="27"/>
      <c r="F73" s="28">
        <v>225</v>
      </c>
      <c r="G73" s="29">
        <v>44494</v>
      </c>
      <c r="H73" s="30">
        <v>44494</v>
      </c>
      <c r="I73" s="11" t="s">
        <v>271</v>
      </c>
      <c r="J73" s="11" t="str">
        <f>IF(B73="","",IF(H73="","EM ABERTO","PAGO"))</f>
        <v>PAGO</v>
      </c>
      <c r="K73" s="38">
        <f t="shared" si="1"/>
        <v>0</v>
      </c>
    </row>
    <row r="74" spans="1:11" x14ac:dyDescent="0.25">
      <c r="A74" s="11" t="s">
        <v>52</v>
      </c>
      <c r="B74" s="31" t="s">
        <v>58</v>
      </c>
      <c r="C74" s="14">
        <v>0</v>
      </c>
      <c r="D74" s="13" t="s">
        <v>52</v>
      </c>
      <c r="E74" s="32"/>
      <c r="F74" s="33">
        <v>226.26</v>
      </c>
      <c r="G74" s="34">
        <v>44499</v>
      </c>
      <c r="H74" s="35"/>
      <c r="I74" s="11" t="s">
        <v>271</v>
      </c>
      <c r="J74" s="11" t="str">
        <f>IF(B74="","",IF(H74="","EM ABERTO","PAGO"))</f>
        <v>EM ABERTO</v>
      </c>
      <c r="K74" s="38">
        <f t="shared" si="1"/>
        <v>226.26</v>
      </c>
    </row>
    <row r="75" spans="1:11" x14ac:dyDescent="0.25">
      <c r="A75" s="11" t="s">
        <v>68</v>
      </c>
      <c r="B75" s="31" t="s">
        <v>315</v>
      </c>
      <c r="C75" s="14">
        <v>1935.46</v>
      </c>
      <c r="D75" s="13" t="s">
        <v>69</v>
      </c>
      <c r="E75" s="32"/>
      <c r="F75" s="33">
        <v>1935.46</v>
      </c>
      <c r="G75" s="34">
        <v>44491</v>
      </c>
      <c r="H75" s="35">
        <v>44491</v>
      </c>
      <c r="I75" s="11" t="s">
        <v>271</v>
      </c>
      <c r="J75" s="11" t="str">
        <f>IF(B75="","",IF(H75="","EM ABERTO","PAGO"))</f>
        <v>PAGO</v>
      </c>
      <c r="K75" s="38">
        <f t="shared" si="1"/>
        <v>0</v>
      </c>
    </row>
    <row r="76" spans="1:11" x14ac:dyDescent="0.25">
      <c r="A76" s="11" t="s">
        <v>68</v>
      </c>
      <c r="B76" s="31" t="s">
        <v>316</v>
      </c>
      <c r="C76" s="14">
        <v>2878.2</v>
      </c>
      <c r="D76" s="13" t="s">
        <v>69</v>
      </c>
      <c r="E76" s="32"/>
      <c r="F76" s="33">
        <v>0</v>
      </c>
      <c r="G76" s="34">
        <v>44494</v>
      </c>
      <c r="H76" s="35"/>
      <c r="I76" s="11" t="s">
        <v>268</v>
      </c>
      <c r="J76" s="11" t="str">
        <f>IF(B76="","",IF(H76="","EM ABERTO","PAGO"))</f>
        <v>EM ABERTO</v>
      </c>
      <c r="K76" s="38">
        <f t="shared" si="1"/>
        <v>0</v>
      </c>
    </row>
    <row r="77" spans="1:11" x14ac:dyDescent="0.25">
      <c r="A77" s="11" t="s">
        <v>225</v>
      </c>
      <c r="B77" s="31" t="s">
        <v>318</v>
      </c>
      <c r="C77" s="14">
        <v>1640.87</v>
      </c>
      <c r="D77" s="13" t="s">
        <v>69</v>
      </c>
      <c r="E77" s="32"/>
      <c r="F77" s="33">
        <v>1640.87</v>
      </c>
      <c r="G77" s="34">
        <v>44489</v>
      </c>
      <c r="H77" s="35">
        <v>44489</v>
      </c>
      <c r="I77" s="11" t="s">
        <v>271</v>
      </c>
      <c r="J77" s="11" t="str">
        <f>IF(B77="","",IF(H77="","EM ABERTO","PAGO"))</f>
        <v>PAGO</v>
      </c>
      <c r="K77" s="38">
        <f t="shared" si="1"/>
        <v>0</v>
      </c>
    </row>
    <row r="78" spans="1:11" x14ac:dyDescent="0.25">
      <c r="A78" s="11" t="s">
        <v>225</v>
      </c>
      <c r="B78" s="31" t="s">
        <v>319</v>
      </c>
      <c r="C78" s="14">
        <v>401.48</v>
      </c>
      <c r="D78" s="13" t="s">
        <v>69</v>
      </c>
      <c r="E78" s="32"/>
      <c r="F78" s="33">
        <v>401.48</v>
      </c>
      <c r="G78" s="34">
        <v>44489</v>
      </c>
      <c r="H78" s="35">
        <v>44489</v>
      </c>
      <c r="I78" s="11" t="s">
        <v>271</v>
      </c>
      <c r="J78" s="11" t="str">
        <f>IF(B78="","",IF(H78="","EM ABERTO","PAGO"))</f>
        <v>PAGO</v>
      </c>
      <c r="K78" s="38">
        <f t="shared" si="1"/>
        <v>0</v>
      </c>
    </row>
    <row r="79" spans="1:11" x14ac:dyDescent="0.25">
      <c r="A79" s="11" t="s">
        <v>269</v>
      </c>
      <c r="B79" s="31" t="s">
        <v>320</v>
      </c>
      <c r="C79" s="14">
        <v>380</v>
      </c>
      <c r="D79" s="13" t="s">
        <v>67</v>
      </c>
      <c r="E79" s="32"/>
      <c r="F79" s="33">
        <v>380</v>
      </c>
      <c r="G79" s="34">
        <v>44479</v>
      </c>
      <c r="H79" s="35">
        <v>44479</v>
      </c>
      <c r="I79" s="11" t="s">
        <v>271</v>
      </c>
      <c r="J79" s="11" t="str">
        <f>IF(B79="","",IF(H79="","EM ABERTO","PAGO"))</f>
        <v>PAGO</v>
      </c>
      <c r="K79" s="38">
        <f t="shared" si="1"/>
        <v>0</v>
      </c>
    </row>
    <row r="80" spans="1:11" x14ac:dyDescent="0.25">
      <c r="A80" s="11" t="s">
        <v>52</v>
      </c>
      <c r="B80" s="31" t="s">
        <v>321</v>
      </c>
      <c r="C80" s="14">
        <v>0</v>
      </c>
      <c r="D80" s="13" t="s">
        <v>68</v>
      </c>
      <c r="E80" s="32"/>
      <c r="F80" s="33">
        <v>3968.35</v>
      </c>
      <c r="G80" s="34">
        <v>44479</v>
      </c>
      <c r="H80" s="35">
        <v>44479</v>
      </c>
      <c r="I80" s="11" t="s">
        <v>271</v>
      </c>
      <c r="J80" s="11" t="str">
        <f>IF(B80="","",IF(H80="","EM ABERTO","PAGO"))</f>
        <v>PAGO</v>
      </c>
      <c r="K80" s="38">
        <f t="shared" si="1"/>
        <v>0</v>
      </c>
    </row>
    <row r="81" spans="1:11" x14ac:dyDescent="0.25">
      <c r="A81" s="11" t="s">
        <v>68</v>
      </c>
      <c r="B81" s="31" t="s">
        <v>322</v>
      </c>
      <c r="C81" s="14">
        <v>15542.61</v>
      </c>
      <c r="D81" s="13" t="s">
        <v>69</v>
      </c>
      <c r="E81" s="32"/>
      <c r="F81" s="33">
        <v>15542.61</v>
      </c>
      <c r="G81" s="34">
        <v>44481</v>
      </c>
      <c r="H81" s="35">
        <v>44482</v>
      </c>
      <c r="I81" s="11" t="s">
        <v>271</v>
      </c>
      <c r="J81" s="11" t="str">
        <f>IF(B81="","",IF(H81="","EM ABERTO","PAGO"))</f>
        <v>PAGO</v>
      </c>
      <c r="K81" s="38">
        <f t="shared" si="1"/>
        <v>0</v>
      </c>
    </row>
    <row r="82" spans="1:11" x14ac:dyDescent="0.25">
      <c r="A82" s="11" t="s">
        <v>68</v>
      </c>
      <c r="B82" s="31" t="s">
        <v>322</v>
      </c>
      <c r="C82" s="33">
        <v>15542.6</v>
      </c>
      <c r="D82" s="13" t="s">
        <v>69</v>
      </c>
      <c r="E82" s="32"/>
      <c r="F82" s="33">
        <v>15542.6</v>
      </c>
      <c r="G82" s="34">
        <v>44488</v>
      </c>
      <c r="H82" s="35">
        <v>44488</v>
      </c>
      <c r="I82" s="11" t="s">
        <v>271</v>
      </c>
      <c r="J82" s="11" t="str">
        <f>IF(B82="","",IF(H82="","EM ABERTO","PAGO"))</f>
        <v>PAGO</v>
      </c>
      <c r="K82" s="38">
        <f t="shared" si="1"/>
        <v>0</v>
      </c>
    </row>
    <row r="83" spans="1:11" x14ac:dyDescent="0.25">
      <c r="A83" s="11" t="s">
        <v>225</v>
      </c>
      <c r="B83" s="31" t="s">
        <v>323</v>
      </c>
      <c r="C83" s="14">
        <v>1295.03</v>
      </c>
      <c r="D83" s="13" t="s">
        <v>68</v>
      </c>
      <c r="E83" s="32"/>
      <c r="F83" s="33">
        <v>1295.93</v>
      </c>
      <c r="G83" s="34">
        <v>44498</v>
      </c>
      <c r="H83" s="35"/>
      <c r="I83" s="11"/>
      <c r="J83" s="11" t="str">
        <f>IF(B83="","",IF(H83="","EM ABERTO","PAGO"))</f>
        <v>EM ABERTO</v>
      </c>
      <c r="K83" s="38">
        <f t="shared" si="1"/>
        <v>1295.93</v>
      </c>
    </row>
    <row r="84" spans="1:11" x14ac:dyDescent="0.25">
      <c r="A84" s="11" t="s">
        <v>68</v>
      </c>
      <c r="B84" s="31" t="s">
        <v>316</v>
      </c>
      <c r="C84" s="14">
        <v>2629.8</v>
      </c>
      <c r="D84" s="13" t="s">
        <v>69</v>
      </c>
      <c r="E84" s="32"/>
      <c r="F84" s="33">
        <v>2629.8</v>
      </c>
      <c r="G84" s="34">
        <v>44483</v>
      </c>
      <c r="H84" s="35">
        <v>44483</v>
      </c>
      <c r="I84" s="11" t="s">
        <v>271</v>
      </c>
      <c r="J84" s="11" t="str">
        <f>IF(B84="","",IF(H84="","EM ABERTO","PAGO"))</f>
        <v>PAGO</v>
      </c>
      <c r="K84" s="38">
        <f t="shared" si="1"/>
        <v>0</v>
      </c>
    </row>
    <row r="85" spans="1:11" x14ac:dyDescent="0.25">
      <c r="A85" s="11" t="s">
        <v>52</v>
      </c>
      <c r="B85" s="31" t="s">
        <v>324</v>
      </c>
      <c r="C85" s="14">
        <v>320.75</v>
      </c>
      <c r="D85" s="13" t="s">
        <v>68</v>
      </c>
      <c r="E85" s="32"/>
      <c r="F85" s="33">
        <v>320.75</v>
      </c>
      <c r="G85" s="34">
        <v>44488</v>
      </c>
      <c r="H85" s="35">
        <v>44488</v>
      </c>
      <c r="I85" s="11" t="s">
        <v>271</v>
      </c>
      <c r="J85" s="11" t="str">
        <f>IF(B85="","",IF(H85="","EM ABERTO","PAGO"))</f>
        <v>PAGO</v>
      </c>
      <c r="K85" s="38">
        <f t="shared" si="1"/>
        <v>0</v>
      </c>
    </row>
    <row r="86" spans="1:11" x14ac:dyDescent="0.25">
      <c r="A86" s="11" t="s">
        <v>225</v>
      </c>
      <c r="B86" s="31" t="s">
        <v>325</v>
      </c>
      <c r="C86" s="14">
        <v>6001.42</v>
      </c>
      <c r="D86" s="13" t="s">
        <v>68</v>
      </c>
      <c r="E86" s="32"/>
      <c r="F86" s="33">
        <v>6001.42</v>
      </c>
      <c r="G86" s="34">
        <v>44498</v>
      </c>
      <c r="H86" s="35"/>
      <c r="I86" s="11" t="s">
        <v>271</v>
      </c>
      <c r="J86" s="11" t="str">
        <f>IF(B86="","",IF(H86="","EM ABERTO","PAGO"))</f>
        <v>EM ABERTO</v>
      </c>
      <c r="K86" s="38">
        <f t="shared" si="1"/>
        <v>6001.42</v>
      </c>
    </row>
    <row r="87" spans="1:11" x14ac:dyDescent="0.25">
      <c r="A87" s="11" t="s">
        <v>225</v>
      </c>
      <c r="B87" s="31" t="s">
        <v>326</v>
      </c>
      <c r="C87" s="14">
        <v>726.22</v>
      </c>
      <c r="D87" s="13" t="s">
        <v>68</v>
      </c>
      <c r="E87" s="32"/>
      <c r="F87" s="33">
        <v>726.22</v>
      </c>
      <c r="G87" s="34">
        <v>44494</v>
      </c>
      <c r="H87" s="35">
        <v>44494</v>
      </c>
      <c r="I87" s="11"/>
      <c r="J87" s="11" t="str">
        <f>IF(B87="","",IF(H87="","EM ABERTO","PAGO"))</f>
        <v>PAGO</v>
      </c>
      <c r="K87" s="38">
        <f t="shared" si="1"/>
        <v>0</v>
      </c>
    </row>
    <row r="88" spans="1:11" x14ac:dyDescent="0.25">
      <c r="A88" s="11" t="s">
        <v>225</v>
      </c>
      <c r="B88" s="31" t="s">
        <v>327</v>
      </c>
      <c r="C88" s="14">
        <v>157.35</v>
      </c>
      <c r="D88" s="13" t="s">
        <v>68</v>
      </c>
      <c r="E88" s="32"/>
      <c r="F88" s="33">
        <v>157.35</v>
      </c>
      <c r="G88" s="34">
        <v>44494</v>
      </c>
      <c r="H88" s="35">
        <v>44494</v>
      </c>
      <c r="I88" s="11"/>
      <c r="J88" s="11" t="str">
        <f>IF(B88="","",IF(H88="","EM ABERTO","PAGO"))</f>
        <v>PAGO</v>
      </c>
      <c r="K88" s="38">
        <f t="shared" si="1"/>
        <v>0</v>
      </c>
    </row>
    <row r="89" spans="1:11" x14ac:dyDescent="0.25">
      <c r="A89" s="11" t="s">
        <v>225</v>
      </c>
      <c r="B89" s="31" t="s">
        <v>328</v>
      </c>
      <c r="C89" s="14">
        <v>6668.24</v>
      </c>
      <c r="D89" s="13" t="s">
        <v>68</v>
      </c>
      <c r="E89" s="32"/>
      <c r="F89" s="33">
        <v>6668.24</v>
      </c>
      <c r="G89" s="34">
        <v>44498</v>
      </c>
      <c r="H89" s="35"/>
      <c r="I89" s="11"/>
      <c r="J89" s="11" t="str">
        <f>IF(B89="","",IF(H89="","EM ABERTO","PAGO"))</f>
        <v>EM ABERTO</v>
      </c>
      <c r="K89" s="38">
        <f t="shared" si="1"/>
        <v>6668.24</v>
      </c>
    </row>
    <row r="90" spans="1:11" x14ac:dyDescent="0.25">
      <c r="A90" s="11" t="s">
        <v>52</v>
      </c>
      <c r="B90" s="31" t="s">
        <v>329</v>
      </c>
      <c r="C90" s="14">
        <v>664.04</v>
      </c>
      <c r="D90" s="13" t="s">
        <v>52</v>
      </c>
      <c r="E90" s="32"/>
      <c r="F90" s="33">
        <v>664.04</v>
      </c>
      <c r="G90" s="34">
        <v>44480</v>
      </c>
      <c r="H90" s="35">
        <v>44480</v>
      </c>
      <c r="I90" s="11" t="s">
        <v>271</v>
      </c>
      <c r="J90" s="11" t="str">
        <f>IF(B90="","",IF(H90="","EM ABERTO","PAGO"))</f>
        <v>PAGO</v>
      </c>
      <c r="K90" s="38">
        <f t="shared" si="1"/>
        <v>0</v>
      </c>
    </row>
    <row r="91" spans="1:11" x14ac:dyDescent="0.25">
      <c r="A91" s="11" t="s">
        <v>225</v>
      </c>
      <c r="B91" s="31" t="s">
        <v>323</v>
      </c>
      <c r="C91" s="14">
        <v>2018.83</v>
      </c>
      <c r="D91" s="13" t="s">
        <v>68</v>
      </c>
      <c r="E91" s="32"/>
      <c r="F91" s="33">
        <v>2018.83</v>
      </c>
      <c r="G91" s="34">
        <v>44494</v>
      </c>
      <c r="H91" s="35">
        <v>44494</v>
      </c>
      <c r="I91" s="11" t="s">
        <v>271</v>
      </c>
      <c r="J91" s="11" t="str">
        <f>IF(B91="","",IF(H91="","EM ABERTO","PAGO"))</f>
        <v>PAGO</v>
      </c>
      <c r="K91" s="38">
        <f t="shared" si="1"/>
        <v>0</v>
      </c>
    </row>
    <row r="92" spans="1:11" x14ac:dyDescent="0.25">
      <c r="A92" s="11" t="s">
        <v>269</v>
      </c>
      <c r="B92" s="31" t="s">
        <v>331</v>
      </c>
      <c r="C92" s="14">
        <v>0</v>
      </c>
      <c r="D92" s="13" t="s">
        <v>69</v>
      </c>
      <c r="E92" s="32"/>
      <c r="F92" s="33">
        <v>0</v>
      </c>
      <c r="G92" s="34">
        <v>44494</v>
      </c>
      <c r="H92" s="35"/>
      <c r="I92" s="11"/>
      <c r="J92" s="11" t="str">
        <f>IF(B92="","",IF(H92="","EM ABERTO","PAGO"))</f>
        <v>EM ABERTO</v>
      </c>
      <c r="K92" s="38">
        <f t="shared" si="1"/>
        <v>0</v>
      </c>
    </row>
    <row r="93" spans="1:11" x14ac:dyDescent="0.25">
      <c r="A93" s="11" t="s">
        <v>269</v>
      </c>
      <c r="B93" s="31" t="s">
        <v>332</v>
      </c>
      <c r="C93" s="14">
        <v>507</v>
      </c>
      <c r="D93" s="13" t="s">
        <v>69</v>
      </c>
      <c r="E93" s="32"/>
      <c r="F93" s="33">
        <v>0</v>
      </c>
      <c r="G93" s="34">
        <v>44494</v>
      </c>
      <c r="H93" s="35"/>
      <c r="I93" s="11" t="s">
        <v>268</v>
      </c>
      <c r="J93" s="11" t="str">
        <f>IF(B93="","",IF(H93="","EM ABERTO","PAGO"))</f>
        <v>EM ABERTO</v>
      </c>
      <c r="K93" s="38">
        <f t="shared" si="1"/>
        <v>0</v>
      </c>
    </row>
    <row r="94" spans="1:11" x14ac:dyDescent="0.25">
      <c r="A94" s="11" t="s">
        <v>52</v>
      </c>
      <c r="B94" s="31" t="s">
        <v>58</v>
      </c>
      <c r="C94" s="14">
        <v>618.45000000000005</v>
      </c>
      <c r="D94" s="13" t="s">
        <v>52</v>
      </c>
      <c r="E94" s="32"/>
      <c r="F94" s="33">
        <v>0</v>
      </c>
      <c r="G94" s="34">
        <v>44494</v>
      </c>
      <c r="H94" s="35"/>
      <c r="I94" s="11"/>
      <c r="J94" s="11" t="str">
        <f>IF(B94="","",IF(H94="","EM ABERTO","PAGO"))</f>
        <v>EM ABERTO</v>
      </c>
      <c r="K94" s="38">
        <f t="shared" si="1"/>
        <v>0</v>
      </c>
    </row>
    <row r="95" spans="1:11" x14ac:dyDescent="0.25">
      <c r="A95" s="11" t="s">
        <v>52</v>
      </c>
      <c r="B95" s="31" t="s">
        <v>58</v>
      </c>
      <c r="C95" s="14">
        <v>575.16</v>
      </c>
      <c r="D95" s="13" t="s">
        <v>52</v>
      </c>
      <c r="E95" s="32"/>
      <c r="F95" s="33">
        <v>0</v>
      </c>
      <c r="G95" s="34">
        <v>44494</v>
      </c>
      <c r="H95" s="35"/>
      <c r="I95" s="11"/>
      <c r="J95" s="11" t="str">
        <f>IF(B95="","",IF(H95="","EM ABERTO","PAGO"))</f>
        <v>EM ABERTO</v>
      </c>
      <c r="K95" s="38">
        <f t="shared" si="1"/>
        <v>0</v>
      </c>
    </row>
  </sheetData>
  <conditionalFormatting sqref="G56:G95 G2:G50">
    <cfRule type="cellIs" dxfId="5" priority="2" operator="lessThan">
      <formula>#REF!</formula>
    </cfRule>
  </conditionalFormatting>
  <conditionalFormatting sqref="G51:G55">
    <cfRule type="cellIs" dxfId="4" priority="1" operator="lessThan">
      <formula>#REF!</formula>
    </cfRule>
  </conditionalFormatting>
  <dataValidations count="3">
    <dataValidation type="list" allowBlank="1" showInputMessage="1" showErrorMessage="1" sqref="D2:D95" xr:uid="{00000000-0002-0000-0900-000000000000}">
      <formula1>"F, C, U, P"</formula1>
    </dataValidation>
    <dataValidation type="list" allowBlank="1" showInputMessage="1" showErrorMessage="1" sqref="A2:A95" xr:uid="{00000000-0002-0000-0900-000001000000}">
      <formula1>"F, V, I, C"</formula1>
    </dataValidation>
    <dataValidation type="list" allowBlank="1" showInputMessage="1" showErrorMessage="1" sqref="I2:I95" xr:uid="{00000000-0002-0000-0900-000002000000}">
      <formula1>"BOLE, CART, DINH, TRANS"</formula1>
    </dataValidation>
  </dataValidations>
  <pageMargins left="0.511811024" right="0.511811024" top="0.78740157499999996" bottom="0.78740157499999996" header="0.31496062000000002" footer="0.31496062000000002"/>
  <pageSetup paperSize="9" fitToWidth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8">
    <tabColor theme="3"/>
  </sheetPr>
  <dimension ref="A1:K68"/>
  <sheetViews>
    <sheetView showGridLines="0" workbookViewId="0">
      <selection activeCell="H33" sqref="H3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3.28515625" style="1" bestFit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3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2</v>
      </c>
      <c r="C2" s="14">
        <v>3750</v>
      </c>
      <c r="D2" s="13" t="s">
        <v>52</v>
      </c>
      <c r="E2" s="13"/>
      <c r="F2" s="14">
        <v>3750</v>
      </c>
      <c r="G2" s="15">
        <v>44502</v>
      </c>
      <c r="H2" s="11"/>
      <c r="I2" s="11"/>
      <c r="J2" s="11" t="str">
        <f>IF(B2="","",IF(H2="","EM ABERTO","PAGO"))</f>
        <v>EM ABERTO</v>
      </c>
      <c r="K2" s="38">
        <f t="shared" ref="K2:K65" si="0">IF(H2&gt;0,0,F2)</f>
        <v>3750</v>
      </c>
    </row>
    <row r="3" spans="1:11" x14ac:dyDescent="0.25">
      <c r="A3" s="11" t="s">
        <v>52</v>
      </c>
      <c r="B3" s="16" t="s">
        <v>3</v>
      </c>
      <c r="C3" s="14">
        <v>0</v>
      </c>
      <c r="D3" s="13" t="s">
        <v>52</v>
      </c>
      <c r="E3" s="17"/>
      <c r="F3" s="18">
        <v>0</v>
      </c>
      <c r="G3" s="15">
        <v>44502</v>
      </c>
      <c r="H3" s="19"/>
      <c r="I3" s="11"/>
      <c r="J3" s="11" t="str">
        <f>IF(B3="","",IF(H3="","EM ABERTO","PAGO"))</f>
        <v>EM ABERTO</v>
      </c>
      <c r="K3" s="38">
        <f t="shared" si="0"/>
        <v>0</v>
      </c>
    </row>
    <row r="4" spans="1:11" x14ac:dyDescent="0.25">
      <c r="A4" s="11" t="s">
        <v>52</v>
      </c>
      <c r="B4" s="16" t="s">
        <v>10</v>
      </c>
      <c r="C4" s="14">
        <v>2200</v>
      </c>
      <c r="D4" s="13" t="s">
        <v>67</v>
      </c>
      <c r="E4" s="17"/>
      <c r="F4" s="18">
        <v>2200</v>
      </c>
      <c r="G4" s="15">
        <v>44502</v>
      </c>
      <c r="H4" s="19"/>
      <c r="I4" s="11"/>
      <c r="J4" s="11" t="str">
        <f>IF(B4="","",IF(H4="","EM ABERTO","PAGO"))</f>
        <v>EM ABERTO</v>
      </c>
      <c r="K4" s="38">
        <f t="shared" si="0"/>
        <v>2200</v>
      </c>
    </row>
    <row r="5" spans="1:11" x14ac:dyDescent="0.25">
      <c r="A5" s="11" t="s">
        <v>52</v>
      </c>
      <c r="B5" s="16" t="s">
        <v>4</v>
      </c>
      <c r="C5" s="14">
        <v>1280.27</v>
      </c>
      <c r="D5" s="13" t="s">
        <v>68</v>
      </c>
      <c r="E5" s="17"/>
      <c r="F5" s="18">
        <v>1280.27</v>
      </c>
      <c r="G5" s="20">
        <v>44505</v>
      </c>
      <c r="H5" s="19"/>
      <c r="I5" s="11"/>
      <c r="J5" s="11" t="str">
        <f>IF(B5="","",IF(H5="","EM ABERTO","PAGO"))</f>
        <v>EM ABERTO</v>
      </c>
      <c r="K5" s="38">
        <f t="shared" si="0"/>
        <v>1280.27</v>
      </c>
    </row>
    <row r="6" spans="1:11" x14ac:dyDescent="0.25">
      <c r="A6" s="11" t="s">
        <v>52</v>
      </c>
      <c r="B6" s="16" t="s">
        <v>6</v>
      </c>
      <c r="C6" s="14">
        <v>980.53</v>
      </c>
      <c r="D6" s="13" t="s">
        <v>68</v>
      </c>
      <c r="E6" s="17"/>
      <c r="F6" s="18">
        <v>980.53</v>
      </c>
      <c r="G6" s="20">
        <v>44505</v>
      </c>
      <c r="H6" s="19"/>
      <c r="I6" s="11"/>
      <c r="J6" s="11" t="str">
        <f>IF(B6="","",IF(H6="","EM ABERTO","PAGO"))</f>
        <v>EM ABERTO</v>
      </c>
      <c r="K6" s="38">
        <f t="shared" si="0"/>
        <v>980.53</v>
      </c>
    </row>
    <row r="7" spans="1:11" x14ac:dyDescent="0.25">
      <c r="A7" s="11" t="s">
        <v>52</v>
      </c>
      <c r="B7" s="16" t="s">
        <v>5</v>
      </c>
      <c r="C7" s="14">
        <v>2365.4699999999998</v>
      </c>
      <c r="D7" s="13" t="s">
        <v>69</v>
      </c>
      <c r="E7" s="17"/>
      <c r="F7" s="18">
        <v>2365.4699999999998</v>
      </c>
      <c r="G7" s="20">
        <v>44505</v>
      </c>
      <c r="H7" s="19"/>
      <c r="I7" s="11"/>
      <c r="J7" s="11" t="str">
        <f>IF(B7="","",IF(H7="","EM ABERTO","PAGO"))</f>
        <v>EM ABERTO</v>
      </c>
      <c r="K7" s="38">
        <f t="shared" si="0"/>
        <v>2365.4699999999998</v>
      </c>
    </row>
    <row r="8" spans="1:11" x14ac:dyDescent="0.25">
      <c r="A8" s="11" t="s">
        <v>52</v>
      </c>
      <c r="B8" s="16" t="s">
        <v>7</v>
      </c>
      <c r="C8" s="14">
        <v>0</v>
      </c>
      <c r="D8" s="13" t="s">
        <v>69</v>
      </c>
      <c r="E8" s="21"/>
      <c r="F8" s="18">
        <v>0</v>
      </c>
      <c r="G8" s="20">
        <v>44505</v>
      </c>
      <c r="H8" s="19"/>
      <c r="I8" s="11"/>
      <c r="J8" s="11" t="str">
        <f>IF(B8="","",IF(H8="","EM ABERTO","PAGO"))</f>
        <v>EM ABERTO</v>
      </c>
      <c r="K8" s="38">
        <f t="shared" si="0"/>
        <v>0</v>
      </c>
    </row>
    <row r="9" spans="1:11" x14ac:dyDescent="0.25">
      <c r="A9" s="11" t="s">
        <v>52</v>
      </c>
      <c r="B9" s="16" t="s">
        <v>8</v>
      </c>
      <c r="C9" s="14">
        <v>1150</v>
      </c>
      <c r="D9" s="13" t="s">
        <v>67</v>
      </c>
      <c r="E9" s="21"/>
      <c r="F9" s="22">
        <v>1150</v>
      </c>
      <c r="G9" s="20">
        <v>44505</v>
      </c>
      <c r="H9" s="19"/>
      <c r="I9" s="11"/>
      <c r="J9" s="11" t="str">
        <f>IF(B9="","",IF(H9="","EM ABERTO","PAGO"))</f>
        <v>EM ABERTO</v>
      </c>
      <c r="K9" s="38">
        <f t="shared" si="0"/>
        <v>1150</v>
      </c>
    </row>
    <row r="10" spans="1:11" x14ac:dyDescent="0.25">
      <c r="A10" s="11" t="s">
        <v>52</v>
      </c>
      <c r="B10" s="16" t="s">
        <v>9</v>
      </c>
      <c r="C10" s="14">
        <v>1250</v>
      </c>
      <c r="D10" s="13" t="s">
        <v>67</v>
      </c>
      <c r="E10" s="21"/>
      <c r="F10" s="18">
        <v>1250</v>
      </c>
      <c r="G10" s="20">
        <v>44505</v>
      </c>
      <c r="H10" s="19"/>
      <c r="I10" s="11"/>
      <c r="J10" s="11" t="str">
        <f>IF(B10="","",IF(H10="","EM ABERTO","PAGO"))</f>
        <v>EM ABERTO</v>
      </c>
      <c r="K10" s="38">
        <f t="shared" si="0"/>
        <v>1250</v>
      </c>
    </row>
    <row r="11" spans="1:11" x14ac:dyDescent="0.25">
      <c r="A11" s="11" t="s">
        <v>52</v>
      </c>
      <c r="B11" s="16" t="s">
        <v>11</v>
      </c>
      <c r="C11" s="14">
        <v>128.9</v>
      </c>
      <c r="D11" s="13" t="s">
        <v>67</v>
      </c>
      <c r="E11" s="17"/>
      <c r="F11" s="18">
        <v>128.9</v>
      </c>
      <c r="G11" s="20">
        <v>44505</v>
      </c>
      <c r="H11" s="19"/>
      <c r="I11" s="11"/>
      <c r="J11" s="11" t="str">
        <f>IF(B11="","",IF(H11="","EM ABERTO","PAGO"))</f>
        <v>EM ABERTO</v>
      </c>
      <c r="K11" s="38">
        <f t="shared" si="0"/>
        <v>128.9</v>
      </c>
    </row>
    <row r="12" spans="1:11" x14ac:dyDescent="0.25">
      <c r="A12" s="11" t="s">
        <v>52</v>
      </c>
      <c r="B12" s="16" t="s">
        <v>12</v>
      </c>
      <c r="C12" s="14">
        <v>0</v>
      </c>
      <c r="D12" s="13" t="s">
        <v>67</v>
      </c>
      <c r="E12" s="23"/>
      <c r="F12" s="18">
        <v>0</v>
      </c>
      <c r="G12" s="20">
        <v>44505</v>
      </c>
      <c r="H12" s="19"/>
      <c r="I12" s="11"/>
      <c r="J12" s="11" t="str">
        <f>IF(B12="","",IF(H12="","EM ABERTO","PAGO"))</f>
        <v>EM ABERTO</v>
      </c>
      <c r="K12" s="38">
        <f t="shared" si="0"/>
        <v>0</v>
      </c>
    </row>
    <row r="13" spans="1:11" x14ac:dyDescent="0.25">
      <c r="A13" s="11" t="s">
        <v>52</v>
      </c>
      <c r="B13" s="16" t="s">
        <v>13</v>
      </c>
      <c r="C13" s="14">
        <v>500</v>
      </c>
      <c r="D13" s="13" t="s">
        <v>68</v>
      </c>
      <c r="E13" s="17"/>
      <c r="F13" s="18">
        <v>500</v>
      </c>
      <c r="G13" s="20">
        <v>44505</v>
      </c>
      <c r="H13" s="19"/>
      <c r="I13" s="11"/>
      <c r="J13" s="11" t="str">
        <f>IF(B13="","",IF(H13="","EM ABERTO","PAGO"))</f>
        <v>EM ABERTO</v>
      </c>
      <c r="K13" s="38">
        <f t="shared" si="0"/>
        <v>500</v>
      </c>
    </row>
    <row r="14" spans="1:11" x14ac:dyDescent="0.25">
      <c r="A14" s="11" t="s">
        <v>52</v>
      </c>
      <c r="B14" s="16" t="s">
        <v>1</v>
      </c>
      <c r="C14" s="14">
        <v>0</v>
      </c>
      <c r="D14" s="13" t="s">
        <v>68</v>
      </c>
      <c r="E14" s="17"/>
      <c r="F14" s="18">
        <v>0</v>
      </c>
      <c r="G14" s="20">
        <v>44510</v>
      </c>
      <c r="H14" s="19"/>
      <c r="I14" s="11"/>
      <c r="J14" s="11" t="str">
        <f>IF(B14="","",IF(H14="","EM ABERTO","PAGO"))</f>
        <v>EM ABERTO</v>
      </c>
      <c r="K14" s="38">
        <f t="shared" si="0"/>
        <v>0</v>
      </c>
    </row>
    <row r="15" spans="1:11" x14ac:dyDescent="0.25">
      <c r="A15" s="11" t="s">
        <v>52</v>
      </c>
      <c r="B15" s="16" t="s">
        <v>18</v>
      </c>
      <c r="C15" s="14">
        <v>0</v>
      </c>
      <c r="D15" s="13" t="s">
        <v>69</v>
      </c>
      <c r="E15" s="17"/>
      <c r="F15" s="18">
        <v>0</v>
      </c>
      <c r="G15" s="20">
        <v>44511</v>
      </c>
      <c r="H15" s="19"/>
      <c r="I15" s="11"/>
      <c r="J15" s="11" t="str">
        <f>IF(B15="","",IF(H15="","EM ABERTO","PAGO"))</f>
        <v>EM ABERTO</v>
      </c>
      <c r="K15" s="38">
        <f t="shared" si="0"/>
        <v>0</v>
      </c>
    </row>
    <row r="16" spans="1:11" x14ac:dyDescent="0.25">
      <c r="A16" s="11" t="s">
        <v>52</v>
      </c>
      <c r="B16" s="16" t="s">
        <v>14</v>
      </c>
      <c r="C16" s="14">
        <v>0</v>
      </c>
      <c r="D16" s="13" t="s">
        <v>67</v>
      </c>
      <c r="E16" s="17"/>
      <c r="F16" s="18">
        <v>0</v>
      </c>
      <c r="G16" s="20">
        <v>44512</v>
      </c>
      <c r="H16" s="19"/>
      <c r="I16" s="11"/>
      <c r="J16" s="11" t="str">
        <f>IF(B16="","",IF(H16="","EM ABERTO","PAGO"))</f>
        <v>EM ABERTO</v>
      </c>
      <c r="K16" s="38">
        <f t="shared" si="0"/>
        <v>0</v>
      </c>
    </row>
    <row r="17" spans="1:11" x14ac:dyDescent="0.25">
      <c r="A17" s="11" t="s">
        <v>52</v>
      </c>
      <c r="B17" s="24" t="s">
        <v>261</v>
      </c>
      <c r="C17" s="14">
        <v>380</v>
      </c>
      <c r="D17" s="13" t="s">
        <v>68</v>
      </c>
      <c r="E17" s="17"/>
      <c r="F17" s="25">
        <v>380</v>
      </c>
      <c r="G17" s="20">
        <v>44513</v>
      </c>
      <c r="H17" s="19"/>
      <c r="I17" s="11"/>
      <c r="J17" s="11" t="str">
        <f>IF(B17="","",IF(H17="","EM ABERTO","PAGO"))</f>
        <v>EM ABERTO</v>
      </c>
      <c r="K17" s="38">
        <f t="shared" si="0"/>
        <v>380</v>
      </c>
    </row>
    <row r="18" spans="1:11" x14ac:dyDescent="0.25">
      <c r="A18" s="11" t="s">
        <v>52</v>
      </c>
      <c r="B18" s="16" t="s">
        <v>16</v>
      </c>
      <c r="C18" s="14">
        <v>1300</v>
      </c>
      <c r="D18" s="13" t="s">
        <v>68</v>
      </c>
      <c r="E18" s="17"/>
      <c r="F18" s="18">
        <v>1300</v>
      </c>
      <c r="G18" s="20">
        <v>44514</v>
      </c>
      <c r="H18" s="19"/>
      <c r="I18" s="11"/>
      <c r="J18" s="11" t="str">
        <f>IF(B18="","",IF(H18="","EM ABERTO","PAGO"))</f>
        <v>EM ABERTO</v>
      </c>
      <c r="K18" s="38">
        <f t="shared" si="0"/>
        <v>1300</v>
      </c>
    </row>
    <row r="19" spans="1:11" x14ac:dyDescent="0.25">
      <c r="A19" s="11" t="s">
        <v>52</v>
      </c>
      <c r="B19" s="16" t="s">
        <v>17</v>
      </c>
      <c r="C19" s="14">
        <v>0</v>
      </c>
      <c r="D19" s="13" t="s">
        <v>67</v>
      </c>
      <c r="E19" s="17"/>
      <c r="F19" s="18">
        <v>0</v>
      </c>
      <c r="G19" s="20">
        <v>44515</v>
      </c>
      <c r="H19" s="19"/>
      <c r="I19" s="11"/>
      <c r="J19" s="11" t="str">
        <f>IF(B19="","",IF(H19="","EM ABERTO","PAGO"))</f>
        <v>EM ABERTO</v>
      </c>
      <c r="K19" s="38">
        <f t="shared" si="0"/>
        <v>0</v>
      </c>
    </row>
    <row r="20" spans="1:11" x14ac:dyDescent="0.25">
      <c r="A20" s="11" t="s">
        <v>52</v>
      </c>
      <c r="B20" s="16" t="s">
        <v>19</v>
      </c>
      <c r="C20" s="14">
        <v>3000</v>
      </c>
      <c r="D20" s="13" t="s">
        <v>68</v>
      </c>
      <c r="E20" s="17"/>
      <c r="F20" s="18">
        <v>3000</v>
      </c>
      <c r="G20" s="20">
        <v>44512</v>
      </c>
      <c r="H20" s="19"/>
      <c r="I20" s="11"/>
      <c r="J20" s="11" t="str">
        <f>IF(B20="","",IF(H20="","EM ABERTO","PAGO"))</f>
        <v>EM ABERTO</v>
      </c>
      <c r="K20" s="38">
        <f t="shared" si="0"/>
        <v>3000</v>
      </c>
    </row>
    <row r="21" spans="1:11" x14ac:dyDescent="0.25">
      <c r="A21" s="11" t="s">
        <v>52</v>
      </c>
      <c r="B21" s="16" t="s">
        <v>21</v>
      </c>
      <c r="C21" s="14">
        <v>1978</v>
      </c>
      <c r="D21" s="13" t="s">
        <v>68</v>
      </c>
      <c r="E21" s="17"/>
      <c r="F21" s="18">
        <v>1978</v>
      </c>
      <c r="G21" s="20">
        <v>44515</v>
      </c>
      <c r="H21" s="19"/>
      <c r="I21" s="11"/>
      <c r="J21" s="11" t="str">
        <f>IF(B21="","",IF(H21="","EM ABERTO","PAGO"))</f>
        <v>EM ABERTO</v>
      </c>
      <c r="K21" s="38">
        <f t="shared" si="0"/>
        <v>1978</v>
      </c>
    </row>
    <row r="22" spans="1:11" x14ac:dyDescent="0.25">
      <c r="A22" s="11" t="s">
        <v>52</v>
      </c>
      <c r="B22" s="16" t="s">
        <v>22</v>
      </c>
      <c r="C22" s="14">
        <v>220</v>
      </c>
      <c r="D22" s="13" t="s">
        <v>68</v>
      </c>
      <c r="E22" s="17"/>
      <c r="F22" s="18">
        <v>220</v>
      </c>
      <c r="G22" s="20">
        <v>44515</v>
      </c>
      <c r="H22" s="19"/>
      <c r="I22" s="11"/>
      <c r="J22" s="11" t="str">
        <f>IF(B22="","",IF(H22="","EM ABERTO","PAGO"))</f>
        <v>EM ABERTO</v>
      </c>
      <c r="K22" s="38">
        <f t="shared" si="0"/>
        <v>220</v>
      </c>
    </row>
    <row r="23" spans="1:11" x14ac:dyDescent="0.25">
      <c r="A23" s="11" t="s">
        <v>52</v>
      </c>
      <c r="B23" s="16" t="s">
        <v>23</v>
      </c>
      <c r="C23" s="14">
        <v>184.4</v>
      </c>
      <c r="D23" s="13" t="s">
        <v>69</v>
      </c>
      <c r="E23" s="17"/>
      <c r="F23" s="18">
        <v>184.4</v>
      </c>
      <c r="G23" s="20">
        <v>44507</v>
      </c>
      <c r="H23" s="19"/>
      <c r="I23" s="11"/>
      <c r="J23" s="11" t="str">
        <f>IF(B23="","",IF(H23="","EM ABERTO","PAGO"))</f>
        <v>EM ABERTO</v>
      </c>
      <c r="K23" s="38">
        <f t="shared" si="0"/>
        <v>184.4</v>
      </c>
    </row>
    <row r="24" spans="1:11" x14ac:dyDescent="0.25">
      <c r="A24" s="11" t="s">
        <v>52</v>
      </c>
      <c r="B24" s="16" t="s">
        <v>24</v>
      </c>
      <c r="C24" s="14">
        <v>62.4</v>
      </c>
      <c r="D24" s="13" t="s">
        <v>68</v>
      </c>
      <c r="E24" s="23"/>
      <c r="F24" s="18">
        <v>62.4</v>
      </c>
      <c r="G24" s="20">
        <v>44507</v>
      </c>
      <c r="H24" s="19"/>
      <c r="I24" s="11"/>
      <c r="J24" s="11" t="str">
        <f>IF(B24="","",IF(H24="","EM ABERTO","PAGO"))</f>
        <v>EM ABERTO</v>
      </c>
      <c r="K24" s="38">
        <f t="shared" si="0"/>
        <v>62.4</v>
      </c>
    </row>
    <row r="25" spans="1:11" x14ac:dyDescent="0.25">
      <c r="A25" s="11" t="s">
        <v>52</v>
      </c>
      <c r="B25" s="16" t="s">
        <v>29</v>
      </c>
      <c r="C25" s="14">
        <v>880</v>
      </c>
      <c r="D25" s="13" t="s">
        <v>68</v>
      </c>
      <c r="E25" s="17"/>
      <c r="F25" s="18">
        <v>880</v>
      </c>
      <c r="G25" s="20">
        <v>44515</v>
      </c>
      <c r="H25" s="19"/>
      <c r="I25" s="11"/>
      <c r="J25" s="11" t="str">
        <f>IF(B25="","",IF(H25="","EM ABERTO","PAGO"))</f>
        <v>EM ABERTO</v>
      </c>
      <c r="K25" s="38">
        <f t="shared" si="0"/>
        <v>880</v>
      </c>
    </row>
    <row r="26" spans="1:11" x14ac:dyDescent="0.25">
      <c r="A26" s="11" t="s">
        <v>52</v>
      </c>
      <c r="B26" s="16" t="s">
        <v>25</v>
      </c>
      <c r="C26" s="14">
        <v>0</v>
      </c>
      <c r="D26" s="13" t="s">
        <v>52</v>
      </c>
      <c r="E26" s="17"/>
      <c r="F26" s="18">
        <v>0</v>
      </c>
      <c r="G26" s="20">
        <v>44515</v>
      </c>
      <c r="H26" s="19"/>
      <c r="I26" s="11"/>
      <c r="J26" s="11" t="str">
        <f>IF(B26="","",IF(H26="","EM ABERTO","PAGO"))</f>
        <v>EM ABERTO</v>
      </c>
      <c r="K26" s="38">
        <f t="shared" si="0"/>
        <v>0</v>
      </c>
    </row>
    <row r="27" spans="1:11" x14ac:dyDescent="0.25">
      <c r="A27" s="11" t="s">
        <v>52</v>
      </c>
      <c r="B27" s="16" t="s">
        <v>26</v>
      </c>
      <c r="C27" s="14">
        <v>93.85</v>
      </c>
      <c r="D27" s="13" t="s">
        <v>68</v>
      </c>
      <c r="E27" s="17"/>
      <c r="F27" s="18">
        <v>93.85</v>
      </c>
      <c r="G27" s="20">
        <v>44515</v>
      </c>
      <c r="H27" s="19"/>
      <c r="I27" s="11"/>
      <c r="J27" s="11" t="str">
        <f>IF(B27="","",IF(H27="","EM ABERTO","PAGO"))</f>
        <v>EM ABERTO</v>
      </c>
      <c r="K27" s="38">
        <f t="shared" si="0"/>
        <v>93.85</v>
      </c>
    </row>
    <row r="28" spans="1:11" x14ac:dyDescent="0.25">
      <c r="A28" s="11" t="s">
        <v>52</v>
      </c>
      <c r="B28" s="16" t="s">
        <v>27</v>
      </c>
      <c r="C28" s="14">
        <v>79.900000000000006</v>
      </c>
      <c r="D28" s="13" t="s">
        <v>67</v>
      </c>
      <c r="E28" s="17"/>
      <c r="F28" s="18">
        <v>79.900000000000006</v>
      </c>
      <c r="G28" s="20">
        <v>44515</v>
      </c>
      <c r="H28" s="19"/>
      <c r="I28" s="11"/>
      <c r="J28" s="11" t="str">
        <f>IF(B28="","",IF(H28="","EM ABERTO","PAGO"))</f>
        <v>EM ABERTO</v>
      </c>
      <c r="K28" s="38">
        <f t="shared" si="0"/>
        <v>79.900000000000006</v>
      </c>
    </row>
    <row r="29" spans="1:11" x14ac:dyDescent="0.25">
      <c r="A29" s="11" t="s">
        <v>52</v>
      </c>
      <c r="B29" s="16" t="s">
        <v>28</v>
      </c>
      <c r="C29" s="14">
        <v>0</v>
      </c>
      <c r="D29" s="13" t="s">
        <v>68</v>
      </c>
      <c r="E29" s="17"/>
      <c r="F29" s="18">
        <v>0</v>
      </c>
      <c r="G29" s="20">
        <v>44515</v>
      </c>
      <c r="H29" s="19"/>
      <c r="I29" s="11"/>
      <c r="J29" s="11" t="str">
        <f>IF(B29="","",IF(H29="","EM ABERTO","PAGO"))</f>
        <v>EM ABERTO</v>
      </c>
      <c r="K29" s="38">
        <f t="shared" si="0"/>
        <v>0</v>
      </c>
    </row>
    <row r="30" spans="1:11" x14ac:dyDescent="0.25">
      <c r="A30" s="11" t="s">
        <v>52</v>
      </c>
      <c r="B30" s="16" t="s">
        <v>20</v>
      </c>
      <c r="C30" s="14">
        <v>0</v>
      </c>
      <c r="D30" s="13" t="s">
        <v>68</v>
      </c>
      <c r="E30" s="21"/>
      <c r="F30" s="18">
        <v>0</v>
      </c>
      <c r="G30" s="20">
        <v>44516</v>
      </c>
      <c r="H30" s="19"/>
      <c r="I30" s="11"/>
      <c r="J30" s="11" t="str">
        <f>IF(B30="","",IF(H30="","EM ABERTO","PAGO"))</f>
        <v>EM ABERTO</v>
      </c>
      <c r="K30" s="38">
        <f t="shared" si="0"/>
        <v>0</v>
      </c>
    </row>
    <row r="31" spans="1:11" x14ac:dyDescent="0.25">
      <c r="A31" s="11" t="s">
        <v>52</v>
      </c>
      <c r="B31" s="16" t="s">
        <v>30</v>
      </c>
      <c r="C31" s="14">
        <v>0</v>
      </c>
      <c r="D31" s="13" t="s">
        <v>67</v>
      </c>
      <c r="E31" s="17"/>
      <c r="F31" s="18">
        <v>477.78</v>
      </c>
      <c r="G31" s="20">
        <v>44517</v>
      </c>
      <c r="H31" s="19"/>
      <c r="I31" s="11"/>
      <c r="J31" s="11" t="str">
        <f>IF(B31="","",IF(H31="","EM ABERTO","PAGO"))</f>
        <v>EM ABERTO</v>
      </c>
      <c r="K31" s="38">
        <f t="shared" si="0"/>
        <v>477.78</v>
      </c>
    </row>
    <row r="32" spans="1:11" x14ac:dyDescent="0.25">
      <c r="A32" s="11" t="s">
        <v>52</v>
      </c>
      <c r="B32" s="16" t="s">
        <v>48</v>
      </c>
      <c r="C32" s="14">
        <v>64.900000000000006</v>
      </c>
      <c r="D32" s="13" t="s">
        <v>52</v>
      </c>
      <c r="E32" s="17"/>
      <c r="F32" s="18">
        <v>64.900000000000006</v>
      </c>
      <c r="G32" s="20">
        <v>44520</v>
      </c>
      <c r="H32" s="19"/>
      <c r="I32" s="11"/>
      <c r="J32" s="11" t="str">
        <f>IF(B32="","",IF(H32="","EM ABERTO","PAGO"))</f>
        <v>EM ABERTO</v>
      </c>
      <c r="K32" s="38">
        <f t="shared" si="0"/>
        <v>64.900000000000006</v>
      </c>
    </row>
    <row r="33" spans="1:11" x14ac:dyDescent="0.25">
      <c r="A33" s="11" t="s">
        <v>52</v>
      </c>
      <c r="B33" s="16" t="s">
        <v>31</v>
      </c>
      <c r="C33" s="14">
        <v>0</v>
      </c>
      <c r="D33" s="13" t="s">
        <v>68</v>
      </c>
      <c r="E33" s="17"/>
      <c r="F33" s="18">
        <v>0</v>
      </c>
      <c r="G33" s="20">
        <v>44520</v>
      </c>
      <c r="H33" s="19"/>
      <c r="I33" s="11"/>
      <c r="J33" s="11" t="str">
        <f>IF(B33="","",IF(H33="","EM ABERTO","PAGO"))</f>
        <v>EM ABERTO</v>
      </c>
      <c r="K33" s="38">
        <f t="shared" si="0"/>
        <v>0</v>
      </c>
    </row>
    <row r="34" spans="1:11" x14ac:dyDescent="0.25">
      <c r="A34" s="11" t="s">
        <v>52</v>
      </c>
      <c r="B34" s="16" t="s">
        <v>32</v>
      </c>
      <c r="C34" s="14">
        <v>0</v>
      </c>
      <c r="D34" s="13" t="s">
        <v>69</v>
      </c>
      <c r="E34" s="17"/>
      <c r="F34" s="18">
        <v>0</v>
      </c>
      <c r="G34" s="20">
        <v>44520</v>
      </c>
      <c r="H34" s="19"/>
      <c r="I34" s="11"/>
      <c r="J34" s="11" t="str">
        <f>IF(B34="","",IF(H34="","EM ABERTO","PAGO"))</f>
        <v>EM ABERTO</v>
      </c>
      <c r="K34" s="38">
        <f t="shared" si="0"/>
        <v>0</v>
      </c>
    </row>
    <row r="35" spans="1:11" x14ac:dyDescent="0.25">
      <c r="A35" s="11" t="s">
        <v>52</v>
      </c>
      <c r="B35" s="16" t="s">
        <v>33</v>
      </c>
      <c r="C35" s="14">
        <v>0</v>
      </c>
      <c r="D35" s="13" t="s">
        <v>67</v>
      </c>
      <c r="E35" s="17"/>
      <c r="F35" s="18">
        <v>0</v>
      </c>
      <c r="G35" s="20">
        <v>44520</v>
      </c>
      <c r="H35" s="19"/>
      <c r="I35" s="11"/>
      <c r="J35" s="11" t="str">
        <f>IF(B35="","",IF(H35="","EM ABERTO","PAGO"))</f>
        <v>EM ABERTO</v>
      </c>
      <c r="K35" s="38">
        <f t="shared" si="0"/>
        <v>0</v>
      </c>
    </row>
    <row r="36" spans="1:11" x14ac:dyDescent="0.25">
      <c r="A36" s="11" t="s">
        <v>52</v>
      </c>
      <c r="B36" s="16" t="s">
        <v>34</v>
      </c>
      <c r="C36" s="14">
        <v>671</v>
      </c>
      <c r="D36" s="13" t="s">
        <v>67</v>
      </c>
      <c r="E36" s="17"/>
      <c r="F36" s="18">
        <v>671</v>
      </c>
      <c r="G36" s="20">
        <v>44520</v>
      </c>
      <c r="H36" s="19"/>
      <c r="I36" s="11"/>
      <c r="J36" s="11" t="str">
        <f>IF(B36="","",IF(H36="","EM ABERTO","PAGO"))</f>
        <v>EM ABERTO</v>
      </c>
      <c r="K36" s="38">
        <f t="shared" si="0"/>
        <v>671</v>
      </c>
    </row>
    <row r="37" spans="1:11" x14ac:dyDescent="0.25">
      <c r="A37" s="11" t="s">
        <v>52</v>
      </c>
      <c r="B37" s="16" t="s">
        <v>35</v>
      </c>
      <c r="C37" s="14">
        <v>0</v>
      </c>
      <c r="D37" s="13" t="s">
        <v>67</v>
      </c>
      <c r="E37" s="17"/>
      <c r="F37" s="18">
        <v>0</v>
      </c>
      <c r="G37" s="20">
        <v>44520</v>
      </c>
      <c r="H37" s="19"/>
      <c r="I37" s="11"/>
      <c r="J37" s="11" t="str">
        <f>IF(B37="","",IF(H37="","EM ABERTO","PAGO"))</f>
        <v>EM ABERTO</v>
      </c>
      <c r="K37" s="38">
        <f t="shared" si="0"/>
        <v>0</v>
      </c>
    </row>
    <row r="38" spans="1:11" x14ac:dyDescent="0.25">
      <c r="A38" s="11" t="s">
        <v>52</v>
      </c>
      <c r="B38" s="16" t="s">
        <v>36</v>
      </c>
      <c r="C38" s="14">
        <v>148.41</v>
      </c>
      <c r="D38" s="13" t="s">
        <v>68</v>
      </c>
      <c r="E38" s="17"/>
      <c r="F38" s="18">
        <v>148.41</v>
      </c>
      <c r="G38" s="20">
        <v>44520</v>
      </c>
      <c r="H38" s="19"/>
      <c r="I38" s="11"/>
      <c r="J38" s="11" t="str">
        <f>IF(B38="","",IF(H38="","EM ABERTO","PAGO"))</f>
        <v>EM ABERTO</v>
      </c>
      <c r="K38" s="38">
        <f t="shared" si="0"/>
        <v>148.41</v>
      </c>
    </row>
    <row r="39" spans="1:11" x14ac:dyDescent="0.25">
      <c r="A39" s="11" t="s">
        <v>52</v>
      </c>
      <c r="B39" s="16" t="s">
        <v>37</v>
      </c>
      <c r="C39" s="14">
        <v>600</v>
      </c>
      <c r="D39" s="13" t="s">
        <v>68</v>
      </c>
      <c r="E39" s="17"/>
      <c r="F39" s="18">
        <v>600</v>
      </c>
      <c r="G39" s="20">
        <v>44525</v>
      </c>
      <c r="H39" s="19"/>
      <c r="I39" s="11"/>
      <c r="J39" s="11" t="str">
        <f>IF(B39="","",IF(H39="","EM ABERTO","PAGO"))</f>
        <v>EM ABERTO</v>
      </c>
      <c r="K39" s="38">
        <f t="shared" si="0"/>
        <v>600</v>
      </c>
    </row>
    <row r="40" spans="1:11" x14ac:dyDescent="0.25">
      <c r="A40" s="11" t="s">
        <v>52</v>
      </c>
      <c r="B40" s="16" t="s">
        <v>38</v>
      </c>
      <c r="C40" s="14">
        <v>0</v>
      </c>
      <c r="D40" s="13" t="s">
        <v>67</v>
      </c>
      <c r="E40" s="17"/>
      <c r="F40" s="18">
        <v>0</v>
      </c>
      <c r="G40" s="20">
        <v>44525</v>
      </c>
      <c r="H40" s="19"/>
      <c r="I40" s="11"/>
      <c r="J40" s="11" t="str">
        <f>IF(B40="","",IF(H40="","EM ABERTO","PAGO"))</f>
        <v>EM ABERTO</v>
      </c>
      <c r="K40" s="38">
        <f t="shared" si="0"/>
        <v>0</v>
      </c>
    </row>
    <row r="41" spans="1:11" x14ac:dyDescent="0.25">
      <c r="A41" s="11" t="s">
        <v>52</v>
      </c>
      <c r="B41" s="16" t="s">
        <v>39</v>
      </c>
      <c r="C41" s="14">
        <v>0</v>
      </c>
      <c r="D41" s="13" t="s">
        <v>67</v>
      </c>
      <c r="E41" s="17"/>
      <c r="F41" s="18">
        <v>0</v>
      </c>
      <c r="G41" s="20">
        <v>44525</v>
      </c>
      <c r="H41" s="19"/>
      <c r="I41" s="11"/>
      <c r="J41" s="11" t="str">
        <f>IF(B41="","",IF(H41="","EM ABERTO","PAGO"))</f>
        <v>EM ABERTO</v>
      </c>
      <c r="K41" s="38">
        <f t="shared" si="0"/>
        <v>0</v>
      </c>
    </row>
    <row r="42" spans="1:11" x14ac:dyDescent="0.25">
      <c r="A42" s="11" t="s">
        <v>52</v>
      </c>
      <c r="B42" s="16" t="s">
        <v>40</v>
      </c>
      <c r="C42" s="14">
        <v>0</v>
      </c>
      <c r="D42" s="13" t="s">
        <v>67</v>
      </c>
      <c r="E42" s="17"/>
      <c r="F42" s="18">
        <v>0</v>
      </c>
      <c r="G42" s="20">
        <v>44525</v>
      </c>
      <c r="H42" s="19"/>
      <c r="I42" s="11"/>
      <c r="J42" s="11" t="str">
        <f>IF(B42="","",IF(H42="","EM ABERTO","PAGO"))</f>
        <v>EM ABERTO</v>
      </c>
      <c r="K42" s="38">
        <f t="shared" si="0"/>
        <v>0</v>
      </c>
    </row>
    <row r="43" spans="1:11" x14ac:dyDescent="0.25">
      <c r="A43" s="11" t="s">
        <v>52</v>
      </c>
      <c r="B43" s="16" t="s">
        <v>46</v>
      </c>
      <c r="C43" s="14">
        <v>800</v>
      </c>
      <c r="D43" s="13" t="s">
        <v>68</v>
      </c>
      <c r="E43" s="17"/>
      <c r="F43" s="18">
        <v>800</v>
      </c>
      <c r="G43" s="20">
        <v>44525</v>
      </c>
      <c r="H43" s="19"/>
      <c r="I43" s="11"/>
      <c r="J43" s="11" t="str">
        <f>IF(B43="","",IF(H43="","EM ABERTO","PAGO"))</f>
        <v>EM ABERTO</v>
      </c>
      <c r="K43" s="38">
        <f t="shared" si="0"/>
        <v>800</v>
      </c>
    </row>
    <row r="44" spans="1:11" x14ac:dyDescent="0.25">
      <c r="A44" s="11" t="s">
        <v>52</v>
      </c>
      <c r="B44" s="16" t="s">
        <v>45</v>
      </c>
      <c r="C44" s="14">
        <v>1200</v>
      </c>
      <c r="D44" s="13" t="s">
        <v>68</v>
      </c>
      <c r="E44" s="17"/>
      <c r="F44" s="18">
        <v>1200</v>
      </c>
      <c r="G44" s="20">
        <v>44525</v>
      </c>
      <c r="H44" s="19"/>
      <c r="I44" s="11"/>
      <c r="J44" s="11" t="str">
        <f>IF(B44="","",IF(H44="","EM ABERTO","PAGO"))</f>
        <v>EM ABERTO</v>
      </c>
      <c r="K44" s="38">
        <f t="shared" si="0"/>
        <v>1200</v>
      </c>
    </row>
    <row r="45" spans="1:11" x14ac:dyDescent="0.25">
      <c r="A45" s="11" t="s">
        <v>52</v>
      </c>
      <c r="B45" s="16" t="s">
        <v>41</v>
      </c>
      <c r="C45" s="14">
        <v>0</v>
      </c>
      <c r="D45" s="13" t="s">
        <v>67</v>
      </c>
      <c r="E45" s="17"/>
      <c r="F45" s="18">
        <v>0</v>
      </c>
      <c r="G45" s="20">
        <v>44525</v>
      </c>
      <c r="H45" s="19"/>
      <c r="I45" s="11"/>
      <c r="J45" s="11" t="str">
        <f>IF(B45="","",IF(H45="","EM ABERTO","PAGO"))</f>
        <v>EM ABERTO</v>
      </c>
      <c r="K45" s="38">
        <f t="shared" si="0"/>
        <v>0</v>
      </c>
    </row>
    <row r="46" spans="1:11" x14ac:dyDescent="0.25">
      <c r="A46" s="11" t="s">
        <v>52</v>
      </c>
      <c r="B46" s="16" t="s">
        <v>42</v>
      </c>
      <c r="C46" s="14">
        <v>1700</v>
      </c>
      <c r="D46" s="13" t="s">
        <v>68</v>
      </c>
      <c r="E46" s="17"/>
      <c r="F46" s="18">
        <v>1700</v>
      </c>
      <c r="G46" s="20">
        <v>44525</v>
      </c>
      <c r="H46" s="19"/>
      <c r="I46" s="11"/>
      <c r="J46" s="11" t="str">
        <f>IF(B46="","",IF(H46="","EM ABERTO","PAGO"))</f>
        <v>EM ABERTO</v>
      </c>
      <c r="K46" s="38">
        <f t="shared" si="0"/>
        <v>1700</v>
      </c>
    </row>
    <row r="47" spans="1:11" x14ac:dyDescent="0.25">
      <c r="A47" s="11" t="s">
        <v>52</v>
      </c>
      <c r="B47" s="16" t="s">
        <v>43</v>
      </c>
      <c r="C47" s="14">
        <v>0</v>
      </c>
      <c r="D47" s="13" t="s">
        <v>67</v>
      </c>
      <c r="E47" s="17"/>
      <c r="F47" s="18">
        <v>0</v>
      </c>
      <c r="G47" s="20">
        <v>44528</v>
      </c>
      <c r="H47" s="19"/>
      <c r="I47" s="11"/>
      <c r="J47" s="11" t="str">
        <f>IF(B47="","",IF(H47="","EM ABERTO","PAGO"))</f>
        <v>EM ABERTO</v>
      </c>
      <c r="K47" s="38">
        <f t="shared" si="0"/>
        <v>0</v>
      </c>
    </row>
    <row r="48" spans="1:11" x14ac:dyDescent="0.25">
      <c r="A48" s="11" t="s">
        <v>52</v>
      </c>
      <c r="B48" s="16" t="s">
        <v>44</v>
      </c>
      <c r="C48" s="14">
        <v>0</v>
      </c>
      <c r="D48" s="13" t="s">
        <v>68</v>
      </c>
      <c r="E48" s="17"/>
      <c r="F48" s="18">
        <v>0</v>
      </c>
      <c r="G48" s="20">
        <v>44530</v>
      </c>
      <c r="H48" s="19"/>
      <c r="I48" s="11"/>
      <c r="J48" s="11" t="str">
        <f>IF(B48="","",IF(H48="","EM ABERTO","PAGO"))</f>
        <v>EM ABERTO</v>
      </c>
      <c r="K48" s="38">
        <f t="shared" si="0"/>
        <v>0</v>
      </c>
    </row>
    <row r="49" spans="1:11" x14ac:dyDescent="0.25">
      <c r="A49" s="11" t="s">
        <v>52</v>
      </c>
      <c r="B49" s="16" t="s">
        <v>47</v>
      </c>
      <c r="C49" s="14">
        <v>0</v>
      </c>
      <c r="D49" s="13" t="s">
        <v>68</v>
      </c>
      <c r="E49" s="17"/>
      <c r="F49" s="18">
        <v>0</v>
      </c>
      <c r="G49" s="20">
        <v>44530</v>
      </c>
      <c r="H49" s="19"/>
      <c r="I49" s="11"/>
      <c r="J49" s="11" t="str">
        <f>IF(B49="","",IF(H49="","EM ABERTO","PAGO"))</f>
        <v>EM ABERTO</v>
      </c>
      <c r="K49" s="38">
        <f t="shared" si="0"/>
        <v>0</v>
      </c>
    </row>
    <row r="50" spans="1:11" x14ac:dyDescent="0.25">
      <c r="A50" s="11" t="s">
        <v>52</v>
      </c>
      <c r="B50" s="16" t="s">
        <v>262</v>
      </c>
      <c r="C50" s="14">
        <v>2750.2</v>
      </c>
      <c r="D50" s="13" t="s">
        <v>68</v>
      </c>
      <c r="E50" s="17"/>
      <c r="F50" s="18">
        <v>2750.2</v>
      </c>
      <c r="G50" s="20">
        <v>44513</v>
      </c>
      <c r="H50" s="19"/>
      <c r="I50" s="11"/>
      <c r="J50" s="11" t="str">
        <f>IF(B50="","",IF(H50="","EM ABERTO","PAGO"))</f>
        <v>EM ABERTO</v>
      </c>
      <c r="K50" s="38">
        <f t="shared" si="0"/>
        <v>2750.2</v>
      </c>
    </row>
    <row r="51" spans="1:11" x14ac:dyDescent="0.25">
      <c r="A51" s="11" t="s">
        <v>225</v>
      </c>
      <c r="B51" s="26" t="s">
        <v>58</v>
      </c>
      <c r="C51" s="14">
        <v>325.2</v>
      </c>
      <c r="D51" s="13" t="s">
        <v>52</v>
      </c>
      <c r="E51" s="27"/>
      <c r="F51" s="28">
        <v>325.2</v>
      </c>
      <c r="G51" s="29">
        <v>44505</v>
      </c>
      <c r="H51" s="30"/>
      <c r="I51" s="11"/>
      <c r="J51" s="11" t="str">
        <f>IF(B51="","",IF(H51="","EM ABERTO","PAGO"))</f>
        <v>EM ABERTO</v>
      </c>
      <c r="K51" s="38">
        <f t="shared" si="0"/>
        <v>325.2</v>
      </c>
    </row>
    <row r="52" spans="1:11" x14ac:dyDescent="0.25">
      <c r="A52" s="11" t="s">
        <v>225</v>
      </c>
      <c r="B52" s="26" t="s">
        <v>59</v>
      </c>
      <c r="C52" s="14">
        <v>3915.14</v>
      </c>
      <c r="D52" s="13" t="s">
        <v>69</v>
      </c>
      <c r="E52" s="27"/>
      <c r="F52" s="28">
        <v>3915.14</v>
      </c>
      <c r="G52" s="29">
        <v>44505</v>
      </c>
      <c r="H52" s="30"/>
      <c r="I52" s="11"/>
      <c r="J52" s="11" t="str">
        <f>IF(B52="","",IF(H52="","EM ABERTO","PAGO"))</f>
        <v>EM ABERTO</v>
      </c>
      <c r="K52" s="38">
        <f t="shared" si="0"/>
        <v>3915.14</v>
      </c>
    </row>
    <row r="53" spans="1:11" x14ac:dyDescent="0.25">
      <c r="A53" s="11" t="s">
        <v>225</v>
      </c>
      <c r="B53" s="26" t="s">
        <v>58</v>
      </c>
      <c r="C53" s="14">
        <v>0</v>
      </c>
      <c r="D53" s="13" t="s">
        <v>52</v>
      </c>
      <c r="E53" s="27"/>
      <c r="F53" s="28">
        <v>200.26</v>
      </c>
      <c r="G53" s="29">
        <v>44503</v>
      </c>
      <c r="H53" s="30"/>
      <c r="I53" s="11"/>
      <c r="J53" s="11" t="str">
        <f>IF(B53="","",IF(H53="","EM ABERTO","PAGO"))</f>
        <v>EM ABERTO</v>
      </c>
      <c r="K53" s="38">
        <f t="shared" si="0"/>
        <v>200.26</v>
      </c>
    </row>
    <row r="54" spans="1:11" x14ac:dyDescent="0.25">
      <c r="A54" s="11" t="s">
        <v>52</v>
      </c>
      <c r="B54" s="26" t="s">
        <v>253</v>
      </c>
      <c r="C54" s="14">
        <v>3000</v>
      </c>
      <c r="D54" s="13" t="s">
        <v>52</v>
      </c>
      <c r="E54" s="27"/>
      <c r="F54" s="28">
        <v>3000</v>
      </c>
      <c r="G54" s="29">
        <v>44506</v>
      </c>
      <c r="H54" s="30"/>
      <c r="I54" s="11"/>
      <c r="J54" s="11" t="str">
        <f>IF(B54="","",IF(H54="","EM ABERTO","PAGO"))</f>
        <v>EM ABERTO</v>
      </c>
      <c r="K54" s="38">
        <f t="shared" si="0"/>
        <v>3000</v>
      </c>
    </row>
    <row r="55" spans="1:11" x14ac:dyDescent="0.25">
      <c r="A55" s="11" t="s">
        <v>52</v>
      </c>
      <c r="B55" s="26" t="s">
        <v>162</v>
      </c>
      <c r="C55" s="14">
        <v>446.41</v>
      </c>
      <c r="D55" s="13" t="s">
        <v>67</v>
      </c>
      <c r="E55" s="27"/>
      <c r="F55" s="28">
        <v>446.41</v>
      </c>
      <c r="G55" s="29">
        <v>44509</v>
      </c>
      <c r="H55" s="30"/>
      <c r="I55" s="11"/>
      <c r="J55" s="11" t="str">
        <f>IF(B55="","",IF(H55="","EM ABERTO","PAGO"))</f>
        <v>EM ABERTO</v>
      </c>
      <c r="K55" s="38">
        <f t="shared" si="0"/>
        <v>446.41</v>
      </c>
    </row>
    <row r="56" spans="1:11" x14ac:dyDescent="0.25">
      <c r="A56" s="11" t="s">
        <v>52</v>
      </c>
      <c r="B56" s="26" t="s">
        <v>260</v>
      </c>
      <c r="C56" s="14">
        <v>0</v>
      </c>
      <c r="D56" s="13" t="s">
        <v>69</v>
      </c>
      <c r="E56" s="27"/>
      <c r="F56" s="28">
        <v>0</v>
      </c>
      <c r="G56" s="29">
        <v>44520</v>
      </c>
      <c r="H56" s="30"/>
      <c r="I56" s="11"/>
      <c r="J56" s="11" t="str">
        <f>IF(B56="","",IF(H56="","EM ABERTO","PAGO"))</f>
        <v>EM ABERTO</v>
      </c>
      <c r="K56" s="38">
        <f t="shared" si="0"/>
        <v>0</v>
      </c>
    </row>
    <row r="57" spans="1:11" x14ac:dyDescent="0.25">
      <c r="A57" s="11" t="s">
        <v>52</v>
      </c>
      <c r="B57" s="26" t="s">
        <v>204</v>
      </c>
      <c r="C57" s="14">
        <v>0</v>
      </c>
      <c r="D57" s="13" t="s">
        <v>223</v>
      </c>
      <c r="E57" s="27"/>
      <c r="F57" s="28">
        <v>0</v>
      </c>
      <c r="G57" s="29">
        <v>44510</v>
      </c>
      <c r="H57" s="30"/>
      <c r="I57" s="11"/>
      <c r="J57" s="11" t="str">
        <f>IF(B57="","",IF(H57="","EM ABERTO","PAGO"))</f>
        <v>EM ABERTO</v>
      </c>
      <c r="K57" s="38">
        <f t="shared" si="0"/>
        <v>0</v>
      </c>
    </row>
    <row r="58" spans="1:11" x14ac:dyDescent="0.25">
      <c r="A58" s="11" t="s">
        <v>52</v>
      </c>
      <c r="B58" s="26" t="s">
        <v>263</v>
      </c>
      <c r="C58" s="14">
        <v>0</v>
      </c>
      <c r="D58" s="13"/>
      <c r="E58" s="27"/>
      <c r="F58" s="28">
        <v>0</v>
      </c>
      <c r="G58" s="29">
        <v>44510</v>
      </c>
      <c r="H58" s="30"/>
      <c r="I58" s="11"/>
      <c r="J58" s="11" t="str">
        <f>IF(B58="","",IF(H58="","EM ABERTO","PAGO"))</f>
        <v>EM ABERTO</v>
      </c>
      <c r="K58" s="38">
        <f t="shared" si="0"/>
        <v>0</v>
      </c>
    </row>
    <row r="59" spans="1:11" x14ac:dyDescent="0.25">
      <c r="A59" s="11" t="s">
        <v>68</v>
      </c>
      <c r="B59" s="31" t="s">
        <v>285</v>
      </c>
      <c r="C59" s="14">
        <v>0</v>
      </c>
      <c r="D59" s="13" t="s">
        <v>69</v>
      </c>
      <c r="E59" s="27"/>
      <c r="F59" s="28">
        <v>3758</v>
      </c>
      <c r="G59" s="29">
        <v>44525</v>
      </c>
      <c r="H59" s="30"/>
      <c r="I59" s="11"/>
      <c r="J59" s="11" t="str">
        <f>IF(B59="","",IF(H59="","EM ABERTO","PAGO"))</f>
        <v>EM ABERTO</v>
      </c>
      <c r="K59" s="38">
        <f t="shared" si="0"/>
        <v>3758</v>
      </c>
    </row>
    <row r="60" spans="1:11" x14ac:dyDescent="0.25">
      <c r="A60" s="11" t="s">
        <v>52</v>
      </c>
      <c r="B60" s="31" t="s">
        <v>58</v>
      </c>
      <c r="C60" s="14">
        <v>0</v>
      </c>
      <c r="D60" s="13" t="s">
        <v>52</v>
      </c>
      <c r="E60" s="27"/>
      <c r="F60" s="28">
        <v>237.56</v>
      </c>
      <c r="G60" s="29">
        <v>44519</v>
      </c>
      <c r="H60" s="30"/>
      <c r="I60" s="11" t="s">
        <v>271</v>
      </c>
      <c r="J60" s="11" t="str">
        <f>IF(B60="","",IF(H60="","EM ABERTO","PAGO"))</f>
        <v>EM ABERTO</v>
      </c>
      <c r="K60" s="38">
        <f t="shared" si="0"/>
        <v>237.56</v>
      </c>
    </row>
    <row r="61" spans="1:11" x14ac:dyDescent="0.25">
      <c r="A61" s="11" t="s">
        <v>52</v>
      </c>
      <c r="B61" s="31" t="s">
        <v>58</v>
      </c>
      <c r="C61" s="14">
        <v>0</v>
      </c>
      <c r="D61" s="13" t="s">
        <v>52</v>
      </c>
      <c r="E61" s="27"/>
      <c r="F61" s="28">
        <v>331.87</v>
      </c>
      <c r="G61" s="29">
        <v>44507</v>
      </c>
      <c r="H61" s="30"/>
      <c r="I61" s="11" t="s">
        <v>271</v>
      </c>
      <c r="J61" s="11" t="str">
        <f>IF(B61="","",IF(H61="","EM ABERTO","PAGO"))</f>
        <v>EM ABERTO</v>
      </c>
      <c r="K61" s="38">
        <f t="shared" si="0"/>
        <v>331.87</v>
      </c>
    </row>
    <row r="62" spans="1:11" x14ac:dyDescent="0.25">
      <c r="A62" s="11" t="s">
        <v>52</v>
      </c>
      <c r="B62" s="26" t="s">
        <v>309</v>
      </c>
      <c r="C62" s="14">
        <v>186.24</v>
      </c>
      <c r="D62" s="13" t="s">
        <v>68</v>
      </c>
      <c r="E62" s="27"/>
      <c r="F62" s="28">
        <v>186.24</v>
      </c>
      <c r="G62" s="29">
        <v>44516</v>
      </c>
      <c r="H62" s="30"/>
      <c r="I62" s="11"/>
      <c r="J62" s="11" t="str">
        <f>IF(B62="","",IF(H62="","EM ABERTO","PAGO"))</f>
        <v>EM ABERTO</v>
      </c>
      <c r="K62" s="38">
        <f t="shared" si="0"/>
        <v>186.24</v>
      </c>
    </row>
    <row r="63" spans="1:11" x14ac:dyDescent="0.25">
      <c r="A63" s="11" t="s">
        <v>52</v>
      </c>
      <c r="B63" s="31" t="s">
        <v>58</v>
      </c>
      <c r="C63" s="14">
        <v>0</v>
      </c>
      <c r="D63" s="13" t="s">
        <v>52</v>
      </c>
      <c r="E63" s="27"/>
      <c r="F63" s="28">
        <v>207.58</v>
      </c>
      <c r="G63" s="29">
        <v>44520</v>
      </c>
      <c r="H63" s="30"/>
      <c r="I63" s="11" t="s">
        <v>271</v>
      </c>
      <c r="J63" s="11" t="str">
        <f>IF(B63="","",IF(H63="","EM ABERTO","PAGO"))</f>
        <v>EM ABERTO</v>
      </c>
      <c r="K63" s="38">
        <f t="shared" si="0"/>
        <v>207.58</v>
      </c>
    </row>
    <row r="64" spans="1:11" x14ac:dyDescent="0.25">
      <c r="A64" s="11" t="s">
        <v>52</v>
      </c>
      <c r="B64" s="26" t="s">
        <v>317</v>
      </c>
      <c r="C64" s="14">
        <v>234.78</v>
      </c>
      <c r="D64" s="13" t="s">
        <v>67</v>
      </c>
      <c r="E64" s="27"/>
      <c r="F64" s="28">
        <v>234.78</v>
      </c>
      <c r="G64" s="29">
        <v>44508</v>
      </c>
      <c r="H64" s="30"/>
      <c r="I64" s="11" t="s">
        <v>271</v>
      </c>
      <c r="J64" s="11" t="str">
        <f>IF(B64="","",IF(H64="","EM ABERTO","PAGO"))</f>
        <v>EM ABERTO</v>
      </c>
      <c r="K64" s="38">
        <f t="shared" si="0"/>
        <v>234.78</v>
      </c>
    </row>
    <row r="65" spans="1:11" x14ac:dyDescent="0.25">
      <c r="A65" s="11" t="s">
        <v>52</v>
      </c>
      <c r="B65" s="26" t="s">
        <v>330</v>
      </c>
      <c r="C65" s="14">
        <v>0</v>
      </c>
      <c r="D65" s="13" t="s">
        <v>68</v>
      </c>
      <c r="E65" s="27"/>
      <c r="F65" s="28">
        <v>700</v>
      </c>
      <c r="G65" s="29">
        <v>44520</v>
      </c>
      <c r="H65" s="30"/>
      <c r="I65" s="11" t="s">
        <v>271</v>
      </c>
      <c r="J65" s="11" t="str">
        <f>IF(B65="","",IF(H65="","EM ABERTO","PAGO"))</f>
        <v>EM ABERTO</v>
      </c>
      <c r="K65" s="38">
        <f t="shared" si="0"/>
        <v>700</v>
      </c>
    </row>
    <row r="66" spans="1:11" x14ac:dyDescent="0.25">
      <c r="A66" s="11" t="s">
        <v>52</v>
      </c>
      <c r="B66" s="31" t="s">
        <v>58</v>
      </c>
      <c r="C66" s="14">
        <v>0</v>
      </c>
      <c r="D66" s="13" t="s">
        <v>52</v>
      </c>
      <c r="E66" s="27"/>
      <c r="F66" s="28">
        <v>309.23</v>
      </c>
      <c r="G66" s="29">
        <v>44514</v>
      </c>
      <c r="H66" s="30"/>
      <c r="I66" s="11"/>
      <c r="J66" s="11" t="str">
        <f>IF(B66="","",IF(H66="","EM ABERTO","PAGO"))</f>
        <v>EM ABERTO</v>
      </c>
      <c r="K66" s="38">
        <f t="shared" ref="K66:K68" si="1">IF(H66&gt;0,0,F66)</f>
        <v>309.23</v>
      </c>
    </row>
    <row r="67" spans="1:11" x14ac:dyDescent="0.25">
      <c r="A67" s="11" t="s">
        <v>52</v>
      </c>
      <c r="B67" s="31" t="s">
        <v>58</v>
      </c>
      <c r="C67" s="14">
        <v>0</v>
      </c>
      <c r="D67" s="13" t="s">
        <v>52</v>
      </c>
      <c r="E67" s="27"/>
      <c r="F67" s="28">
        <v>287.58</v>
      </c>
      <c r="G67" s="29">
        <v>44517</v>
      </c>
      <c r="H67" s="30"/>
      <c r="I67" s="11" t="s">
        <v>271</v>
      </c>
      <c r="J67" s="11" t="str">
        <f>IF(B67="","",IF(H67="","EM ABERTO","PAGO"))</f>
        <v>EM ABERTO</v>
      </c>
      <c r="K67" s="38">
        <f t="shared" si="1"/>
        <v>287.58</v>
      </c>
    </row>
    <row r="68" spans="1:11" x14ac:dyDescent="0.25">
      <c r="A68" s="11" t="s">
        <v>52</v>
      </c>
      <c r="B68" s="26" t="s">
        <v>333</v>
      </c>
      <c r="C68" s="14">
        <v>0</v>
      </c>
      <c r="D68" s="13"/>
      <c r="E68" s="27"/>
      <c r="F68" s="28">
        <v>12.5</v>
      </c>
      <c r="G68" s="29">
        <v>44501</v>
      </c>
      <c r="H68" s="30"/>
      <c r="I68" s="11"/>
      <c r="J68" s="11" t="str">
        <f>IF(B68="","",IF(H68="","EM ABERTO","PAGO"))</f>
        <v>EM ABERTO</v>
      </c>
      <c r="K68" s="38">
        <f t="shared" si="1"/>
        <v>12.5</v>
      </c>
    </row>
  </sheetData>
  <conditionalFormatting sqref="G56:G68 G2:G50">
    <cfRule type="cellIs" dxfId="3" priority="2" operator="lessThan">
      <formula>#REF!</formula>
    </cfRule>
  </conditionalFormatting>
  <conditionalFormatting sqref="G51:G55">
    <cfRule type="cellIs" dxfId="2" priority="1" operator="lessThan">
      <formula>#REF!</formula>
    </cfRule>
  </conditionalFormatting>
  <dataValidations count="3">
    <dataValidation type="list" allowBlank="1" showInputMessage="1" showErrorMessage="1" sqref="D2:D68" xr:uid="{00000000-0002-0000-0A00-000000000000}">
      <formula1>"F, C, U, P"</formula1>
    </dataValidation>
    <dataValidation type="list" allowBlank="1" showInputMessage="1" showErrorMessage="1" sqref="A2:A68" xr:uid="{00000000-0002-0000-0A00-000001000000}">
      <formula1>"F, V, I, C"</formula1>
    </dataValidation>
    <dataValidation type="list" allowBlank="1" showInputMessage="1" showErrorMessage="1" sqref="I2:I68" xr:uid="{00000000-0002-0000-0A00-000002000000}">
      <formula1>"BOLE, CART, DINH, TRANS"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9">
    <tabColor rgb="FF00B050"/>
  </sheetPr>
  <dimension ref="A1:K61"/>
  <sheetViews>
    <sheetView showGridLines="0" tabSelected="1" workbookViewId="0">
      <selection activeCell="J3" sqref="J3"/>
    </sheetView>
  </sheetViews>
  <sheetFormatPr defaultRowHeight="15" x14ac:dyDescent="0.25"/>
  <cols>
    <col min="1" max="1" width="6.7109375" style="8" customWidth="1"/>
    <col min="2" max="2" width="45.7109375" style="1" customWidth="1"/>
    <col min="3" max="3" width="13.28515625" style="1" bestFit="1" customWidth="1"/>
    <col min="4" max="4" width="5.85546875" style="1" customWidth="1"/>
    <col min="5" max="5" width="4.85546875" style="8" bestFit="1" customWidth="1"/>
    <col min="6" max="6" width="14.7109375" style="1" customWidth="1"/>
    <col min="7" max="7" width="11" style="9" customWidth="1"/>
    <col min="8" max="8" width="13.7109375" style="10" customWidth="1"/>
    <col min="9" max="9" width="12.140625" style="10" customWidth="1"/>
    <col min="10" max="10" width="10.85546875" style="10" customWidth="1"/>
    <col min="11" max="11" width="12.7109375" style="39" customWidth="1"/>
    <col min="12" max="16384" width="9.140625" style="1"/>
  </cols>
  <sheetData>
    <row r="1" spans="1:11" ht="15.75" thickBot="1" x14ac:dyDescent="0.3">
      <c r="A1" s="2" t="s">
        <v>50</v>
      </c>
      <c r="B1" s="3" t="s">
        <v>334</v>
      </c>
      <c r="C1" s="4" t="s">
        <v>335</v>
      </c>
      <c r="D1" s="4" t="s">
        <v>336</v>
      </c>
      <c r="E1" s="3" t="s">
        <v>337</v>
      </c>
      <c r="F1" s="3" t="s">
        <v>338</v>
      </c>
      <c r="G1" s="5" t="s">
        <v>339</v>
      </c>
      <c r="H1" s="6" t="s">
        <v>340</v>
      </c>
      <c r="I1" s="6" t="s">
        <v>341</v>
      </c>
      <c r="J1" s="7" t="s">
        <v>51</v>
      </c>
      <c r="K1" s="37" t="s">
        <v>0</v>
      </c>
    </row>
    <row r="2" spans="1:11" x14ac:dyDescent="0.25">
      <c r="A2" s="11" t="s">
        <v>52</v>
      </c>
      <c r="B2" s="12" t="s">
        <v>2</v>
      </c>
      <c r="C2" s="14">
        <v>3750</v>
      </c>
      <c r="D2" s="13" t="s">
        <v>52</v>
      </c>
      <c r="E2" s="13"/>
      <c r="F2" s="14">
        <v>3750</v>
      </c>
      <c r="G2" s="15">
        <v>44532</v>
      </c>
      <c r="H2" s="11"/>
      <c r="I2" s="11"/>
      <c r="J2" s="11" t="str">
        <f>IF(B2="","",IF(H2="","EM ABERTO","PAGO"))</f>
        <v>EM ABERTO</v>
      </c>
      <c r="K2" s="38">
        <f t="shared" ref="K2:K61" si="0">IF(H2&gt;0,0,F2)</f>
        <v>3750</v>
      </c>
    </row>
    <row r="3" spans="1:11" x14ac:dyDescent="0.25">
      <c r="A3" s="11" t="s">
        <v>52</v>
      </c>
      <c r="B3" s="16" t="s">
        <v>3</v>
      </c>
      <c r="C3" s="14">
        <v>0</v>
      </c>
      <c r="D3" s="13" t="s">
        <v>52</v>
      </c>
      <c r="E3" s="17"/>
      <c r="F3" s="18">
        <v>0</v>
      </c>
      <c r="G3" s="15">
        <v>44532</v>
      </c>
      <c r="H3" s="19"/>
      <c r="I3" s="11"/>
      <c r="J3" s="11" t="str">
        <f>IF(B3="","",IF(H3="","EM ABERTO","PAGO"))</f>
        <v>EM ABERTO</v>
      </c>
      <c r="K3" s="38">
        <f t="shared" si="0"/>
        <v>0</v>
      </c>
    </row>
    <row r="4" spans="1:11" x14ac:dyDescent="0.25">
      <c r="A4" s="11" t="s">
        <v>52</v>
      </c>
      <c r="B4" s="16" t="s">
        <v>10</v>
      </c>
      <c r="C4" s="14">
        <v>2200</v>
      </c>
      <c r="D4" s="13" t="s">
        <v>67</v>
      </c>
      <c r="E4" s="17"/>
      <c r="F4" s="18">
        <v>2200</v>
      </c>
      <c r="G4" s="15">
        <v>44532</v>
      </c>
      <c r="H4" s="19"/>
      <c r="I4" s="11"/>
      <c r="J4" s="11" t="str">
        <f>IF(B4="","",IF(H4="","EM ABERTO","PAGO"))</f>
        <v>EM ABERTO</v>
      </c>
      <c r="K4" s="38">
        <f t="shared" si="0"/>
        <v>2200</v>
      </c>
    </row>
    <row r="5" spans="1:11" x14ac:dyDescent="0.25">
      <c r="A5" s="11" t="s">
        <v>52</v>
      </c>
      <c r="B5" s="16" t="s">
        <v>4</v>
      </c>
      <c r="C5" s="14">
        <v>1280.27</v>
      </c>
      <c r="D5" s="13" t="s">
        <v>68</v>
      </c>
      <c r="E5" s="17"/>
      <c r="F5" s="18">
        <v>1280.27</v>
      </c>
      <c r="G5" s="20">
        <v>44535</v>
      </c>
      <c r="H5" s="19"/>
      <c r="I5" s="11"/>
      <c r="J5" s="11" t="str">
        <f>IF(B5="","",IF(H5="","EM ABERTO","PAGO"))</f>
        <v>EM ABERTO</v>
      </c>
      <c r="K5" s="38">
        <f t="shared" si="0"/>
        <v>1280.27</v>
      </c>
    </row>
    <row r="6" spans="1:11" x14ac:dyDescent="0.25">
      <c r="A6" s="11" t="s">
        <v>52</v>
      </c>
      <c r="B6" s="16" t="s">
        <v>6</v>
      </c>
      <c r="C6" s="14">
        <v>980.53</v>
      </c>
      <c r="D6" s="13" t="s">
        <v>68</v>
      </c>
      <c r="E6" s="17"/>
      <c r="F6" s="18">
        <v>980.53</v>
      </c>
      <c r="G6" s="20">
        <v>44535</v>
      </c>
      <c r="H6" s="19"/>
      <c r="I6" s="11"/>
      <c r="J6" s="11" t="str">
        <f>IF(B6="","",IF(H6="","EM ABERTO","PAGO"))</f>
        <v>EM ABERTO</v>
      </c>
      <c r="K6" s="38">
        <f t="shared" si="0"/>
        <v>980.53</v>
      </c>
    </row>
    <row r="7" spans="1:11" x14ac:dyDescent="0.25">
      <c r="A7" s="11" t="s">
        <v>52</v>
      </c>
      <c r="B7" s="16" t="s">
        <v>5</v>
      </c>
      <c r="C7" s="14">
        <v>2365.4699999999998</v>
      </c>
      <c r="D7" s="13" t="s">
        <v>69</v>
      </c>
      <c r="E7" s="17"/>
      <c r="F7" s="18">
        <v>2365.4699999999998</v>
      </c>
      <c r="G7" s="20">
        <v>44535</v>
      </c>
      <c r="H7" s="19"/>
      <c r="I7" s="11"/>
      <c r="J7" s="11" t="str">
        <f>IF(B7="","",IF(H7="","EM ABERTO","PAGO"))</f>
        <v>EM ABERTO</v>
      </c>
      <c r="K7" s="38">
        <f t="shared" si="0"/>
        <v>2365.4699999999998</v>
      </c>
    </row>
    <row r="8" spans="1:11" x14ac:dyDescent="0.25">
      <c r="A8" s="11" t="s">
        <v>52</v>
      </c>
      <c r="B8" s="16" t="s">
        <v>7</v>
      </c>
      <c r="C8" s="14">
        <v>2537.67</v>
      </c>
      <c r="D8" s="13" t="s">
        <v>69</v>
      </c>
      <c r="E8" s="21"/>
      <c r="F8" s="18">
        <v>2537.67</v>
      </c>
      <c r="G8" s="20">
        <v>44535</v>
      </c>
      <c r="H8" s="19"/>
      <c r="I8" s="11"/>
      <c r="J8" s="11" t="str">
        <f>IF(B8="","",IF(H8="","EM ABERTO","PAGO"))</f>
        <v>EM ABERTO</v>
      </c>
      <c r="K8" s="38">
        <f t="shared" si="0"/>
        <v>2537.67</v>
      </c>
    </row>
    <row r="9" spans="1:11" x14ac:dyDescent="0.25">
      <c r="A9" s="11" t="s">
        <v>52</v>
      </c>
      <c r="B9" s="16" t="s">
        <v>8</v>
      </c>
      <c r="C9" s="14">
        <v>1150</v>
      </c>
      <c r="D9" s="13" t="s">
        <v>67</v>
      </c>
      <c r="E9" s="21"/>
      <c r="F9" s="22">
        <v>1150</v>
      </c>
      <c r="G9" s="20">
        <v>44535</v>
      </c>
      <c r="H9" s="19"/>
      <c r="I9" s="11"/>
      <c r="J9" s="11" t="str">
        <f>IF(B9="","",IF(H9="","EM ABERTO","PAGO"))</f>
        <v>EM ABERTO</v>
      </c>
      <c r="K9" s="38">
        <f t="shared" si="0"/>
        <v>1150</v>
      </c>
    </row>
    <row r="10" spans="1:11" x14ac:dyDescent="0.25">
      <c r="A10" s="11" t="s">
        <v>52</v>
      </c>
      <c r="B10" s="16" t="s">
        <v>9</v>
      </c>
      <c r="C10" s="14">
        <v>1250</v>
      </c>
      <c r="D10" s="13" t="s">
        <v>67</v>
      </c>
      <c r="E10" s="21"/>
      <c r="F10" s="18">
        <v>1250</v>
      </c>
      <c r="G10" s="20">
        <v>44535</v>
      </c>
      <c r="H10" s="19"/>
      <c r="I10" s="11"/>
      <c r="J10" s="11" t="str">
        <f>IF(B10="","",IF(H10="","EM ABERTO","PAGO"))</f>
        <v>EM ABERTO</v>
      </c>
      <c r="K10" s="38">
        <f t="shared" si="0"/>
        <v>1250</v>
      </c>
    </row>
    <row r="11" spans="1:11" x14ac:dyDescent="0.25">
      <c r="A11" s="11" t="s">
        <v>52</v>
      </c>
      <c r="B11" s="16" t="s">
        <v>11</v>
      </c>
      <c r="C11" s="14">
        <v>128.9</v>
      </c>
      <c r="D11" s="13" t="s">
        <v>67</v>
      </c>
      <c r="E11" s="17"/>
      <c r="F11" s="18">
        <v>128.9</v>
      </c>
      <c r="G11" s="20">
        <v>44535</v>
      </c>
      <c r="H11" s="19"/>
      <c r="I11" s="11"/>
      <c r="J11" s="11" t="str">
        <f>IF(B11="","",IF(H11="","EM ABERTO","PAGO"))</f>
        <v>EM ABERTO</v>
      </c>
      <c r="K11" s="38">
        <f t="shared" si="0"/>
        <v>128.9</v>
      </c>
    </row>
    <row r="12" spans="1:11" x14ac:dyDescent="0.25">
      <c r="A12" s="11" t="s">
        <v>52</v>
      </c>
      <c r="B12" s="16" t="s">
        <v>12</v>
      </c>
      <c r="C12" s="14">
        <v>0</v>
      </c>
      <c r="D12" s="13" t="s">
        <v>67</v>
      </c>
      <c r="E12" s="23"/>
      <c r="F12" s="18">
        <v>0</v>
      </c>
      <c r="G12" s="20">
        <v>44535</v>
      </c>
      <c r="H12" s="19"/>
      <c r="I12" s="11"/>
      <c r="J12" s="11" t="str">
        <f>IF(B12="","",IF(H12="","EM ABERTO","PAGO"))</f>
        <v>EM ABERTO</v>
      </c>
      <c r="K12" s="38">
        <f t="shared" si="0"/>
        <v>0</v>
      </c>
    </row>
    <row r="13" spans="1:11" x14ac:dyDescent="0.25">
      <c r="A13" s="11" t="s">
        <v>52</v>
      </c>
      <c r="B13" s="16" t="s">
        <v>13</v>
      </c>
      <c r="C13" s="14">
        <v>500</v>
      </c>
      <c r="D13" s="13" t="s">
        <v>68</v>
      </c>
      <c r="E13" s="17"/>
      <c r="F13" s="18">
        <v>500</v>
      </c>
      <c r="G13" s="20">
        <v>44535</v>
      </c>
      <c r="H13" s="19"/>
      <c r="I13" s="11"/>
      <c r="J13" s="11" t="str">
        <f>IF(B13="","",IF(H13="","EM ABERTO","PAGO"))</f>
        <v>EM ABERTO</v>
      </c>
      <c r="K13" s="38">
        <f t="shared" si="0"/>
        <v>500</v>
      </c>
    </row>
    <row r="14" spans="1:11" x14ac:dyDescent="0.25">
      <c r="A14" s="11" t="s">
        <v>52</v>
      </c>
      <c r="B14" s="16" t="s">
        <v>1</v>
      </c>
      <c r="C14" s="14">
        <v>102.2</v>
      </c>
      <c r="D14" s="13" t="s">
        <v>68</v>
      </c>
      <c r="E14" s="17"/>
      <c r="F14" s="18">
        <v>102.2</v>
      </c>
      <c r="G14" s="20">
        <v>44540</v>
      </c>
      <c r="H14" s="19"/>
      <c r="I14" s="11"/>
      <c r="J14" s="11" t="str">
        <f>IF(B14="","",IF(H14="","EM ABERTO","PAGO"))</f>
        <v>EM ABERTO</v>
      </c>
      <c r="K14" s="38">
        <f t="shared" si="0"/>
        <v>102.2</v>
      </c>
    </row>
    <row r="15" spans="1:11" x14ac:dyDescent="0.25">
      <c r="A15" s="11" t="s">
        <v>52</v>
      </c>
      <c r="B15" s="16" t="s">
        <v>18</v>
      </c>
      <c r="C15" s="14">
        <v>0</v>
      </c>
      <c r="D15" s="13" t="s">
        <v>69</v>
      </c>
      <c r="E15" s="17"/>
      <c r="F15" s="18">
        <v>0</v>
      </c>
      <c r="G15" s="20">
        <v>44540</v>
      </c>
      <c r="H15" s="19"/>
      <c r="I15" s="11"/>
      <c r="J15" s="11" t="str">
        <f>IF(B15="","",IF(H15="","EM ABERTO","PAGO"))</f>
        <v>EM ABERTO</v>
      </c>
      <c r="K15" s="38">
        <f t="shared" si="0"/>
        <v>0</v>
      </c>
    </row>
    <row r="16" spans="1:11" x14ac:dyDescent="0.25">
      <c r="A16" s="11" t="s">
        <v>52</v>
      </c>
      <c r="B16" s="16" t="s">
        <v>14</v>
      </c>
      <c r="C16" s="14">
        <v>0</v>
      </c>
      <c r="D16" s="13" t="s">
        <v>67</v>
      </c>
      <c r="E16" s="17"/>
      <c r="F16" s="18">
        <v>0</v>
      </c>
      <c r="G16" s="20">
        <v>44540</v>
      </c>
      <c r="H16" s="19"/>
      <c r="I16" s="11"/>
      <c r="J16" s="11" t="str">
        <f>IF(B16="","",IF(H16="","EM ABERTO","PAGO"))</f>
        <v>EM ABERTO</v>
      </c>
      <c r="K16" s="38">
        <f t="shared" si="0"/>
        <v>0</v>
      </c>
    </row>
    <row r="17" spans="1:11" x14ac:dyDescent="0.25">
      <c r="A17" s="11" t="s">
        <v>52</v>
      </c>
      <c r="B17" s="24" t="s">
        <v>264</v>
      </c>
      <c r="C17" s="14">
        <v>380</v>
      </c>
      <c r="D17" s="13" t="s">
        <v>68</v>
      </c>
      <c r="E17" s="17"/>
      <c r="F17" s="25">
        <v>380</v>
      </c>
      <c r="G17" s="20">
        <v>44540</v>
      </c>
      <c r="H17" s="19"/>
      <c r="I17" s="11"/>
      <c r="J17" s="11" t="str">
        <f>IF(B17="","",IF(H17="","EM ABERTO","PAGO"))</f>
        <v>EM ABERTO</v>
      </c>
      <c r="K17" s="38">
        <f t="shared" si="0"/>
        <v>380</v>
      </c>
    </row>
    <row r="18" spans="1:11" x14ac:dyDescent="0.25">
      <c r="A18" s="11" t="s">
        <v>52</v>
      </c>
      <c r="B18" s="16" t="s">
        <v>16</v>
      </c>
      <c r="C18" s="14">
        <v>1300</v>
      </c>
      <c r="D18" s="13" t="s">
        <v>68</v>
      </c>
      <c r="E18" s="17"/>
      <c r="F18" s="18">
        <v>1300</v>
      </c>
      <c r="G18" s="20">
        <v>44540</v>
      </c>
      <c r="H18" s="19"/>
      <c r="I18" s="11"/>
      <c r="J18" s="11" t="str">
        <f>IF(B18="","",IF(H18="","EM ABERTO","PAGO"))</f>
        <v>EM ABERTO</v>
      </c>
      <c r="K18" s="38">
        <f t="shared" si="0"/>
        <v>1300</v>
      </c>
    </row>
    <row r="19" spans="1:11" x14ac:dyDescent="0.25">
      <c r="A19" s="11" t="s">
        <v>52</v>
      </c>
      <c r="B19" s="16" t="s">
        <v>17</v>
      </c>
      <c r="C19" s="14">
        <v>0</v>
      </c>
      <c r="D19" s="13" t="s">
        <v>67</v>
      </c>
      <c r="E19" s="17"/>
      <c r="F19" s="18">
        <v>0</v>
      </c>
      <c r="G19" s="20">
        <v>44540</v>
      </c>
      <c r="H19" s="19"/>
      <c r="I19" s="11"/>
      <c r="J19" s="11" t="str">
        <f>IF(B19="","",IF(H19="","EM ABERTO","PAGO"))</f>
        <v>EM ABERTO</v>
      </c>
      <c r="K19" s="38">
        <f t="shared" si="0"/>
        <v>0</v>
      </c>
    </row>
    <row r="20" spans="1:11" x14ac:dyDescent="0.25">
      <c r="A20" s="11" t="s">
        <v>52</v>
      </c>
      <c r="B20" s="16" t="s">
        <v>19</v>
      </c>
      <c r="C20" s="14">
        <v>3000</v>
      </c>
      <c r="D20" s="13" t="s">
        <v>68</v>
      </c>
      <c r="E20" s="17"/>
      <c r="F20" s="18">
        <v>3000</v>
      </c>
      <c r="G20" s="20">
        <v>44542</v>
      </c>
      <c r="H20" s="19"/>
      <c r="I20" s="11"/>
      <c r="J20" s="11" t="str">
        <f>IF(B20="","",IF(H20="","EM ABERTO","PAGO"))</f>
        <v>EM ABERTO</v>
      </c>
      <c r="K20" s="38">
        <f t="shared" si="0"/>
        <v>3000</v>
      </c>
    </row>
    <row r="21" spans="1:11" x14ac:dyDescent="0.25">
      <c r="A21" s="11" t="s">
        <v>52</v>
      </c>
      <c r="B21" s="16" t="s">
        <v>21</v>
      </c>
      <c r="C21" s="14">
        <v>1978</v>
      </c>
      <c r="D21" s="13" t="s">
        <v>68</v>
      </c>
      <c r="E21" s="17"/>
      <c r="F21" s="18">
        <v>1978</v>
      </c>
      <c r="G21" s="20">
        <v>44545</v>
      </c>
      <c r="H21" s="19"/>
      <c r="I21" s="11"/>
      <c r="J21" s="11" t="str">
        <f>IF(B21="","",IF(H21="","EM ABERTO","PAGO"))</f>
        <v>EM ABERTO</v>
      </c>
      <c r="K21" s="38">
        <f t="shared" si="0"/>
        <v>1978</v>
      </c>
    </row>
    <row r="22" spans="1:11" x14ac:dyDescent="0.25">
      <c r="A22" s="11" t="s">
        <v>52</v>
      </c>
      <c r="B22" s="16" t="s">
        <v>22</v>
      </c>
      <c r="C22" s="14">
        <v>220</v>
      </c>
      <c r="D22" s="13" t="s">
        <v>68</v>
      </c>
      <c r="E22" s="17"/>
      <c r="F22" s="18">
        <v>220</v>
      </c>
      <c r="G22" s="20">
        <v>44545</v>
      </c>
      <c r="H22" s="19"/>
      <c r="I22" s="11"/>
      <c r="J22" s="11" t="str">
        <f>IF(B22="","",IF(H22="","EM ABERTO","PAGO"))</f>
        <v>EM ABERTO</v>
      </c>
      <c r="K22" s="38">
        <f t="shared" si="0"/>
        <v>220</v>
      </c>
    </row>
    <row r="23" spans="1:11" x14ac:dyDescent="0.25">
      <c r="A23" s="11" t="s">
        <v>52</v>
      </c>
      <c r="B23" s="16" t="s">
        <v>23</v>
      </c>
      <c r="C23" s="14">
        <v>184.4</v>
      </c>
      <c r="D23" s="13" t="s">
        <v>69</v>
      </c>
      <c r="E23" s="17"/>
      <c r="F23" s="18">
        <v>184.4</v>
      </c>
      <c r="G23" s="20">
        <v>44537</v>
      </c>
      <c r="H23" s="19"/>
      <c r="I23" s="11"/>
      <c r="J23" s="11" t="str">
        <f>IF(B23="","",IF(H23="","EM ABERTO","PAGO"))</f>
        <v>EM ABERTO</v>
      </c>
      <c r="K23" s="38">
        <f t="shared" si="0"/>
        <v>184.4</v>
      </c>
    </row>
    <row r="24" spans="1:11" x14ac:dyDescent="0.25">
      <c r="A24" s="11" t="s">
        <v>52</v>
      </c>
      <c r="B24" s="16" t="s">
        <v>24</v>
      </c>
      <c r="C24" s="14">
        <v>62.4</v>
      </c>
      <c r="D24" s="13" t="s">
        <v>68</v>
      </c>
      <c r="E24" s="23"/>
      <c r="F24" s="18">
        <v>62.4</v>
      </c>
      <c r="G24" s="20">
        <v>44537</v>
      </c>
      <c r="H24" s="19"/>
      <c r="I24" s="11"/>
      <c r="J24" s="11" t="str">
        <f>IF(B24="","",IF(H24="","EM ABERTO","PAGO"))</f>
        <v>EM ABERTO</v>
      </c>
      <c r="K24" s="38">
        <f t="shared" si="0"/>
        <v>62.4</v>
      </c>
    </row>
    <row r="25" spans="1:11" x14ac:dyDescent="0.25">
      <c r="A25" s="11" t="s">
        <v>52</v>
      </c>
      <c r="B25" s="16" t="s">
        <v>29</v>
      </c>
      <c r="C25" s="14">
        <v>880</v>
      </c>
      <c r="D25" s="13" t="s">
        <v>68</v>
      </c>
      <c r="E25" s="17"/>
      <c r="F25" s="18">
        <v>880</v>
      </c>
      <c r="G25" s="20">
        <v>44545</v>
      </c>
      <c r="H25" s="19"/>
      <c r="I25" s="11"/>
      <c r="J25" s="11" t="str">
        <f>IF(B25="","",IF(H25="","EM ABERTO","PAGO"))</f>
        <v>EM ABERTO</v>
      </c>
      <c r="K25" s="38">
        <f t="shared" si="0"/>
        <v>880</v>
      </c>
    </row>
    <row r="26" spans="1:11" x14ac:dyDescent="0.25">
      <c r="A26" s="11" t="s">
        <v>52</v>
      </c>
      <c r="B26" s="16" t="s">
        <v>25</v>
      </c>
      <c r="C26" s="14">
        <v>0</v>
      </c>
      <c r="D26" s="13" t="s">
        <v>52</v>
      </c>
      <c r="E26" s="17"/>
      <c r="F26" s="18">
        <v>0</v>
      </c>
      <c r="G26" s="20">
        <v>44545</v>
      </c>
      <c r="H26" s="19"/>
      <c r="I26" s="11"/>
      <c r="J26" s="11" t="str">
        <f>IF(B26="","",IF(H26="","EM ABERTO","PAGO"))</f>
        <v>EM ABERTO</v>
      </c>
      <c r="K26" s="38">
        <f t="shared" si="0"/>
        <v>0</v>
      </c>
    </row>
    <row r="27" spans="1:11" x14ac:dyDescent="0.25">
      <c r="A27" s="11" t="s">
        <v>52</v>
      </c>
      <c r="B27" s="16" t="s">
        <v>26</v>
      </c>
      <c r="C27" s="14">
        <v>93.85</v>
      </c>
      <c r="D27" s="13" t="s">
        <v>68</v>
      </c>
      <c r="E27" s="17"/>
      <c r="F27" s="18">
        <v>93.85</v>
      </c>
      <c r="G27" s="20">
        <v>44545</v>
      </c>
      <c r="H27" s="19"/>
      <c r="I27" s="11"/>
      <c r="J27" s="11" t="str">
        <f>IF(B27="","",IF(H27="","EM ABERTO","PAGO"))</f>
        <v>EM ABERTO</v>
      </c>
      <c r="K27" s="38">
        <f t="shared" si="0"/>
        <v>93.85</v>
      </c>
    </row>
    <row r="28" spans="1:11" x14ac:dyDescent="0.25">
      <c r="A28" s="11" t="s">
        <v>52</v>
      </c>
      <c r="B28" s="16" t="s">
        <v>27</v>
      </c>
      <c r="C28" s="14">
        <v>79.900000000000006</v>
      </c>
      <c r="D28" s="13" t="s">
        <v>67</v>
      </c>
      <c r="E28" s="17"/>
      <c r="F28" s="18">
        <v>79.900000000000006</v>
      </c>
      <c r="G28" s="20">
        <v>44545</v>
      </c>
      <c r="H28" s="19"/>
      <c r="I28" s="11"/>
      <c r="J28" s="11" t="str">
        <f>IF(B28="","",IF(H28="","EM ABERTO","PAGO"))</f>
        <v>EM ABERTO</v>
      </c>
      <c r="K28" s="38">
        <f t="shared" si="0"/>
        <v>79.900000000000006</v>
      </c>
    </row>
    <row r="29" spans="1:11" x14ac:dyDescent="0.25">
      <c r="A29" s="11" t="s">
        <v>52</v>
      </c>
      <c r="B29" s="16" t="s">
        <v>28</v>
      </c>
      <c r="C29" s="14">
        <v>0</v>
      </c>
      <c r="D29" s="13" t="s">
        <v>68</v>
      </c>
      <c r="E29" s="17"/>
      <c r="F29" s="18">
        <v>0</v>
      </c>
      <c r="G29" s="20">
        <v>44545</v>
      </c>
      <c r="H29" s="19"/>
      <c r="I29" s="11"/>
      <c r="J29" s="11" t="str">
        <f>IF(B29="","",IF(H29="","EM ABERTO","PAGO"))</f>
        <v>EM ABERTO</v>
      </c>
      <c r="K29" s="38">
        <f t="shared" si="0"/>
        <v>0</v>
      </c>
    </row>
    <row r="30" spans="1:11" x14ac:dyDescent="0.25">
      <c r="A30" s="11" t="s">
        <v>52</v>
      </c>
      <c r="B30" s="16" t="s">
        <v>20</v>
      </c>
      <c r="C30" s="14">
        <v>140.30000000000001</v>
      </c>
      <c r="D30" s="13" t="s">
        <v>68</v>
      </c>
      <c r="E30" s="21"/>
      <c r="F30" s="18">
        <v>140.30000000000001</v>
      </c>
      <c r="G30" s="20">
        <v>44546</v>
      </c>
      <c r="H30" s="19"/>
      <c r="I30" s="11"/>
      <c r="J30" s="11" t="str">
        <f>IF(B30="","",IF(H30="","EM ABERTO","PAGO"))</f>
        <v>EM ABERTO</v>
      </c>
      <c r="K30" s="38">
        <f t="shared" si="0"/>
        <v>140.30000000000001</v>
      </c>
    </row>
    <row r="31" spans="1:11" x14ac:dyDescent="0.25">
      <c r="A31" s="11" t="s">
        <v>52</v>
      </c>
      <c r="B31" s="16" t="s">
        <v>30</v>
      </c>
      <c r="C31" s="14">
        <v>0</v>
      </c>
      <c r="D31" s="13" t="s">
        <v>67</v>
      </c>
      <c r="E31" s="17"/>
      <c r="F31" s="18">
        <v>0</v>
      </c>
      <c r="G31" s="20">
        <v>44547</v>
      </c>
      <c r="H31" s="19"/>
      <c r="I31" s="11"/>
      <c r="J31" s="11" t="str">
        <f>IF(B31="","",IF(H31="","EM ABERTO","PAGO"))</f>
        <v>EM ABERTO</v>
      </c>
      <c r="K31" s="38">
        <f t="shared" si="0"/>
        <v>0</v>
      </c>
    </row>
    <row r="32" spans="1:11" x14ac:dyDescent="0.25">
      <c r="A32" s="11" t="s">
        <v>52</v>
      </c>
      <c r="B32" s="16" t="s">
        <v>48</v>
      </c>
      <c r="C32" s="14">
        <v>64.900000000000006</v>
      </c>
      <c r="D32" s="13" t="s">
        <v>52</v>
      </c>
      <c r="E32" s="17"/>
      <c r="F32" s="18">
        <v>64.900000000000006</v>
      </c>
      <c r="G32" s="20">
        <v>44550</v>
      </c>
      <c r="H32" s="19"/>
      <c r="I32" s="11"/>
      <c r="J32" s="11" t="str">
        <f>IF(B32="","",IF(H32="","EM ABERTO","PAGO"))</f>
        <v>EM ABERTO</v>
      </c>
      <c r="K32" s="38">
        <f t="shared" si="0"/>
        <v>64.900000000000006</v>
      </c>
    </row>
    <row r="33" spans="1:11" x14ac:dyDescent="0.25">
      <c r="A33" s="11" t="s">
        <v>52</v>
      </c>
      <c r="B33" s="16" t="s">
        <v>31</v>
      </c>
      <c r="C33" s="14">
        <v>0</v>
      </c>
      <c r="D33" s="13" t="s">
        <v>68</v>
      </c>
      <c r="E33" s="17"/>
      <c r="F33" s="18">
        <v>0</v>
      </c>
      <c r="G33" s="20">
        <v>44550</v>
      </c>
      <c r="H33" s="19"/>
      <c r="I33" s="11"/>
      <c r="J33" s="11" t="str">
        <f>IF(B33="","",IF(H33="","EM ABERTO","PAGO"))</f>
        <v>EM ABERTO</v>
      </c>
      <c r="K33" s="38">
        <f t="shared" si="0"/>
        <v>0</v>
      </c>
    </row>
    <row r="34" spans="1:11" x14ac:dyDescent="0.25">
      <c r="A34" s="11" t="s">
        <v>52</v>
      </c>
      <c r="B34" s="16" t="s">
        <v>32</v>
      </c>
      <c r="C34" s="14">
        <v>0</v>
      </c>
      <c r="D34" s="13" t="s">
        <v>69</v>
      </c>
      <c r="E34" s="17"/>
      <c r="F34" s="18">
        <v>0</v>
      </c>
      <c r="G34" s="20">
        <v>44550</v>
      </c>
      <c r="H34" s="19"/>
      <c r="I34" s="11"/>
      <c r="J34" s="11" t="str">
        <f>IF(B34="","",IF(H34="","EM ABERTO","PAGO"))</f>
        <v>EM ABERTO</v>
      </c>
      <c r="K34" s="38">
        <f t="shared" si="0"/>
        <v>0</v>
      </c>
    </row>
    <row r="35" spans="1:11" x14ac:dyDescent="0.25">
      <c r="A35" s="11" t="s">
        <v>52</v>
      </c>
      <c r="B35" s="16" t="s">
        <v>33</v>
      </c>
      <c r="C35" s="14">
        <v>0</v>
      </c>
      <c r="D35" s="13" t="s">
        <v>67</v>
      </c>
      <c r="E35" s="17"/>
      <c r="F35" s="18">
        <v>0</v>
      </c>
      <c r="G35" s="20">
        <v>44550</v>
      </c>
      <c r="H35" s="19"/>
      <c r="I35" s="11"/>
      <c r="J35" s="11" t="str">
        <f>IF(B35="","",IF(H35="","EM ABERTO","PAGO"))</f>
        <v>EM ABERTO</v>
      </c>
      <c r="K35" s="38">
        <f t="shared" si="0"/>
        <v>0</v>
      </c>
    </row>
    <row r="36" spans="1:11" x14ac:dyDescent="0.25">
      <c r="A36" s="11" t="s">
        <v>52</v>
      </c>
      <c r="B36" s="16" t="s">
        <v>34</v>
      </c>
      <c r="C36" s="14">
        <v>671</v>
      </c>
      <c r="D36" s="13" t="s">
        <v>67</v>
      </c>
      <c r="E36" s="17"/>
      <c r="F36" s="18">
        <v>671</v>
      </c>
      <c r="G36" s="20">
        <v>44550</v>
      </c>
      <c r="H36" s="19"/>
      <c r="I36" s="11"/>
      <c r="J36" s="11" t="str">
        <f>IF(B36="","",IF(H36="","EM ABERTO","PAGO"))</f>
        <v>EM ABERTO</v>
      </c>
      <c r="K36" s="38">
        <f t="shared" si="0"/>
        <v>671</v>
      </c>
    </row>
    <row r="37" spans="1:11" x14ac:dyDescent="0.25">
      <c r="A37" s="11" t="s">
        <v>52</v>
      </c>
      <c r="B37" s="16" t="s">
        <v>35</v>
      </c>
      <c r="C37" s="14">
        <v>1455.46</v>
      </c>
      <c r="D37" s="13" t="s">
        <v>67</v>
      </c>
      <c r="E37" s="17"/>
      <c r="F37" s="18">
        <v>1455.46</v>
      </c>
      <c r="G37" s="20">
        <v>44550</v>
      </c>
      <c r="H37" s="19"/>
      <c r="I37" s="11"/>
      <c r="J37" s="11" t="str">
        <f>IF(B37="","",IF(H37="","EM ABERTO","PAGO"))</f>
        <v>EM ABERTO</v>
      </c>
      <c r="K37" s="38">
        <f t="shared" si="0"/>
        <v>1455.46</v>
      </c>
    </row>
    <row r="38" spans="1:11" x14ac:dyDescent="0.25">
      <c r="A38" s="11" t="s">
        <v>52</v>
      </c>
      <c r="B38" s="16" t="s">
        <v>36</v>
      </c>
      <c r="C38" s="14">
        <v>148.41</v>
      </c>
      <c r="D38" s="13" t="s">
        <v>68</v>
      </c>
      <c r="E38" s="17"/>
      <c r="F38" s="18">
        <v>148.41</v>
      </c>
      <c r="G38" s="20">
        <v>44550</v>
      </c>
      <c r="H38" s="19"/>
      <c r="I38" s="11"/>
      <c r="J38" s="11" t="str">
        <f>IF(B38="","",IF(H38="","EM ABERTO","PAGO"))</f>
        <v>EM ABERTO</v>
      </c>
      <c r="K38" s="38">
        <f t="shared" si="0"/>
        <v>148.41</v>
      </c>
    </row>
    <row r="39" spans="1:11" x14ac:dyDescent="0.25">
      <c r="A39" s="11" t="s">
        <v>52</v>
      </c>
      <c r="B39" s="16" t="s">
        <v>37</v>
      </c>
      <c r="C39" s="14">
        <v>600</v>
      </c>
      <c r="D39" s="13" t="s">
        <v>68</v>
      </c>
      <c r="E39" s="17"/>
      <c r="F39" s="18">
        <v>600</v>
      </c>
      <c r="G39" s="20">
        <v>44555</v>
      </c>
      <c r="H39" s="19"/>
      <c r="I39" s="11"/>
      <c r="J39" s="11" t="str">
        <f>IF(B39="","",IF(H39="","EM ABERTO","PAGO"))</f>
        <v>EM ABERTO</v>
      </c>
      <c r="K39" s="38">
        <f t="shared" si="0"/>
        <v>600</v>
      </c>
    </row>
    <row r="40" spans="1:11" x14ac:dyDescent="0.25">
      <c r="A40" s="11" t="s">
        <v>52</v>
      </c>
      <c r="B40" s="16" t="s">
        <v>38</v>
      </c>
      <c r="C40" s="14">
        <v>0</v>
      </c>
      <c r="D40" s="13" t="s">
        <v>67</v>
      </c>
      <c r="E40" s="17"/>
      <c r="F40" s="18">
        <v>0</v>
      </c>
      <c r="G40" s="20">
        <v>44555</v>
      </c>
      <c r="H40" s="19"/>
      <c r="I40" s="11"/>
      <c r="J40" s="11" t="str">
        <f>IF(B40="","",IF(H40="","EM ABERTO","PAGO"))</f>
        <v>EM ABERTO</v>
      </c>
      <c r="K40" s="38">
        <f t="shared" si="0"/>
        <v>0</v>
      </c>
    </row>
    <row r="41" spans="1:11" x14ac:dyDescent="0.25">
      <c r="A41" s="11" t="s">
        <v>52</v>
      </c>
      <c r="B41" s="16" t="s">
        <v>39</v>
      </c>
      <c r="C41" s="14">
        <v>0</v>
      </c>
      <c r="D41" s="13" t="s">
        <v>67</v>
      </c>
      <c r="E41" s="17"/>
      <c r="F41" s="18">
        <v>0</v>
      </c>
      <c r="G41" s="20">
        <v>44555</v>
      </c>
      <c r="H41" s="19"/>
      <c r="I41" s="11"/>
      <c r="J41" s="11" t="str">
        <f>IF(B41="","",IF(H41="","EM ABERTO","PAGO"))</f>
        <v>EM ABERTO</v>
      </c>
      <c r="K41" s="38">
        <f t="shared" si="0"/>
        <v>0</v>
      </c>
    </row>
    <row r="42" spans="1:11" x14ac:dyDescent="0.25">
      <c r="A42" s="11" t="s">
        <v>52</v>
      </c>
      <c r="B42" s="16" t="s">
        <v>40</v>
      </c>
      <c r="C42" s="14">
        <v>0</v>
      </c>
      <c r="D42" s="13" t="s">
        <v>67</v>
      </c>
      <c r="E42" s="17"/>
      <c r="F42" s="18">
        <v>0</v>
      </c>
      <c r="G42" s="20">
        <v>44555</v>
      </c>
      <c r="H42" s="19"/>
      <c r="I42" s="11"/>
      <c r="J42" s="11" t="str">
        <f>IF(B42="","",IF(H42="","EM ABERTO","PAGO"))</f>
        <v>EM ABERTO</v>
      </c>
      <c r="K42" s="38">
        <f t="shared" si="0"/>
        <v>0</v>
      </c>
    </row>
    <row r="43" spans="1:11" x14ac:dyDescent="0.25">
      <c r="A43" s="11" t="s">
        <v>52</v>
      </c>
      <c r="B43" s="16" t="s">
        <v>46</v>
      </c>
      <c r="C43" s="14">
        <v>800</v>
      </c>
      <c r="D43" s="13" t="s">
        <v>68</v>
      </c>
      <c r="E43" s="17"/>
      <c r="F43" s="18">
        <v>800</v>
      </c>
      <c r="G43" s="20">
        <v>44555</v>
      </c>
      <c r="H43" s="19"/>
      <c r="I43" s="11"/>
      <c r="J43" s="11" t="str">
        <f>IF(B43="","",IF(H43="","EM ABERTO","PAGO"))</f>
        <v>EM ABERTO</v>
      </c>
      <c r="K43" s="38">
        <f t="shared" si="0"/>
        <v>800</v>
      </c>
    </row>
    <row r="44" spans="1:11" x14ac:dyDescent="0.25">
      <c r="A44" s="11" t="s">
        <v>52</v>
      </c>
      <c r="B44" s="16" t="s">
        <v>45</v>
      </c>
      <c r="C44" s="14">
        <v>1200</v>
      </c>
      <c r="D44" s="13" t="s">
        <v>68</v>
      </c>
      <c r="E44" s="17"/>
      <c r="F44" s="18">
        <v>1200</v>
      </c>
      <c r="G44" s="20">
        <v>44555</v>
      </c>
      <c r="H44" s="19"/>
      <c r="I44" s="11"/>
      <c r="J44" s="11" t="str">
        <f>IF(B44="","",IF(H44="","EM ABERTO","PAGO"))</f>
        <v>EM ABERTO</v>
      </c>
      <c r="K44" s="38">
        <f t="shared" si="0"/>
        <v>1200</v>
      </c>
    </row>
    <row r="45" spans="1:11" x14ac:dyDescent="0.25">
      <c r="A45" s="11" t="s">
        <v>52</v>
      </c>
      <c r="B45" s="16" t="s">
        <v>41</v>
      </c>
      <c r="C45" s="14">
        <v>348.4</v>
      </c>
      <c r="D45" s="13" t="s">
        <v>67</v>
      </c>
      <c r="E45" s="17"/>
      <c r="F45" s="18">
        <v>348.4</v>
      </c>
      <c r="G45" s="20">
        <v>44555</v>
      </c>
      <c r="H45" s="19"/>
      <c r="I45" s="11"/>
      <c r="J45" s="11" t="str">
        <f>IF(B45="","",IF(H45="","EM ABERTO","PAGO"))</f>
        <v>EM ABERTO</v>
      </c>
      <c r="K45" s="38">
        <f t="shared" si="0"/>
        <v>348.4</v>
      </c>
    </row>
    <row r="46" spans="1:11" x14ac:dyDescent="0.25">
      <c r="A46" s="11" t="s">
        <v>52</v>
      </c>
      <c r="B46" s="16" t="s">
        <v>42</v>
      </c>
      <c r="C46" s="14">
        <v>1700</v>
      </c>
      <c r="D46" s="13" t="s">
        <v>68</v>
      </c>
      <c r="E46" s="17"/>
      <c r="F46" s="18">
        <v>1700</v>
      </c>
      <c r="G46" s="20">
        <v>44555</v>
      </c>
      <c r="H46" s="19"/>
      <c r="I46" s="11"/>
      <c r="J46" s="11" t="str">
        <f>IF(B46="","",IF(H46="","EM ABERTO","PAGO"))</f>
        <v>EM ABERTO</v>
      </c>
      <c r="K46" s="38">
        <f t="shared" si="0"/>
        <v>1700</v>
      </c>
    </row>
    <row r="47" spans="1:11" x14ac:dyDescent="0.25">
      <c r="A47" s="11" t="s">
        <v>52</v>
      </c>
      <c r="B47" s="16" t="s">
        <v>43</v>
      </c>
      <c r="C47" s="14">
        <v>0</v>
      </c>
      <c r="D47" s="13" t="s">
        <v>67</v>
      </c>
      <c r="E47" s="17"/>
      <c r="F47" s="18">
        <v>0</v>
      </c>
      <c r="G47" s="20">
        <v>44558</v>
      </c>
      <c r="H47" s="19"/>
      <c r="I47" s="11"/>
      <c r="J47" s="11" t="str">
        <f>IF(B47="","",IF(H47="","EM ABERTO","PAGO"))</f>
        <v>EM ABERTO</v>
      </c>
      <c r="K47" s="38">
        <f t="shared" si="0"/>
        <v>0</v>
      </c>
    </row>
    <row r="48" spans="1:11" x14ac:dyDescent="0.25">
      <c r="A48" s="11" t="s">
        <v>52</v>
      </c>
      <c r="B48" s="16" t="s">
        <v>44</v>
      </c>
      <c r="C48" s="14">
        <v>150</v>
      </c>
      <c r="D48" s="13" t="s">
        <v>68</v>
      </c>
      <c r="E48" s="17"/>
      <c r="F48" s="18">
        <v>150</v>
      </c>
      <c r="G48" s="20">
        <v>44560</v>
      </c>
      <c r="H48" s="19"/>
      <c r="I48" s="11"/>
      <c r="J48" s="11" t="str">
        <f>IF(B48="","",IF(H48="","EM ABERTO","PAGO"))</f>
        <v>EM ABERTO</v>
      </c>
      <c r="K48" s="38">
        <f t="shared" si="0"/>
        <v>150</v>
      </c>
    </row>
    <row r="49" spans="1:11" x14ac:dyDescent="0.25">
      <c r="A49" s="11" t="s">
        <v>52</v>
      </c>
      <c r="B49" s="16" t="s">
        <v>47</v>
      </c>
      <c r="C49" s="14">
        <v>0</v>
      </c>
      <c r="D49" s="13" t="s">
        <v>68</v>
      </c>
      <c r="E49" s="17"/>
      <c r="F49" s="18">
        <v>0</v>
      </c>
      <c r="G49" s="20">
        <v>44560</v>
      </c>
      <c r="H49" s="19"/>
      <c r="I49" s="11"/>
      <c r="J49" s="11" t="str">
        <f>IF(B49="","",IF(H49="","EM ABERTO","PAGO"))</f>
        <v>EM ABERTO</v>
      </c>
      <c r="K49" s="38">
        <f t="shared" si="0"/>
        <v>0</v>
      </c>
    </row>
    <row r="50" spans="1:11" x14ac:dyDescent="0.25">
      <c r="A50" s="11" t="s">
        <v>52</v>
      </c>
      <c r="B50" s="16" t="s">
        <v>265</v>
      </c>
      <c r="C50" s="14">
        <v>2750.2</v>
      </c>
      <c r="D50" s="13" t="s">
        <v>52</v>
      </c>
      <c r="E50" s="17"/>
      <c r="F50" s="18">
        <v>2750.2</v>
      </c>
      <c r="G50" s="20">
        <v>44543</v>
      </c>
      <c r="H50" s="19"/>
      <c r="I50" s="11"/>
      <c r="J50" s="11" t="str">
        <f>IF(B50="","",IF(H50="","EM ABERTO","PAGO"))</f>
        <v>EM ABERTO</v>
      </c>
      <c r="K50" s="38">
        <f t="shared" si="0"/>
        <v>2750.2</v>
      </c>
    </row>
    <row r="51" spans="1:11" x14ac:dyDescent="0.25">
      <c r="A51" s="11" t="s">
        <v>52</v>
      </c>
      <c r="B51" s="26" t="s">
        <v>266</v>
      </c>
      <c r="C51" s="14">
        <v>3000</v>
      </c>
      <c r="D51" s="13" t="s">
        <v>52</v>
      </c>
      <c r="E51" s="27"/>
      <c r="F51" s="28">
        <v>3000</v>
      </c>
      <c r="G51" s="29">
        <v>44536</v>
      </c>
      <c r="H51" s="30"/>
      <c r="I51" s="11"/>
      <c r="J51" s="11" t="str">
        <f>IF(B51="","",IF(H51="","EM ABERTO","PAGO"))</f>
        <v>EM ABERTO</v>
      </c>
      <c r="K51" s="38">
        <f t="shared" si="0"/>
        <v>3000</v>
      </c>
    </row>
    <row r="52" spans="1:11" x14ac:dyDescent="0.25">
      <c r="A52" s="11" t="s">
        <v>255</v>
      </c>
      <c r="B52" s="26" t="s">
        <v>162</v>
      </c>
      <c r="C52" s="14">
        <v>446.41</v>
      </c>
      <c r="D52" s="13" t="s">
        <v>67</v>
      </c>
      <c r="E52" s="27"/>
      <c r="F52" s="28">
        <v>446.41</v>
      </c>
      <c r="G52" s="29">
        <v>44539</v>
      </c>
      <c r="H52" s="30"/>
      <c r="I52" s="11"/>
      <c r="J52" s="11" t="str">
        <f>IF(B52="","",IF(H52="","EM ABERTO","PAGO"))</f>
        <v>EM ABERTO</v>
      </c>
      <c r="K52" s="38">
        <f t="shared" si="0"/>
        <v>446.41</v>
      </c>
    </row>
    <row r="53" spans="1:11" x14ac:dyDescent="0.25">
      <c r="A53" s="11" t="s">
        <v>52</v>
      </c>
      <c r="B53" s="26" t="s">
        <v>260</v>
      </c>
      <c r="C53" s="14">
        <v>0</v>
      </c>
      <c r="D53" s="13" t="s">
        <v>223</v>
      </c>
      <c r="E53" s="27"/>
      <c r="F53" s="28">
        <v>0</v>
      </c>
      <c r="G53" s="29">
        <v>44550</v>
      </c>
      <c r="H53" s="30"/>
      <c r="I53" s="11"/>
      <c r="J53" s="11" t="str">
        <f>IF(B53="","",IF(H53="","EM ABERTO","PAGO"))</f>
        <v>EM ABERTO</v>
      </c>
      <c r="K53" s="38">
        <f t="shared" si="0"/>
        <v>0</v>
      </c>
    </row>
    <row r="54" spans="1:11" x14ac:dyDescent="0.25">
      <c r="A54" s="11" t="s">
        <v>52</v>
      </c>
      <c r="B54" s="26" t="s">
        <v>267</v>
      </c>
      <c r="C54" s="14">
        <v>0</v>
      </c>
      <c r="D54" s="13" t="s">
        <v>223</v>
      </c>
      <c r="E54" s="27"/>
      <c r="F54" s="28">
        <v>0</v>
      </c>
      <c r="G54" s="29">
        <v>44540</v>
      </c>
      <c r="H54" s="30"/>
      <c r="I54" s="11"/>
      <c r="J54" s="11" t="str">
        <f>IF(B54="","",IF(H54="","EM ABERTO","PAGO"))</f>
        <v>EM ABERTO</v>
      </c>
      <c r="K54" s="38">
        <f t="shared" si="0"/>
        <v>0</v>
      </c>
    </row>
    <row r="55" spans="1:11" x14ac:dyDescent="0.25">
      <c r="A55" s="11" t="s">
        <v>52</v>
      </c>
      <c r="B55" s="26" t="s">
        <v>229</v>
      </c>
      <c r="C55" s="14">
        <v>0</v>
      </c>
      <c r="D55" s="13" t="s">
        <v>223</v>
      </c>
      <c r="E55" s="27"/>
      <c r="F55" s="28">
        <v>0</v>
      </c>
      <c r="G55" s="29">
        <v>44540</v>
      </c>
      <c r="H55" s="30"/>
      <c r="I55" s="11"/>
      <c r="J55" s="11" t="str">
        <f>IF(B55="","",IF(H55="","EM ABERTO","PAGO"))</f>
        <v>EM ABERTO</v>
      </c>
      <c r="K55" s="38">
        <f t="shared" si="0"/>
        <v>0</v>
      </c>
    </row>
    <row r="56" spans="1:11" x14ac:dyDescent="0.25">
      <c r="A56" s="11" t="s">
        <v>68</v>
      </c>
      <c r="B56" s="31" t="s">
        <v>285</v>
      </c>
      <c r="C56" s="14">
        <v>0</v>
      </c>
      <c r="D56" s="13" t="s">
        <v>68</v>
      </c>
      <c r="E56" s="27"/>
      <c r="F56" s="28">
        <v>3758</v>
      </c>
      <c r="G56" s="29">
        <v>44553</v>
      </c>
      <c r="H56" s="30"/>
      <c r="I56" s="11"/>
      <c r="J56" s="11" t="str">
        <f>IF(B56="","",IF(H56="","EM ABERTO","PAGO"))</f>
        <v>EM ABERTO</v>
      </c>
      <c r="K56" s="38">
        <f t="shared" si="0"/>
        <v>3758</v>
      </c>
    </row>
    <row r="57" spans="1:11" x14ac:dyDescent="0.25">
      <c r="A57" s="11" t="s">
        <v>52</v>
      </c>
      <c r="B57" s="31" t="s">
        <v>58</v>
      </c>
      <c r="C57" s="14">
        <v>0</v>
      </c>
      <c r="D57" s="13" t="s">
        <v>52</v>
      </c>
      <c r="E57" s="27"/>
      <c r="F57" s="28">
        <v>331.87</v>
      </c>
      <c r="G57" s="29">
        <v>44537</v>
      </c>
      <c r="H57" s="30"/>
      <c r="I57" s="11" t="s">
        <v>271</v>
      </c>
      <c r="J57" s="11" t="str">
        <f>IF(B57="","",IF(H57="","EM ABERTO","PAGO"))</f>
        <v>EM ABERTO</v>
      </c>
      <c r="K57" s="38">
        <f t="shared" si="0"/>
        <v>331.87</v>
      </c>
    </row>
    <row r="58" spans="1:11" x14ac:dyDescent="0.25">
      <c r="A58" s="11" t="s">
        <v>52</v>
      </c>
      <c r="B58" s="26" t="s">
        <v>310</v>
      </c>
      <c r="C58" s="14">
        <v>186.24</v>
      </c>
      <c r="D58" s="13" t="s">
        <v>68</v>
      </c>
      <c r="E58" s="27"/>
      <c r="F58" s="28">
        <v>186.24</v>
      </c>
      <c r="G58" s="29">
        <v>44544</v>
      </c>
      <c r="H58" s="30"/>
      <c r="I58" s="11"/>
      <c r="J58" s="11" t="str">
        <f>IF(B58="","",IF(H58="","EM ABERTO","PAGO"))</f>
        <v>EM ABERTO</v>
      </c>
      <c r="K58" s="38">
        <f t="shared" si="0"/>
        <v>186.24</v>
      </c>
    </row>
    <row r="59" spans="1:11" x14ac:dyDescent="0.25">
      <c r="A59" s="11" t="s">
        <v>52</v>
      </c>
      <c r="B59" s="31" t="s">
        <v>58</v>
      </c>
      <c r="C59" s="14">
        <v>0</v>
      </c>
      <c r="D59" s="13" t="s">
        <v>52</v>
      </c>
      <c r="E59" s="27"/>
      <c r="F59" s="28">
        <v>207.58</v>
      </c>
      <c r="G59" s="29">
        <v>44550</v>
      </c>
      <c r="H59" s="30"/>
      <c r="I59" s="11"/>
      <c r="J59" s="11" t="str">
        <f>IF(B59="","",IF(H59="","EM ABERTO","PAGO"))</f>
        <v>EM ABERTO</v>
      </c>
      <c r="K59" s="38">
        <f t="shared" si="0"/>
        <v>207.58</v>
      </c>
    </row>
    <row r="60" spans="1:11" x14ac:dyDescent="0.25">
      <c r="A60" s="11" t="s">
        <v>52</v>
      </c>
      <c r="B60" s="31" t="s">
        <v>58</v>
      </c>
      <c r="C60" s="14">
        <v>0</v>
      </c>
      <c r="D60" s="13" t="s">
        <v>52</v>
      </c>
      <c r="E60" s="27"/>
      <c r="F60" s="28">
        <v>309.23</v>
      </c>
      <c r="G60" s="29">
        <v>44544</v>
      </c>
      <c r="H60" s="30"/>
      <c r="I60" s="11"/>
      <c r="J60" s="11" t="str">
        <f>IF(B60="","",IF(H60="","EM ABERTO","PAGO"))</f>
        <v>EM ABERTO</v>
      </c>
      <c r="K60" s="38">
        <f t="shared" si="0"/>
        <v>309.23</v>
      </c>
    </row>
    <row r="61" spans="1:11" x14ac:dyDescent="0.25">
      <c r="A61" s="11" t="s">
        <v>52</v>
      </c>
      <c r="B61" s="31" t="s">
        <v>58</v>
      </c>
      <c r="C61" s="14">
        <v>0</v>
      </c>
      <c r="D61" s="13" t="s">
        <v>52</v>
      </c>
      <c r="E61" s="27"/>
      <c r="F61" s="28">
        <v>287.58</v>
      </c>
      <c r="G61" s="29">
        <v>44547</v>
      </c>
      <c r="H61" s="30"/>
      <c r="I61" s="11" t="s">
        <v>271</v>
      </c>
      <c r="J61" s="11" t="str">
        <f>IF(B61="","",IF(H61="","EM ABERTO","PAGO"))</f>
        <v>EM ABERTO</v>
      </c>
      <c r="K61" s="38">
        <f t="shared" si="0"/>
        <v>287.58</v>
      </c>
    </row>
  </sheetData>
  <conditionalFormatting sqref="G56:G61 G2:G50">
    <cfRule type="cellIs" dxfId="1" priority="2" operator="lessThan">
      <formula>#REF!</formula>
    </cfRule>
  </conditionalFormatting>
  <conditionalFormatting sqref="G51:G55">
    <cfRule type="cellIs" dxfId="0" priority="1" operator="lessThan">
      <formula>#REF!</formula>
    </cfRule>
  </conditionalFormatting>
  <dataValidations count="3">
    <dataValidation type="list" allowBlank="1" showInputMessage="1" showErrorMessage="1" sqref="D2:D61" xr:uid="{00000000-0002-0000-0B00-000000000000}">
      <formula1>"F, C, U, P"</formula1>
    </dataValidation>
    <dataValidation type="list" allowBlank="1" showInputMessage="1" showErrorMessage="1" sqref="A2:A61" xr:uid="{00000000-0002-0000-0B00-000001000000}">
      <formula1>"F, V, I, C"</formula1>
    </dataValidation>
    <dataValidation type="list" allowBlank="1" showInputMessage="1" showErrorMessage="1" sqref="I2:I61" xr:uid="{00000000-0002-0000-0B00-000002000000}">
      <formula1>"BOLE, CART, DINH, TRANS"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</dc:creator>
  <cp:lastModifiedBy>Marciel</cp:lastModifiedBy>
  <cp:lastPrinted>2021-10-25T19:14:02Z</cp:lastPrinted>
  <dcterms:created xsi:type="dcterms:W3CDTF">2014-01-27T17:31:35Z</dcterms:created>
  <dcterms:modified xsi:type="dcterms:W3CDTF">2021-10-26T00:34:13Z</dcterms:modified>
</cp:coreProperties>
</file>