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x\"/>
    </mc:Choice>
  </mc:AlternateContent>
  <bookViews>
    <workbookView xWindow="0" yWindow="0" windowWidth="28800" windowHeight="13635" activeTab="3"/>
  </bookViews>
  <sheets>
    <sheet name="Arkusz2" sheetId="2" r:id="rId1"/>
    <sheet name="Arkusz3" sheetId="3" r:id="rId2"/>
    <sheet name="Arkusz4" sheetId="4" r:id="rId3"/>
    <sheet name="Arkusz5" sheetId="5" r:id="rId4"/>
    <sheet name="Arkusz1" sheetId="1" r:id="rId5"/>
  </sheets>
  <definedNames>
    <definedName name="_xlchart.v1.0" hidden="1">Arkusz1!$I$2:$I$32</definedName>
    <definedName name="_xlchart.v1.1" hidden="1">Arkusz1!$I$2:$I$32</definedName>
    <definedName name="Lemonade2016" localSheetId="4">Arkusz1!$A$1:$G$33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23" i="5"/>
  <c r="I3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connections.xml><?xml version="1.0" encoding="utf-8"?>
<connections xmlns="http://schemas.openxmlformats.org/spreadsheetml/2006/main">
  <connection id="1" name="Lemonade2016" type="6" refreshedVersion="6" background="1" saveData="1">
    <textPr codePage="437" sourceFile="C:\Edx\DAT101x_Labfiles\Lemonade2016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<sst xmlns="http://schemas.openxmlformats.org/spreadsheetml/2006/main" count="151" uniqueCount="64">
  <si>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</si>
  <si>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</si>
  <si>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</si>
  <si>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</si>
  <si>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</si>
  <si>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</si>
  <si>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</si>
  <si>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</si>
  <si>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</si>
  <si>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</si>
  <si>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</si>
  <si>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Kolumna1</t>
  </si>
  <si>
    <t>Kolumna2</t>
  </si>
  <si>
    <t>Kolumna3</t>
  </si>
  <si>
    <t>Kolumna4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</si>
  <si>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</si>
  <si>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</si>
  <si>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</si>
  <si>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</si>
  <si>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</si>
  <si>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</si>
  <si>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</si>
  <si>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</si>
  <si>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</si>
  <si>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</si>
  <si>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</si>
  <si>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</si>
  <si>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</si>
  <si>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Test t: z dwiema próbami zakładający równe wariancje</t>
  </si>
  <si>
    <t>Wariancja</t>
  </si>
  <si>
    <t>Obserwacje</t>
  </si>
  <si>
    <t>Wariancja sumaryczna</t>
  </si>
  <si>
    <t>Różnica średnich wg hipotezy</t>
  </si>
  <si>
    <t>df</t>
  </si>
  <si>
    <t>t Stat</t>
  </si>
  <si>
    <t>P(T&lt;=t) jednostronny</t>
  </si>
  <si>
    <t>Test T jednostronny</t>
  </si>
  <si>
    <t>P(T&lt;=t) dwustronny</t>
  </si>
  <si>
    <t>Test t dwustronny</t>
  </si>
  <si>
    <t>PODSUMOWANIE - WYJŚCIE</t>
  </si>
  <si>
    <t>Statystyki regresji</t>
  </si>
  <si>
    <t>Wielokrotność R</t>
  </si>
  <si>
    <t>R kwadrat</t>
  </si>
  <si>
    <t>Dopasowany R kwadrat</t>
  </si>
  <si>
    <t>ANALIZA WARIANCJI</t>
  </si>
  <si>
    <t>Regresja</t>
  </si>
  <si>
    <t>Resztkowy</t>
  </si>
  <si>
    <t>Razem</t>
  </si>
  <si>
    <t>Przecięcie</t>
  </si>
  <si>
    <t>SS</t>
  </si>
  <si>
    <t>MS</t>
  </si>
  <si>
    <t>F</t>
  </si>
  <si>
    <t>Istotność F</t>
  </si>
  <si>
    <t>Współczynniki</t>
  </si>
  <si>
    <t>Wartość-p</t>
  </si>
  <si>
    <t>Dolne 95%</t>
  </si>
  <si>
    <t>Górne 95%</t>
  </si>
  <si>
    <t>Dolne 95.0%</t>
  </si>
  <si>
    <t>Górne 95.0%</t>
  </si>
  <si>
    <t>SKŁADNIKI RESZTOWE - WYJŚCIE</t>
  </si>
  <si>
    <t>Obserwacja</t>
  </si>
  <si>
    <t>Przewidywane Sales</t>
  </si>
  <si>
    <t>Składniki resztowe</t>
  </si>
  <si>
    <t>Std. składniki resztowe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</si>
</sst>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Rozkład reszt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Arkusz1!$E$2:$E$32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Arkusz5!$C$27:$C$57</c:f>
              <c:numCache>
                <c:formatCode>General</c:formatCode>
                <c:ptCount val="31"/>
                <c:pt idx="0">
                  <c:v>13.798014310521324</c:v>
                </c:pt>
                <c:pt idx="1">
                  <c:v>9.3014803877524628</c:v>
                </c:pt>
                <c:pt idx="2">
                  <c:v>7.2964721234697549</c:v>
                </c:pt>
                <c:pt idx="3">
                  <c:v>51.02082669897635</c:v>
                </c:pt>
                <c:pt idx="4">
                  <c:v>18.819208251230123</c:v>
                </c:pt>
                <c:pt idx="5">
                  <c:v>-11.181189226091902</c:v>
                </c:pt>
                <c:pt idx="6">
                  <c:v>-22.425592632923212</c:v>
                </c:pt>
                <c:pt idx="7">
                  <c:v>-18.132998525402172</c:v>
                </c:pt>
                <c:pt idx="8">
                  <c:v>-17.478791597895622</c:v>
                </c:pt>
                <c:pt idx="9">
                  <c:v>-23.53006667268852</c:v>
                </c:pt>
                <c:pt idx="10">
                  <c:v>10.077873444307897</c:v>
                </c:pt>
                <c:pt idx="11">
                  <c:v>19.123742777496091</c:v>
                </c:pt>
                <c:pt idx="12">
                  <c:v>-2.6383884928128793</c:v>
                </c:pt>
                <c:pt idx="13">
                  <c:v>-9.1399306798644204</c:v>
                </c:pt>
                <c:pt idx="14">
                  <c:v>-5.2023910432832281</c:v>
                </c:pt>
                <c:pt idx="15">
                  <c:v>2.9429440653875076</c:v>
                </c:pt>
                <c:pt idx="16">
                  <c:v>-14.095993113338409</c:v>
                </c:pt>
                <c:pt idx="17">
                  <c:v>14.554731962743062</c:v>
                </c:pt>
                <c:pt idx="18">
                  <c:v>23.998066920539515</c:v>
                </c:pt>
                <c:pt idx="19">
                  <c:v>-42.282952697170629</c:v>
                </c:pt>
                <c:pt idx="20">
                  <c:v>-3.3018568187657991</c:v>
                </c:pt>
                <c:pt idx="21">
                  <c:v>8.0562741497945751</c:v>
                </c:pt>
                <c:pt idx="22">
                  <c:v>3.1094731147670132</c:v>
                </c:pt>
                <c:pt idx="23">
                  <c:v>1.3612061533825681</c:v>
                </c:pt>
                <c:pt idx="24">
                  <c:v>27.467604083327387</c:v>
                </c:pt>
                <c:pt idx="25">
                  <c:v>2.3812631851591846</c:v>
                </c:pt>
                <c:pt idx="26">
                  <c:v>-9.6279903368046007</c:v>
                </c:pt>
                <c:pt idx="27">
                  <c:v>-10.925990185930345</c:v>
                </c:pt>
                <c:pt idx="28">
                  <c:v>-10.732464376569851</c:v>
                </c:pt>
                <c:pt idx="29">
                  <c:v>-7.7274561122872001</c:v>
                </c:pt>
                <c:pt idx="30">
                  <c:v>-4.8851291170248459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A-42BC-BD33-61A2A776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08063"/>
        <c:axId val="627249615"/>
      </c:scatterChart>
      <c:valAx>
        <c:axId val="62710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249615"/>
        <c:crosses val="autoZero"/>
        <c:crossBetween val="midCat"/>
      </c:valAx>
      <c:valAx>
        <c:axId val="62724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10806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Rozkład reszt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Arkusz1!$F$2:$F$32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Arkusz5!$C$27:$C$57</c:f>
              <c:numCache>
                <c:formatCode>General</c:formatCode>
                <c:ptCount val="31"/>
                <c:pt idx="0">
                  <c:v>13.798014310521324</c:v>
                </c:pt>
                <c:pt idx="1">
                  <c:v>9.3014803877524628</c:v>
                </c:pt>
                <c:pt idx="2">
                  <c:v>7.2964721234697549</c:v>
                </c:pt>
                <c:pt idx="3">
                  <c:v>51.02082669897635</c:v>
                </c:pt>
                <c:pt idx="4">
                  <c:v>18.819208251230123</c:v>
                </c:pt>
                <c:pt idx="5">
                  <c:v>-11.181189226091902</c:v>
                </c:pt>
                <c:pt idx="6">
                  <c:v>-22.425592632923212</c:v>
                </c:pt>
                <c:pt idx="7">
                  <c:v>-18.132998525402172</c:v>
                </c:pt>
                <c:pt idx="8">
                  <c:v>-17.478791597895622</c:v>
                </c:pt>
                <c:pt idx="9">
                  <c:v>-23.53006667268852</c:v>
                </c:pt>
                <c:pt idx="10">
                  <c:v>10.077873444307897</c:v>
                </c:pt>
                <c:pt idx="11">
                  <c:v>19.123742777496091</c:v>
                </c:pt>
                <c:pt idx="12">
                  <c:v>-2.6383884928128793</c:v>
                </c:pt>
                <c:pt idx="13">
                  <c:v>-9.1399306798644204</c:v>
                </c:pt>
                <c:pt idx="14">
                  <c:v>-5.2023910432832281</c:v>
                </c:pt>
                <c:pt idx="15">
                  <c:v>2.9429440653875076</c:v>
                </c:pt>
                <c:pt idx="16">
                  <c:v>-14.095993113338409</c:v>
                </c:pt>
                <c:pt idx="17">
                  <c:v>14.554731962743062</c:v>
                </c:pt>
                <c:pt idx="18">
                  <c:v>23.998066920539515</c:v>
                </c:pt>
                <c:pt idx="19">
                  <c:v>-42.282952697170629</c:v>
                </c:pt>
                <c:pt idx="20">
                  <c:v>-3.3018568187657991</c:v>
                </c:pt>
                <c:pt idx="21">
                  <c:v>8.0562741497945751</c:v>
                </c:pt>
                <c:pt idx="22">
                  <c:v>3.1094731147670132</c:v>
                </c:pt>
                <c:pt idx="23">
                  <c:v>1.3612061533825681</c:v>
                </c:pt>
                <c:pt idx="24">
                  <c:v>27.467604083327387</c:v>
                </c:pt>
                <c:pt idx="25">
                  <c:v>2.3812631851591846</c:v>
                </c:pt>
                <c:pt idx="26">
                  <c:v>-9.6279903368046007</c:v>
                </c:pt>
                <c:pt idx="27">
                  <c:v>-10.925990185930345</c:v>
                </c:pt>
                <c:pt idx="28">
                  <c:v>-10.732464376569851</c:v>
                </c:pt>
                <c:pt idx="29">
                  <c:v>-7.7274561122872001</c:v>
                </c:pt>
                <c:pt idx="30">
                  <c:v>-4.8851291170248459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E-4D53-8D7F-B2E306AC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07647"/>
        <c:axId val="696343775"/>
      </c:scatterChart>
      <c:valAx>
        <c:axId val="62710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343775"/>
        <c:crosses val="autoZero"/>
        <c:crossBetween val="midCat"/>
      </c:valAx>
      <c:valAx>
        <c:axId val="69634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1076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Rozkład reszt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Arkusz1!$G$2:$G$32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Arkusz5!$C$27:$C$57</c:f>
              <c:numCache>
                <c:formatCode>General</c:formatCode>
                <c:ptCount val="31"/>
                <c:pt idx="0">
                  <c:v>13.798014310521324</c:v>
                </c:pt>
                <c:pt idx="1">
                  <c:v>9.3014803877524628</c:v>
                </c:pt>
                <c:pt idx="2">
                  <c:v>7.2964721234697549</c:v>
                </c:pt>
                <c:pt idx="3">
                  <c:v>51.02082669897635</c:v>
                </c:pt>
                <c:pt idx="4">
                  <c:v>18.819208251230123</c:v>
                </c:pt>
                <c:pt idx="5">
                  <c:v>-11.181189226091902</c:v>
                </c:pt>
                <c:pt idx="6">
                  <c:v>-22.425592632923212</c:v>
                </c:pt>
                <c:pt idx="7">
                  <c:v>-18.132998525402172</c:v>
                </c:pt>
                <c:pt idx="8">
                  <c:v>-17.478791597895622</c:v>
                </c:pt>
                <c:pt idx="9">
                  <c:v>-23.53006667268852</c:v>
                </c:pt>
                <c:pt idx="10">
                  <c:v>10.077873444307897</c:v>
                </c:pt>
                <c:pt idx="11">
                  <c:v>19.123742777496091</c:v>
                </c:pt>
                <c:pt idx="12">
                  <c:v>-2.6383884928128793</c:v>
                </c:pt>
                <c:pt idx="13">
                  <c:v>-9.1399306798644204</c:v>
                </c:pt>
                <c:pt idx="14">
                  <c:v>-5.2023910432832281</c:v>
                </c:pt>
                <c:pt idx="15">
                  <c:v>2.9429440653875076</c:v>
                </c:pt>
                <c:pt idx="16">
                  <c:v>-14.095993113338409</c:v>
                </c:pt>
                <c:pt idx="17">
                  <c:v>14.554731962743062</c:v>
                </c:pt>
                <c:pt idx="18">
                  <c:v>23.998066920539515</c:v>
                </c:pt>
                <c:pt idx="19">
                  <c:v>-42.282952697170629</c:v>
                </c:pt>
                <c:pt idx="20">
                  <c:v>-3.3018568187657991</c:v>
                </c:pt>
                <c:pt idx="21">
                  <c:v>8.0562741497945751</c:v>
                </c:pt>
                <c:pt idx="22">
                  <c:v>3.1094731147670132</c:v>
                </c:pt>
                <c:pt idx="23">
                  <c:v>1.3612061533825681</c:v>
                </c:pt>
                <c:pt idx="24">
                  <c:v>27.467604083327387</c:v>
                </c:pt>
                <c:pt idx="25">
                  <c:v>2.3812631851591846</c:v>
                </c:pt>
                <c:pt idx="26">
                  <c:v>-9.6279903368046007</c:v>
                </c:pt>
                <c:pt idx="27">
                  <c:v>-10.925990185930345</c:v>
                </c:pt>
                <c:pt idx="28">
                  <c:v>-10.732464376569851</c:v>
                </c:pt>
                <c:pt idx="29">
                  <c:v>-7.7274561122872001</c:v>
                </c:pt>
                <c:pt idx="30">
                  <c:v>-4.8851291170248459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BC-47DB-A899-CF70400C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40383"/>
        <c:axId val="738414159"/>
      </c:scatterChart>
      <c:valAx>
        <c:axId val="69154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414159"/>
        <c:crosses val="autoZero"/>
        <c:crossBetween val="midCat"/>
      </c:valAx>
      <c:valAx>
        <c:axId val="73841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Składniki resztowe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540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Rozkład linii dopasowanej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Arkusz1!$E$2:$E$32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Arkusz1!$H$2:$H$32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2-4CDD-85AC-7841DF2D83F8}"/>
            </c:ext>
          </c:extLst>
        </c:ser>
        <c:ser>
          <c:idx val="1"/>
          <c:order val="1"/>
          <c:tx>
            <c:v>Przewidywane Sales</c:v>
          </c:tx>
          <c:spPr>
            <a:ln w="19050">
              <a:noFill/>
            </a:ln>
          </c:spPr>
          <c:xVal>
            <c:numRef>
              <c:f>Arkusz1!$E$2:$E$32</c:f>
              <c:numCache>
                <c:formatCode>General</c:formatCode>
                <c:ptCount val="31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76</c:v>
                </c:pt>
                <c:pt idx="4">
                  <c:v>78</c:v>
                </c:pt>
                <c:pt idx="5">
                  <c:v>82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74</c:v>
                </c:pt>
                <c:pt idx="16">
                  <c:v>77</c:v>
                </c:pt>
                <c:pt idx="17">
                  <c:v>81</c:v>
                </c:pt>
                <c:pt idx="18">
                  <c:v>78</c:v>
                </c:pt>
                <c:pt idx="19">
                  <c:v>70</c:v>
                </c:pt>
                <c:pt idx="20">
                  <c:v>77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83</c:v>
                </c:pt>
                <c:pt idx="26">
                  <c:v>80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</c:numCache>
            </c:numRef>
          </c:xVal>
          <c:yVal>
            <c:numRef>
              <c:f>Arkusz5!$B$27:$B$57</c:f>
              <c:numCache>
                <c:formatCode>General</c:formatCode>
                <c:ptCount val="31"/>
                <c:pt idx="0">
                  <c:v>150.20198568947868</c:v>
                </c:pt>
                <c:pt idx="1">
                  <c:v>155.69851961224754</c:v>
                </c:pt>
                <c:pt idx="2">
                  <c:v>179.70352787653025</c:v>
                </c:pt>
                <c:pt idx="3">
                  <c:v>181.97917330102365</c:v>
                </c:pt>
                <c:pt idx="4">
                  <c:v>258.18079174876988</c:v>
                </c:pt>
                <c:pt idx="5">
                  <c:v>183.1811892260919</c:v>
                </c:pt>
                <c:pt idx="6">
                  <c:v>266.42559263292321</c:v>
                </c:pt>
                <c:pt idx="7">
                  <c:v>227.13299852540217</c:v>
                </c:pt>
                <c:pt idx="8">
                  <c:v>246.47879159789562</c:v>
                </c:pt>
                <c:pt idx="9">
                  <c:v>261.53006667268852</c:v>
                </c:pt>
                <c:pt idx="10">
                  <c:v>271.9221265556921</c:v>
                </c:pt>
                <c:pt idx="11">
                  <c:v>205.87625722250391</c:v>
                </c:pt>
                <c:pt idx="12">
                  <c:v>186.63838849281288</c:v>
                </c:pt>
                <c:pt idx="13">
                  <c:v>216.13993067986442</c:v>
                </c:pt>
                <c:pt idx="14">
                  <c:v>165.20239104328323</c:v>
                </c:pt>
                <c:pt idx="15">
                  <c:v>128.05705593461249</c:v>
                </c:pt>
                <c:pt idx="16">
                  <c:v>205.09599311333841</c:v>
                </c:pt>
                <c:pt idx="17">
                  <c:v>208.44526803725694</c:v>
                </c:pt>
                <c:pt idx="18">
                  <c:v>183.00193307946049</c:v>
                </c:pt>
                <c:pt idx="19">
                  <c:v>155.28295269717063</c:v>
                </c:pt>
                <c:pt idx="20">
                  <c:v>136.3018568187658</c:v>
                </c:pt>
                <c:pt idx="21">
                  <c:v>178.94372585020542</c:v>
                </c:pt>
                <c:pt idx="22">
                  <c:v>198.89052688523299</c:v>
                </c:pt>
                <c:pt idx="23">
                  <c:v>201.63879384661743</c:v>
                </c:pt>
                <c:pt idx="24">
                  <c:v>241.53239591667261</c:v>
                </c:pt>
                <c:pt idx="25">
                  <c:v>302.61873681484082</c:v>
                </c:pt>
                <c:pt idx="26">
                  <c:v>181.6279903368046</c:v>
                </c:pt>
                <c:pt idx="27">
                  <c:v>169.92599018593035</c:v>
                </c:pt>
                <c:pt idx="28">
                  <c:v>176.73246437656985</c:v>
                </c:pt>
                <c:pt idx="29">
                  <c:v>152.7274561122872</c:v>
                </c:pt>
                <c:pt idx="30">
                  <c:v>127.88512911702485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2-4CDD-85AC-7841DF2D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40383"/>
        <c:axId val="775022159"/>
      </c:scatterChart>
      <c:valAx>
        <c:axId val="69154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022159"/>
        <c:crosses val="autoZero"/>
        <c:crossBetween val="midCat"/>
      </c:valAx>
      <c:valAx>
        <c:axId val="77502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5403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Rozkład linii dopasowanej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Arkusz1!$F$2:$F$32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Arkusz1!$H$2:$H$32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F-4851-B7B7-2FE2580C7B7F}"/>
            </c:ext>
          </c:extLst>
        </c:ser>
        <c:ser>
          <c:idx val="1"/>
          <c:order val="1"/>
          <c:tx>
            <c:v>Przewidywane Sales</c:v>
          </c:tx>
          <c:spPr>
            <a:ln w="19050">
              <a:noFill/>
            </a:ln>
          </c:spPr>
          <c:xVal>
            <c:numRef>
              <c:f>Arkusz1!$F$2:$F$32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Arkusz5!$B$27:$B$57</c:f>
              <c:numCache>
                <c:formatCode>General</c:formatCode>
                <c:ptCount val="31"/>
                <c:pt idx="0">
                  <c:v>150.20198568947868</c:v>
                </c:pt>
                <c:pt idx="1">
                  <c:v>155.69851961224754</c:v>
                </c:pt>
                <c:pt idx="2">
                  <c:v>179.70352787653025</c:v>
                </c:pt>
                <c:pt idx="3">
                  <c:v>181.97917330102365</c:v>
                </c:pt>
                <c:pt idx="4">
                  <c:v>258.18079174876988</c:v>
                </c:pt>
                <c:pt idx="5">
                  <c:v>183.1811892260919</c:v>
                </c:pt>
                <c:pt idx="6">
                  <c:v>266.42559263292321</c:v>
                </c:pt>
                <c:pt idx="7">
                  <c:v>227.13299852540217</c:v>
                </c:pt>
                <c:pt idx="8">
                  <c:v>246.47879159789562</c:v>
                </c:pt>
                <c:pt idx="9">
                  <c:v>261.53006667268852</c:v>
                </c:pt>
                <c:pt idx="10">
                  <c:v>271.9221265556921</c:v>
                </c:pt>
                <c:pt idx="11">
                  <c:v>205.87625722250391</c:v>
                </c:pt>
                <c:pt idx="12">
                  <c:v>186.63838849281288</c:v>
                </c:pt>
                <c:pt idx="13">
                  <c:v>216.13993067986442</c:v>
                </c:pt>
                <c:pt idx="14">
                  <c:v>165.20239104328323</c:v>
                </c:pt>
                <c:pt idx="15">
                  <c:v>128.05705593461249</c:v>
                </c:pt>
                <c:pt idx="16">
                  <c:v>205.09599311333841</c:v>
                </c:pt>
                <c:pt idx="17">
                  <c:v>208.44526803725694</c:v>
                </c:pt>
                <c:pt idx="18">
                  <c:v>183.00193307946049</c:v>
                </c:pt>
                <c:pt idx="19">
                  <c:v>155.28295269717063</c:v>
                </c:pt>
                <c:pt idx="20">
                  <c:v>136.3018568187658</c:v>
                </c:pt>
                <c:pt idx="21">
                  <c:v>178.94372585020542</c:v>
                </c:pt>
                <c:pt idx="22">
                  <c:v>198.89052688523299</c:v>
                </c:pt>
                <c:pt idx="23">
                  <c:v>201.63879384661743</c:v>
                </c:pt>
                <c:pt idx="24">
                  <c:v>241.53239591667261</c:v>
                </c:pt>
                <c:pt idx="25">
                  <c:v>302.61873681484082</c:v>
                </c:pt>
                <c:pt idx="26">
                  <c:v>181.6279903368046</c:v>
                </c:pt>
                <c:pt idx="27">
                  <c:v>169.92599018593035</c:v>
                </c:pt>
                <c:pt idx="28">
                  <c:v>176.73246437656985</c:v>
                </c:pt>
                <c:pt idx="29">
                  <c:v>152.7274561122872</c:v>
                </c:pt>
                <c:pt idx="30">
                  <c:v>127.88512911702485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1F-4851-B7B7-2FE2580C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77311"/>
        <c:axId val="773850959"/>
      </c:scatterChart>
      <c:valAx>
        <c:axId val="77497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850959"/>
        <c:crosses val="autoZero"/>
        <c:crossBetween val="midCat"/>
      </c:valAx>
      <c:valAx>
        <c:axId val="773850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773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Rozkład linii dopasowanej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Arkusz1!$G$2:$G$32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Arkusz1!$H$2:$H$32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9B-4ED0-B034-5C7B770BD24C}"/>
            </c:ext>
          </c:extLst>
        </c:ser>
        <c:ser>
          <c:idx val="1"/>
          <c:order val="1"/>
          <c:tx>
            <c:v>Przewidywane Sales</c:v>
          </c:tx>
          <c:spPr>
            <a:ln w="19050">
              <a:noFill/>
            </a:ln>
          </c:spPr>
          <c:xVal>
            <c:numRef>
              <c:f>Arkusz1!$G$2:$G$32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</c:numCache>
            </c:numRef>
          </c:xVal>
          <c:yVal>
            <c:numRef>
              <c:f>Arkusz5!$B$27:$B$57</c:f>
              <c:numCache>
                <c:formatCode>General</c:formatCode>
                <c:ptCount val="31"/>
                <c:pt idx="0">
                  <c:v>150.20198568947868</c:v>
                </c:pt>
                <c:pt idx="1">
                  <c:v>155.69851961224754</c:v>
                </c:pt>
                <c:pt idx="2">
                  <c:v>179.70352787653025</c:v>
                </c:pt>
                <c:pt idx="3">
                  <c:v>181.97917330102365</c:v>
                </c:pt>
                <c:pt idx="4">
                  <c:v>258.18079174876988</c:v>
                </c:pt>
                <c:pt idx="5">
                  <c:v>183.1811892260919</c:v>
                </c:pt>
                <c:pt idx="6">
                  <c:v>266.42559263292321</c:v>
                </c:pt>
                <c:pt idx="7">
                  <c:v>227.13299852540217</c:v>
                </c:pt>
                <c:pt idx="8">
                  <c:v>246.47879159789562</c:v>
                </c:pt>
                <c:pt idx="9">
                  <c:v>261.53006667268852</c:v>
                </c:pt>
                <c:pt idx="10">
                  <c:v>271.9221265556921</c:v>
                </c:pt>
                <c:pt idx="11">
                  <c:v>205.87625722250391</c:v>
                </c:pt>
                <c:pt idx="12">
                  <c:v>186.63838849281288</c:v>
                </c:pt>
                <c:pt idx="13">
                  <c:v>216.13993067986442</c:v>
                </c:pt>
                <c:pt idx="14">
                  <c:v>165.20239104328323</c:v>
                </c:pt>
                <c:pt idx="15">
                  <c:v>128.05705593461249</c:v>
                </c:pt>
                <c:pt idx="16">
                  <c:v>205.09599311333841</c:v>
                </c:pt>
                <c:pt idx="17">
                  <c:v>208.44526803725694</c:v>
                </c:pt>
                <c:pt idx="18">
                  <c:v>183.00193307946049</c:v>
                </c:pt>
                <c:pt idx="19">
                  <c:v>155.28295269717063</c:v>
                </c:pt>
                <c:pt idx="20">
                  <c:v>136.3018568187658</c:v>
                </c:pt>
                <c:pt idx="21">
                  <c:v>178.94372585020542</c:v>
                </c:pt>
                <c:pt idx="22">
                  <c:v>198.89052688523299</c:v>
                </c:pt>
                <c:pt idx="23">
                  <c:v>201.63879384661743</c:v>
                </c:pt>
                <c:pt idx="24">
                  <c:v>241.53239591667261</c:v>
                </c:pt>
                <c:pt idx="25">
                  <c:v>302.61873681484082</c:v>
                </c:pt>
                <c:pt idx="26">
                  <c:v>181.6279903368046</c:v>
                </c:pt>
                <c:pt idx="27">
                  <c:v>169.92599018593035</c:v>
                </c:pt>
                <c:pt idx="28">
                  <c:v>176.73246437656985</c:v>
                </c:pt>
                <c:pt idx="29">
                  <c:v>152.7274561122872</c:v>
                </c:pt>
                <c:pt idx="30">
                  <c:v>127.88512911702485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9B-4ED0-B034-5C7B770B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78143"/>
        <c:axId val="775939583"/>
      </c:scatterChart>
      <c:valAx>
        <c:axId val="77497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939583"/>
        <c:crosses val="autoZero"/>
        <c:crossBetween val="midCat"/>
      </c:valAx>
      <c:valAx>
        <c:axId val="775939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781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Arkusz1!$I$2:$I$32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65A-8F3E-FB3E208FB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17887"/>
        <c:axId val="692057855"/>
      </c:lineChart>
      <c:dateAx>
        <c:axId val="615917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57855"/>
        <c:crosses val="autoZero"/>
        <c:auto val="1"/>
        <c:lblOffset val="100"/>
        <c:baseTimeUnit val="days"/>
      </c:dateAx>
      <c:valAx>
        <c:axId val="6920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1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Arkusz1!$H$2:$H$32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B-43FD-8B4A-B4FF334C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11087"/>
        <c:axId val="623325535"/>
      </c:scatterChart>
      <c:valAx>
        <c:axId val="6254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5535"/>
        <c:crosses val="autoZero"/>
        <c:crossBetween val="midCat"/>
      </c:valAx>
      <c:valAx>
        <c:axId val="6233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EF383EC-77A4-4767-9161-31DDE857F1CE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943F61-C602-4300-A33C-6F1D77DB2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23DDA9D-A7AC-4991-BE7D-6E0F91AB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907EE0E-A84B-4188-81D1-9006BF19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1588D8-77F8-460F-8F3E-9E2879940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3DB5026-067D-49C0-BA9A-D88A17080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8246E2B-AD8E-4DB7-AB3D-EFB56A59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104775</xdr:rowOff>
    </xdr:from>
    <xdr:to>
      <xdr:col>17</xdr:col>
      <xdr:colOff>304800</xdr:colOff>
      <xdr:row>20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0A415E-9FE7-4AB7-8D4B-56D7372A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2</xdr:row>
      <xdr:rowOff>57150</xdr:rowOff>
    </xdr:from>
    <xdr:to>
      <xdr:col>20</xdr:col>
      <xdr:colOff>590550</xdr:colOff>
      <xdr:row>16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6E425A-1ECB-4C47-998F-58A0B74F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9</xdr:row>
      <xdr:rowOff>142875</xdr:rowOff>
    </xdr:from>
    <xdr:to>
      <xdr:col>18</xdr:col>
      <xdr:colOff>371475</xdr:colOff>
      <xdr:row>28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B00E25D2-8A80-4202-A41C-B51CE2558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1857375"/>
              <a:ext cx="5229225" cy="352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Lemonade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7" sqref="D7"/>
    </sheetView>
  </sheetViews>
  <sheetFormatPr defaultRowHeight="15" x14ac:dyDescent="0.25"/>
  <sheetData>
    <row r="1" spans="1:8" x14ac:dyDescent="0.25">
      <c r="A1" s="4" t="s">
        <v>11</v>
      </c>
      <c r="B1" s="4"/>
      <c r="C1" s="4" t="s">
        <v>12</v>
      </c>
      <c r="D1" s="4"/>
      <c r="E1" s="4" t="s">
        <v>13</v>
      </c>
      <c r="F1" s="4"/>
      <c r="G1" s="4" t="s">
        <v>14</v>
      </c>
      <c r="H1" s="4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15</v>
      </c>
      <c r="B3" s="2">
        <v>78.870967741935488</v>
      </c>
      <c r="C3" s="2" t="s">
        <v>15</v>
      </c>
      <c r="D3" s="2">
        <v>109.19354838709677</v>
      </c>
      <c r="E3" s="2" t="s">
        <v>15</v>
      </c>
      <c r="F3" s="2">
        <v>0.35806451612903217</v>
      </c>
      <c r="G3" s="2" t="s">
        <v>15</v>
      </c>
      <c r="H3" s="2">
        <v>196.93548387096774</v>
      </c>
    </row>
    <row r="4" spans="1:8" x14ac:dyDescent="0.25">
      <c r="A4" s="2" t="s">
        <v>16</v>
      </c>
      <c r="B4" s="2">
        <v>0.73578563890370041</v>
      </c>
      <c r="C4" s="2" t="s">
        <v>16</v>
      </c>
      <c r="D4" s="2">
        <v>3.5600590048386396</v>
      </c>
      <c r="E4" s="2" t="s">
        <v>16</v>
      </c>
      <c r="F4" s="2">
        <v>2.0359243256732815E-2</v>
      </c>
      <c r="G4" s="2" t="s">
        <v>16</v>
      </c>
      <c r="H4" s="2">
        <v>8.661984113499523</v>
      </c>
    </row>
    <row r="5" spans="1:8" x14ac:dyDescent="0.25">
      <c r="A5" s="2" t="s">
        <v>17</v>
      </c>
      <c r="B5" s="2">
        <v>80</v>
      </c>
      <c r="C5" s="2" t="s">
        <v>17</v>
      </c>
      <c r="D5" s="2">
        <v>108</v>
      </c>
      <c r="E5" s="2" t="s">
        <v>17</v>
      </c>
      <c r="F5" s="2">
        <v>0.35</v>
      </c>
      <c r="G5" s="2" t="s">
        <v>17</v>
      </c>
      <c r="H5" s="2">
        <v>191</v>
      </c>
    </row>
    <row r="6" spans="1:8" x14ac:dyDescent="0.25">
      <c r="A6" s="2" t="s">
        <v>18</v>
      </c>
      <c r="B6" s="2">
        <v>82</v>
      </c>
      <c r="C6" s="2" t="s">
        <v>18</v>
      </c>
      <c r="D6" s="2">
        <v>90</v>
      </c>
      <c r="E6" s="2" t="s">
        <v>18</v>
      </c>
      <c r="F6" s="2">
        <v>0.25</v>
      </c>
      <c r="G6" s="2" t="s">
        <v>18</v>
      </c>
      <c r="H6" s="2">
        <v>187</v>
      </c>
    </row>
    <row r="7" spans="1:8" x14ac:dyDescent="0.25">
      <c r="A7" s="2" t="s">
        <v>19</v>
      </c>
      <c r="B7" s="2">
        <v>4.0966810589701419</v>
      </c>
      <c r="C7" s="2" t="s">
        <v>19</v>
      </c>
      <c r="D7" s="2">
        <v>19.82156965671269</v>
      </c>
      <c r="E7" s="2" t="s">
        <v>19</v>
      </c>
      <c r="F7" s="2">
        <v>0.11335546905902438</v>
      </c>
      <c r="G7" s="2" t="s">
        <v>19</v>
      </c>
      <c r="H7" s="2">
        <v>48.227886458542436</v>
      </c>
    </row>
    <row r="8" spans="1:8" x14ac:dyDescent="0.25">
      <c r="A8" s="2" t="s">
        <v>20</v>
      </c>
      <c r="B8" s="2">
        <v>16.782795698924723</v>
      </c>
      <c r="C8" s="2" t="s">
        <v>20</v>
      </c>
      <c r="D8" s="2">
        <v>392.89462365591316</v>
      </c>
      <c r="E8" s="2" t="s">
        <v>20</v>
      </c>
      <c r="F8" s="2">
        <v>1.2849462365591435E-2</v>
      </c>
      <c r="G8" s="2" t="s">
        <v>20</v>
      </c>
      <c r="H8" s="2">
        <v>2325.9290322580609</v>
      </c>
    </row>
    <row r="9" spans="1:8" x14ac:dyDescent="0.25">
      <c r="A9" s="2" t="s">
        <v>21</v>
      </c>
      <c r="B9" s="2">
        <v>-0.13428863746643094</v>
      </c>
      <c r="C9" s="2" t="s">
        <v>21</v>
      </c>
      <c r="D9" s="2">
        <v>-8.4552331075704146E-2</v>
      </c>
      <c r="E9" s="2" t="s">
        <v>21</v>
      </c>
      <c r="F9" s="2">
        <v>-1.7531353156375418</v>
      </c>
      <c r="G9" s="2" t="s">
        <v>21</v>
      </c>
      <c r="H9" s="2">
        <v>-0.32390101912181457</v>
      </c>
    </row>
    <row r="10" spans="1:8" x14ac:dyDescent="0.25">
      <c r="A10" s="2" t="s">
        <v>22</v>
      </c>
      <c r="B10" s="2">
        <v>-0.91163462314131105</v>
      </c>
      <c r="C10" s="2" t="s">
        <v>22</v>
      </c>
      <c r="D10" s="2">
        <v>0.30091348856126698</v>
      </c>
      <c r="E10" s="2" t="s">
        <v>22</v>
      </c>
      <c r="F10" s="2">
        <v>0.33716585048405046</v>
      </c>
      <c r="G10" s="2" t="s">
        <v>22</v>
      </c>
      <c r="H10" s="2">
        <v>0.36227744053700056</v>
      </c>
    </row>
    <row r="11" spans="1:8" x14ac:dyDescent="0.25">
      <c r="A11" s="2" t="s">
        <v>23</v>
      </c>
      <c r="B11" s="2">
        <v>14</v>
      </c>
      <c r="C11" s="2" t="s">
        <v>23</v>
      </c>
      <c r="D11" s="2">
        <v>90</v>
      </c>
      <c r="E11" s="2" t="s">
        <v>23</v>
      </c>
      <c r="F11" s="2">
        <v>0.25</v>
      </c>
      <c r="G11" s="2" t="s">
        <v>23</v>
      </c>
      <c r="H11" s="2">
        <v>192</v>
      </c>
    </row>
    <row r="12" spans="1:8" x14ac:dyDescent="0.25">
      <c r="A12" s="2" t="s">
        <v>24</v>
      </c>
      <c r="B12" s="2">
        <v>70</v>
      </c>
      <c r="C12" s="2" t="s">
        <v>24</v>
      </c>
      <c r="D12" s="2">
        <v>68</v>
      </c>
      <c r="E12" s="2" t="s">
        <v>24</v>
      </c>
      <c r="F12" s="2">
        <v>0.25</v>
      </c>
      <c r="G12" s="2" t="s">
        <v>24</v>
      </c>
      <c r="H12" s="2">
        <v>113</v>
      </c>
    </row>
    <row r="13" spans="1:8" x14ac:dyDescent="0.25">
      <c r="A13" s="2" t="s">
        <v>25</v>
      </c>
      <c r="B13" s="2">
        <v>84</v>
      </c>
      <c r="C13" s="2" t="s">
        <v>25</v>
      </c>
      <c r="D13" s="2">
        <v>158</v>
      </c>
      <c r="E13" s="2" t="s">
        <v>25</v>
      </c>
      <c r="F13" s="2">
        <v>0.5</v>
      </c>
      <c r="G13" s="2" t="s">
        <v>25</v>
      </c>
      <c r="H13" s="2">
        <v>305</v>
      </c>
    </row>
    <row r="14" spans="1:8" x14ac:dyDescent="0.25">
      <c r="A14" s="2" t="s">
        <v>26</v>
      </c>
      <c r="B14" s="2">
        <v>2445</v>
      </c>
      <c r="C14" s="2" t="s">
        <v>26</v>
      </c>
      <c r="D14" s="2">
        <v>3385</v>
      </c>
      <c r="E14" s="2" t="s">
        <v>26</v>
      </c>
      <c r="F14" s="2">
        <v>11.099999999999998</v>
      </c>
      <c r="G14" s="2" t="s">
        <v>26</v>
      </c>
      <c r="H14" s="2">
        <v>6105</v>
      </c>
    </row>
    <row r="15" spans="1:8" ht="15.75" thickBot="1" x14ac:dyDescent="0.3">
      <c r="A15" s="3" t="s">
        <v>27</v>
      </c>
      <c r="B15" s="3">
        <v>31</v>
      </c>
      <c r="C15" s="3" t="s">
        <v>27</v>
      </c>
      <c r="D15" s="3">
        <v>31</v>
      </c>
      <c r="E15" s="3" t="s">
        <v>27</v>
      </c>
      <c r="F15" s="3">
        <v>31</v>
      </c>
      <c r="G15" s="3" t="s">
        <v>27</v>
      </c>
      <c r="H15" s="3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4"/>
      <c r="B1" s="4" t="s">
        <v>4</v>
      </c>
      <c r="C1" s="4" t="s">
        <v>5</v>
      </c>
      <c r="D1" s="4" t="s">
        <v>6</v>
      </c>
      <c r="E1" s="4" t="s">
        <v>9</v>
      </c>
    </row>
    <row r="2" spans="1:5" x14ac:dyDescent="0.25">
      <c r="A2" s="2" t="s">
        <v>4</v>
      </c>
      <c r="B2" s="2">
        <v>1</v>
      </c>
      <c r="C2" s="2"/>
      <c r="D2" s="2"/>
      <c r="E2" s="2"/>
    </row>
    <row r="3" spans="1:5" x14ac:dyDescent="0.25">
      <c r="A3" s="2" t="s">
        <v>5</v>
      </c>
      <c r="B3" s="2">
        <v>0.28355979445490975</v>
      </c>
      <c r="C3" s="2">
        <v>1</v>
      </c>
      <c r="D3" s="2"/>
      <c r="E3" s="2"/>
    </row>
    <row r="4" spans="1:5" x14ac:dyDescent="0.25">
      <c r="A4" s="2" t="s">
        <v>6</v>
      </c>
      <c r="B4" s="2">
        <v>-3.3574567075296491E-2</v>
      </c>
      <c r="C4" s="2">
        <v>3.4145266566530774E-2</v>
      </c>
      <c r="D4" s="2">
        <v>1</v>
      </c>
      <c r="E4" s="2"/>
    </row>
    <row r="5" spans="1:5" ht="15.75" thickBot="1" x14ac:dyDescent="0.3">
      <c r="A5" s="3" t="s">
        <v>9</v>
      </c>
      <c r="B5" s="3">
        <v>0.46661641888188637</v>
      </c>
      <c r="C5" s="3">
        <v>0.84095494097287116</v>
      </c>
      <c r="D5" s="3">
        <v>-0.29257237534797398</v>
      </c>
      <c r="E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4" workbookViewId="0">
      <selection activeCell="A6" sqref="A6"/>
    </sheetView>
  </sheetViews>
  <sheetFormatPr defaultRowHeight="15" x14ac:dyDescent="0.25"/>
  <cols>
    <col min="1" max="1" width="31" customWidth="1"/>
  </cols>
  <sheetData>
    <row r="1" spans="1:3" x14ac:dyDescent="0.25">
      <c r="A1" t="s">
        <v>28</v>
      </c>
    </row>
    <row r="2" spans="1:3" ht="15.75" thickBot="1" x14ac:dyDescent="0.3"/>
    <row r="3" spans="1:3" x14ac:dyDescent="0.25">
      <c r="A3" s="4"/>
      <c r="B3" s="4" t="s">
        <v>2</v>
      </c>
      <c r="C3" s="4" t="s">
        <v>3</v>
      </c>
    </row>
    <row r="4" spans="1:3" x14ac:dyDescent="0.25">
      <c r="A4" s="2" t="s">
        <v>15</v>
      </c>
      <c r="B4" s="2">
        <v>116.58064516129032</v>
      </c>
      <c r="C4" s="2">
        <v>80.354838709677423</v>
      </c>
    </row>
    <row r="5" spans="1:3" x14ac:dyDescent="0.25">
      <c r="A5" s="2" t="s">
        <v>29</v>
      </c>
      <c r="B5" s="2">
        <v>683.11827956989293</v>
      </c>
      <c r="C5" s="2">
        <v>489.7698924731182</v>
      </c>
    </row>
    <row r="6" spans="1:3" x14ac:dyDescent="0.25">
      <c r="A6" s="2" t="s">
        <v>30</v>
      </c>
      <c r="B6" s="2">
        <v>31</v>
      </c>
      <c r="C6" s="2">
        <v>31</v>
      </c>
    </row>
    <row r="7" spans="1:3" x14ac:dyDescent="0.25">
      <c r="A7" s="2" t="s">
        <v>31</v>
      </c>
      <c r="B7" s="2">
        <v>586.44408602150554</v>
      </c>
      <c r="C7" s="2"/>
    </row>
    <row r="8" spans="1:3" x14ac:dyDescent="0.25">
      <c r="A8" s="2" t="s">
        <v>32</v>
      </c>
      <c r="B8" s="2">
        <v>0</v>
      </c>
      <c r="C8" s="2"/>
    </row>
    <row r="9" spans="1:3" x14ac:dyDescent="0.25">
      <c r="A9" s="2" t="s">
        <v>33</v>
      </c>
      <c r="B9" s="2">
        <v>60</v>
      </c>
      <c r="C9" s="2"/>
    </row>
    <row r="10" spans="1:3" x14ac:dyDescent="0.25">
      <c r="A10" s="2" t="s">
        <v>34</v>
      </c>
      <c r="B10" s="2">
        <v>5.8893939518238767</v>
      </c>
      <c r="C10" s="2"/>
    </row>
    <row r="11" spans="1:3" x14ac:dyDescent="0.25">
      <c r="A11" s="2" t="s">
        <v>35</v>
      </c>
      <c r="B11" s="2">
        <v>9.3931126296514368E-8</v>
      </c>
      <c r="C11" s="2"/>
    </row>
    <row r="12" spans="1:3" x14ac:dyDescent="0.25">
      <c r="A12" s="2" t="s">
        <v>36</v>
      </c>
      <c r="B12" s="2">
        <v>1.6706488649046354</v>
      </c>
      <c r="C12" s="2"/>
    </row>
    <row r="13" spans="1:3" x14ac:dyDescent="0.25">
      <c r="A13" s="2" t="s">
        <v>37</v>
      </c>
      <c r="B13" s="2">
        <v>1.8786225259302874E-7</v>
      </c>
      <c r="C13" s="2"/>
    </row>
    <row r="14" spans="1:3" ht="15.75" thickBot="1" x14ac:dyDescent="0.3">
      <c r="A14" s="3" t="s">
        <v>38</v>
      </c>
      <c r="B14" s="3">
        <v>2.0002978220142609</v>
      </c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22" sqref="D22"/>
    </sheetView>
  </sheetViews>
  <sheetFormatPr defaultRowHeight="15" x14ac:dyDescent="0.25"/>
  <cols>
    <col min="2" max="2" width="16" customWidth="1"/>
    <col min="3" max="3" width="17" customWidth="1"/>
  </cols>
  <sheetData>
    <row r="1" spans="1:9" x14ac:dyDescent="0.25">
      <c r="A1" t="s">
        <v>39</v>
      </c>
    </row>
    <row r="2" spans="1:9" ht="15.75" thickBot="1" x14ac:dyDescent="0.3"/>
    <row r="3" spans="1:9" x14ac:dyDescent="0.25">
      <c r="A3" s="5" t="s">
        <v>40</v>
      </c>
      <c r="B3" s="5"/>
    </row>
    <row r="4" spans="1:9" x14ac:dyDescent="0.25">
      <c r="A4" s="2" t="s">
        <v>41</v>
      </c>
      <c r="B4" s="2">
        <v>0.92766673187368986</v>
      </c>
    </row>
    <row r="5" spans="1:9" x14ac:dyDescent="0.25">
      <c r="A5" s="2" t="s">
        <v>42</v>
      </c>
      <c r="B5" s="2">
        <v>0.86056556542521234</v>
      </c>
    </row>
    <row r="6" spans="1:9" x14ac:dyDescent="0.25">
      <c r="A6" s="2" t="s">
        <v>43</v>
      </c>
      <c r="B6" s="2">
        <v>0.84507285047245817</v>
      </c>
    </row>
    <row r="7" spans="1:9" x14ac:dyDescent="0.25">
      <c r="A7" s="2" t="s">
        <v>16</v>
      </c>
      <c r="B7" s="2">
        <v>18.98287530831659</v>
      </c>
    </row>
    <row r="8" spans="1:9" ht="15.75" thickBot="1" x14ac:dyDescent="0.3">
      <c r="A8" s="3" t="s">
        <v>30</v>
      </c>
      <c r="B8" s="3">
        <v>31</v>
      </c>
    </row>
    <row r="10" spans="1:9" ht="15.75" thickBot="1" x14ac:dyDescent="0.3">
      <c r="A10" t="s">
        <v>44</v>
      </c>
    </row>
    <row r="11" spans="1:9" x14ac:dyDescent="0.25">
      <c r="A11" s="4"/>
      <c r="B11" s="4" t="s">
        <v>33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5">
      <c r="A12" s="2" t="s">
        <v>45</v>
      </c>
      <c r="B12" s="2">
        <v>3</v>
      </c>
      <c r="C12" s="2">
        <v>60048.432983522354</v>
      </c>
      <c r="D12" s="2">
        <v>20016.144327840786</v>
      </c>
      <c r="E12" s="2">
        <v>55.546466068055281</v>
      </c>
      <c r="F12" s="2">
        <v>1.1173537123631233E-11</v>
      </c>
    </row>
    <row r="13" spans="1:9" x14ac:dyDescent="0.25">
      <c r="A13" s="2" t="s">
        <v>46</v>
      </c>
      <c r="B13" s="2">
        <v>27</v>
      </c>
      <c r="C13" s="2">
        <v>9729.4379842195831</v>
      </c>
      <c r="D13" s="2">
        <v>360.34955497109564</v>
      </c>
      <c r="E13" s="2"/>
      <c r="F13" s="2"/>
    </row>
    <row r="14" spans="1:9" ht="15.75" thickBot="1" x14ac:dyDescent="0.3">
      <c r="A14" s="3" t="s">
        <v>47</v>
      </c>
      <c r="B14" s="3">
        <v>30</v>
      </c>
      <c r="C14" s="3">
        <v>69777.870967741939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53</v>
      </c>
      <c r="C16" s="4" t="s">
        <v>16</v>
      </c>
      <c r="D16" s="4" t="s">
        <v>34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25">
      <c r="A17" s="2" t="s">
        <v>48</v>
      </c>
      <c r="B17" s="2">
        <v>-181.02404474345943</v>
      </c>
      <c r="C17" s="2">
        <v>68.103594568248383</v>
      </c>
      <c r="D17" s="2">
        <v>-2.6580688712700842</v>
      </c>
      <c r="E17" s="2">
        <v>1.3044311165170764E-2</v>
      </c>
      <c r="F17" s="2">
        <v>-320.76107836059248</v>
      </c>
      <c r="G17" s="2">
        <v>-41.287011126326348</v>
      </c>
      <c r="H17" s="2">
        <v>-320.76107836059248</v>
      </c>
      <c r="I17" s="2">
        <v>-41.287011126326348</v>
      </c>
    </row>
    <row r="18" spans="1:9" x14ac:dyDescent="0.25">
      <c r="A18" s="2" t="s">
        <v>4</v>
      </c>
      <c r="B18" s="2">
        <v>2.7482669613844357</v>
      </c>
      <c r="C18" s="2">
        <v>0.88310835810806976</v>
      </c>
      <c r="D18" s="2">
        <v>3.1120382183588378</v>
      </c>
      <c r="E18" s="2">
        <v>4.3580365462833875E-3</v>
      </c>
      <c r="F18" s="2">
        <v>0.93627828285949755</v>
      </c>
      <c r="G18" s="2">
        <v>4.5602556399093741</v>
      </c>
      <c r="H18" s="2">
        <v>0.93627828285949755</v>
      </c>
      <c r="I18" s="2">
        <v>4.5602556399093741</v>
      </c>
    </row>
    <row r="19" spans="1:9" x14ac:dyDescent="0.25">
      <c r="A19" s="2" t="s">
        <v>5</v>
      </c>
      <c r="B19" s="2">
        <v>1.9109482304047949</v>
      </c>
      <c r="C19" s="2">
        <v>0.18252254172089669</v>
      </c>
      <c r="D19" s="2">
        <v>10.469656034742879</v>
      </c>
      <c r="E19" s="2">
        <v>5.2562017079550197E-11</v>
      </c>
      <c r="F19" s="2">
        <v>1.536442909356313</v>
      </c>
      <c r="G19" s="2">
        <v>2.2854535514532768</v>
      </c>
      <c r="H19" s="2">
        <v>1.536442909356313</v>
      </c>
      <c r="I19" s="2">
        <v>2.2854535514532768</v>
      </c>
    </row>
    <row r="20" spans="1:9" ht="15.75" thickBot="1" x14ac:dyDescent="0.3">
      <c r="A20" s="3" t="s">
        <v>6</v>
      </c>
      <c r="B20" s="3">
        <v>-132.55199040161574</v>
      </c>
      <c r="C20" s="3">
        <v>30.623513560987863</v>
      </c>
      <c r="D20" s="3">
        <v>-4.3284383464893255</v>
      </c>
      <c r="E20" s="3">
        <v>1.847218449360088E-4</v>
      </c>
      <c r="F20" s="3">
        <v>-195.3862500478985</v>
      </c>
      <c r="G20" s="3">
        <v>-69.71773075533298</v>
      </c>
      <c r="H20" s="3">
        <v>-195.3862500478985</v>
      </c>
      <c r="I20" s="3">
        <v>-69.71773075533298</v>
      </c>
    </row>
    <row r="22" spans="1:9" x14ac:dyDescent="0.25">
      <c r="D22">
        <f>B17 + B18 * 80 + B19 * 110 + B20 * 0.35</f>
        <v>202.64842087125737</v>
      </c>
    </row>
    <row r="23" spans="1:9" x14ac:dyDescent="0.25">
      <c r="D23">
        <f>B17 + B18 * 80 + B19 * 120 + B20 * 0.35</f>
        <v>221.75790317530527</v>
      </c>
    </row>
    <row r="24" spans="1:9" x14ac:dyDescent="0.25">
      <c r="A24" t="s">
        <v>59</v>
      </c>
    </row>
    <row r="25" spans="1:9" ht="15.75" thickBot="1" x14ac:dyDescent="0.3"/>
    <row r="26" spans="1:9" x14ac:dyDescent="0.25">
      <c r="A26" s="4" t="s">
        <v>60</v>
      </c>
      <c r="B26" s="4" t="s">
        <v>61</v>
      </c>
      <c r="C26" s="4" t="s">
        <v>62</v>
      </c>
      <c r="D26" s="4" t="s">
        <v>63</v>
      </c>
    </row>
    <row r="27" spans="1:9" x14ac:dyDescent="0.25">
      <c r="A27" s="2">
        <v>1</v>
      </c>
      <c r="B27" s="2">
        <v>150.20198568947868</v>
      </c>
      <c r="C27" s="2">
        <v>13.798014310521324</v>
      </c>
      <c r="D27" s="2">
        <v>0.7661844636312648</v>
      </c>
    </row>
    <row r="28" spans="1:9" x14ac:dyDescent="0.25">
      <c r="A28" s="2">
        <v>2</v>
      </c>
      <c r="B28" s="2">
        <v>155.69851961224754</v>
      </c>
      <c r="C28" s="2">
        <v>9.3014803877524628</v>
      </c>
      <c r="D28" s="2">
        <v>0.51649821499551607</v>
      </c>
    </row>
    <row r="29" spans="1:9" x14ac:dyDescent="0.25">
      <c r="A29" s="2">
        <v>3</v>
      </c>
      <c r="B29" s="2">
        <v>179.70352787653025</v>
      </c>
      <c r="C29" s="2">
        <v>7.2964721234697549</v>
      </c>
      <c r="D29" s="2">
        <v>0.40516290637981872</v>
      </c>
    </row>
    <row r="30" spans="1:9" x14ac:dyDescent="0.25">
      <c r="A30" s="2">
        <v>4</v>
      </c>
      <c r="B30" s="2">
        <v>181.97917330102365</v>
      </c>
      <c r="C30" s="2">
        <v>51.02082669897635</v>
      </c>
      <c r="D30" s="2">
        <v>2.8331152482260284</v>
      </c>
    </row>
    <row r="31" spans="1:9" x14ac:dyDescent="0.25">
      <c r="A31" s="2">
        <v>5</v>
      </c>
      <c r="B31" s="2">
        <v>258.18079174876988</v>
      </c>
      <c r="C31" s="2">
        <v>18.819208251230123</v>
      </c>
      <c r="D31" s="2">
        <v>1.045004350295462</v>
      </c>
    </row>
    <row r="32" spans="1:9" x14ac:dyDescent="0.25">
      <c r="A32" s="2">
        <v>6</v>
      </c>
      <c r="B32" s="2">
        <v>183.1811892260919</v>
      </c>
      <c r="C32" s="2">
        <v>-11.181189226091902</v>
      </c>
      <c r="D32" s="2">
        <v>-0.62087582148834741</v>
      </c>
    </row>
    <row r="33" spans="1:4" x14ac:dyDescent="0.25">
      <c r="A33" s="2">
        <v>7</v>
      </c>
      <c r="B33" s="2">
        <v>266.42559263292321</v>
      </c>
      <c r="C33" s="2">
        <v>-22.425592632923212</v>
      </c>
      <c r="D33" s="2">
        <v>-1.245261838144907</v>
      </c>
    </row>
    <row r="34" spans="1:4" x14ac:dyDescent="0.25">
      <c r="A34" s="2">
        <v>8</v>
      </c>
      <c r="B34" s="2">
        <v>227.13299852540217</v>
      </c>
      <c r="C34" s="2">
        <v>-18.132998525402172</v>
      </c>
      <c r="D34" s="2">
        <v>-1.0069000826168051</v>
      </c>
    </row>
    <row r="35" spans="1:4" x14ac:dyDescent="0.25">
      <c r="A35" s="2">
        <v>9</v>
      </c>
      <c r="B35" s="2">
        <v>246.47879159789562</v>
      </c>
      <c r="C35" s="2">
        <v>-17.478791597895622</v>
      </c>
      <c r="D35" s="2">
        <v>-0.97057288563214517</v>
      </c>
    </row>
    <row r="36" spans="1:4" x14ac:dyDescent="0.25">
      <c r="A36" s="2">
        <v>10</v>
      </c>
      <c r="B36" s="2">
        <v>261.53006667268852</v>
      </c>
      <c r="C36" s="2">
        <v>-23.53006667268852</v>
      </c>
      <c r="D36" s="2">
        <v>-1.3065917390065815</v>
      </c>
    </row>
    <row r="37" spans="1:4" x14ac:dyDescent="0.25">
      <c r="A37" s="2">
        <v>11</v>
      </c>
      <c r="B37" s="2">
        <v>271.9221265556921</v>
      </c>
      <c r="C37" s="2">
        <v>10.077873444307897</v>
      </c>
      <c r="D37" s="2">
        <v>0.55961023707469071</v>
      </c>
    </row>
    <row r="38" spans="1:4" x14ac:dyDescent="0.25">
      <c r="A38" s="2">
        <v>12</v>
      </c>
      <c r="B38" s="2">
        <v>205.87625722250391</v>
      </c>
      <c r="C38" s="2">
        <v>19.123742777496091</v>
      </c>
      <c r="D38" s="2">
        <v>1.0619147272100862</v>
      </c>
    </row>
    <row r="39" spans="1:4" x14ac:dyDescent="0.25">
      <c r="A39" s="2">
        <v>13</v>
      </c>
      <c r="B39" s="2">
        <v>186.63838849281288</v>
      </c>
      <c r="C39" s="2">
        <v>-2.6383884928128793</v>
      </c>
      <c r="D39" s="2">
        <v>-0.14650602809386129</v>
      </c>
    </row>
    <row r="40" spans="1:4" x14ac:dyDescent="0.25">
      <c r="A40" s="2">
        <v>14</v>
      </c>
      <c r="B40" s="2">
        <v>216.13993067986442</v>
      </c>
      <c r="C40" s="2">
        <v>-9.1399306798644204</v>
      </c>
      <c r="D40" s="2">
        <v>-0.50752758534530584</v>
      </c>
    </row>
    <row r="41" spans="1:4" x14ac:dyDescent="0.25">
      <c r="A41" s="2">
        <v>15</v>
      </c>
      <c r="B41" s="2">
        <v>165.20239104328323</v>
      </c>
      <c r="C41" s="2">
        <v>-5.2023910432832281</v>
      </c>
      <c r="D41" s="2">
        <v>-0.28888150870075852</v>
      </c>
    </row>
    <row r="42" spans="1:4" x14ac:dyDescent="0.25">
      <c r="A42" s="2">
        <v>16</v>
      </c>
      <c r="B42" s="2">
        <v>128.05705593461249</v>
      </c>
      <c r="C42" s="2">
        <v>2.9429440653875076</v>
      </c>
      <c r="D42" s="2">
        <v>0.16341757368061086</v>
      </c>
    </row>
    <row r="43" spans="1:4" x14ac:dyDescent="0.25">
      <c r="A43" s="2">
        <v>17</v>
      </c>
      <c r="B43" s="2">
        <v>205.09599311333841</v>
      </c>
      <c r="C43" s="2">
        <v>-14.095993113338409</v>
      </c>
      <c r="D43" s="2">
        <v>-0.78273081037884029</v>
      </c>
    </row>
    <row r="44" spans="1:4" x14ac:dyDescent="0.25">
      <c r="A44" s="2">
        <v>18</v>
      </c>
      <c r="B44" s="2">
        <v>208.44526803725694</v>
      </c>
      <c r="C44" s="2">
        <v>14.554731962743062</v>
      </c>
      <c r="D44" s="2">
        <v>0.80820393798749324</v>
      </c>
    </row>
    <row r="45" spans="1:4" x14ac:dyDescent="0.25">
      <c r="A45" s="2">
        <v>19</v>
      </c>
      <c r="B45" s="2">
        <v>183.00193307946049</v>
      </c>
      <c r="C45" s="2">
        <v>23.998066920539515</v>
      </c>
      <c r="D45" s="2">
        <v>1.3325791391360038</v>
      </c>
    </row>
    <row r="46" spans="1:4" x14ac:dyDescent="0.25">
      <c r="A46" s="2">
        <v>20</v>
      </c>
      <c r="B46" s="2">
        <v>155.28295269717063</v>
      </c>
      <c r="C46" s="2">
        <v>-42.282952697170629</v>
      </c>
      <c r="D46" s="2">
        <v>-2.3479133086798338</v>
      </c>
    </row>
    <row r="47" spans="1:4" x14ac:dyDescent="0.25">
      <c r="A47" s="2">
        <v>21</v>
      </c>
      <c r="B47" s="2">
        <v>136.3018568187658</v>
      </c>
      <c r="C47" s="2">
        <v>-3.3018568187657991</v>
      </c>
      <c r="D47" s="2">
        <v>-0.18334749759929223</v>
      </c>
    </row>
    <row r="48" spans="1:4" x14ac:dyDescent="0.25">
      <c r="A48" s="2">
        <v>22</v>
      </c>
      <c r="B48" s="2">
        <v>178.94372585020542</v>
      </c>
      <c r="C48" s="2">
        <v>8.0562741497945751</v>
      </c>
      <c r="D48" s="2">
        <v>0.44735365172219221</v>
      </c>
    </row>
    <row r="49" spans="1:4" x14ac:dyDescent="0.25">
      <c r="A49" s="2">
        <v>23</v>
      </c>
      <c r="B49" s="2">
        <v>198.89052688523299</v>
      </c>
      <c r="C49" s="2">
        <v>3.1094731147670132</v>
      </c>
      <c r="D49" s="2">
        <v>0.17266469920943198</v>
      </c>
    </row>
    <row r="50" spans="1:4" x14ac:dyDescent="0.25">
      <c r="A50" s="2">
        <v>24</v>
      </c>
      <c r="B50" s="2">
        <v>201.63879384661743</v>
      </c>
      <c r="C50" s="2">
        <v>1.3612061533825681</v>
      </c>
      <c r="D50" s="2">
        <v>7.558587656527771E-2</v>
      </c>
    </row>
    <row r="51" spans="1:4" x14ac:dyDescent="0.25">
      <c r="A51" s="2">
        <v>25</v>
      </c>
      <c r="B51" s="2">
        <v>241.53239591667261</v>
      </c>
      <c r="C51" s="2">
        <v>27.467604083327387</v>
      </c>
      <c r="D51" s="2">
        <v>1.5252376920476605</v>
      </c>
    </row>
    <row r="52" spans="1:4" x14ac:dyDescent="0.25">
      <c r="A52" s="2">
        <v>26</v>
      </c>
      <c r="B52" s="2">
        <v>302.61873681484082</v>
      </c>
      <c r="C52" s="2">
        <v>2.3812631851591846</v>
      </c>
      <c r="D52" s="2">
        <v>0.13222821887457031</v>
      </c>
    </row>
    <row r="53" spans="1:4" x14ac:dyDescent="0.25">
      <c r="A53" s="2">
        <v>27</v>
      </c>
      <c r="B53" s="2">
        <v>181.6279903368046</v>
      </c>
      <c r="C53" s="2">
        <v>-9.6279903368046007</v>
      </c>
      <c r="D53" s="2">
        <v>-0.53462885644542568</v>
      </c>
    </row>
    <row r="54" spans="1:4" x14ac:dyDescent="0.25">
      <c r="A54" s="2">
        <v>28</v>
      </c>
      <c r="B54" s="2">
        <v>169.92599018593035</v>
      </c>
      <c r="C54" s="2">
        <v>-10.925990185930345</v>
      </c>
      <c r="D54" s="2">
        <v>-0.6067049752125685</v>
      </c>
    </row>
    <row r="55" spans="1:4" x14ac:dyDescent="0.25">
      <c r="A55" s="2">
        <v>29</v>
      </c>
      <c r="B55" s="2">
        <v>176.73246437656985</v>
      </c>
      <c r="C55" s="2">
        <v>-10.732464376569851</v>
      </c>
      <c r="D55" s="2">
        <v>-0.59595875730709691</v>
      </c>
    </row>
    <row r="56" spans="1:4" x14ac:dyDescent="0.25">
      <c r="A56" s="2">
        <v>30</v>
      </c>
      <c r="B56" s="2">
        <v>152.7274561122872</v>
      </c>
      <c r="C56" s="2">
        <v>-7.7274561122872001</v>
      </c>
      <c r="D56" s="2">
        <v>-0.42909484534396092</v>
      </c>
    </row>
    <row r="57" spans="1:4" ht="15.75" thickBot="1" x14ac:dyDescent="0.3">
      <c r="A57" s="3">
        <v>31</v>
      </c>
      <c r="B57" s="3">
        <v>127.88512911702485</v>
      </c>
      <c r="C57" s="3">
        <v>-4.8851291170248459</v>
      </c>
      <c r="D57" s="3">
        <v>-0.27126439704031147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2" sqref="G2:G32"/>
    </sheetView>
  </sheetViews>
  <sheetFormatPr defaultRowHeight="15" x14ac:dyDescent="0.25"/>
  <cols>
    <col min="1" max="1" width="9.7109375" bestFit="1" customWidth="1"/>
    <col min="2" max="2" width="8.42578125" bestFit="1" customWidth="1"/>
    <col min="3" max="3" width="7" bestFit="1" customWidth="1"/>
    <col min="4" max="4" width="7.42578125" bestFit="1" customWidth="1"/>
    <col min="5" max="5" width="12.5703125" bestFit="1" customWidth="1"/>
    <col min="6" max="6" width="8" bestFit="1" customWidth="1"/>
    <col min="7" max="7" width="5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 xml:space="preserve"> C2 + D2</f>
        <v>164</v>
      </c>
      <c r="I2">
        <f xml:space="preserve"> H2 * G2</f>
        <v>41</v>
      </c>
    </row>
    <row r="3" spans="1:9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 t="shared" ref="H3:H32" si="0" xml:space="preserve"> C3 + D3</f>
        <v>165</v>
      </c>
      <c r="I3">
        <f t="shared" ref="I3:I32" si="1" xml:space="preserve"> H3 * G3</f>
        <v>41.25</v>
      </c>
    </row>
    <row r="4" spans="1:9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 t="shared" si="0"/>
        <v>187</v>
      </c>
      <c r="I4">
        <f t="shared" si="1"/>
        <v>46.75</v>
      </c>
    </row>
    <row r="5" spans="1:9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 t="shared" si="0"/>
        <v>233</v>
      </c>
      <c r="I5">
        <f t="shared" si="1"/>
        <v>58.25</v>
      </c>
    </row>
    <row r="6" spans="1:9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 t="shared" si="0"/>
        <v>277</v>
      </c>
      <c r="I6">
        <f t="shared" si="1"/>
        <v>69.25</v>
      </c>
    </row>
    <row r="7" spans="1:9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 t="shared" si="0"/>
        <v>172</v>
      </c>
      <c r="I7">
        <f t="shared" si="1"/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 t="shared" si="0"/>
        <v>244</v>
      </c>
      <c r="I8">
        <f t="shared" si="1"/>
        <v>61</v>
      </c>
    </row>
    <row r="9" spans="1:9" x14ac:dyDescent="0.2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 t="shared" si="0"/>
        <v>209</v>
      </c>
      <c r="I9">
        <f t="shared" si="1"/>
        <v>52.25</v>
      </c>
    </row>
    <row r="10" spans="1:9" x14ac:dyDescent="0.2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 t="shared" si="0"/>
        <v>229</v>
      </c>
      <c r="I10">
        <f t="shared" si="1"/>
        <v>57.25</v>
      </c>
    </row>
    <row r="11" spans="1:9" x14ac:dyDescent="0.2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 t="shared" si="0"/>
        <v>238</v>
      </c>
      <c r="I11">
        <f t="shared" si="1"/>
        <v>59.5</v>
      </c>
    </row>
    <row r="12" spans="1:9" x14ac:dyDescent="0.2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 t="shared" si="0"/>
        <v>282</v>
      </c>
      <c r="I12">
        <f t="shared" si="1"/>
        <v>70.5</v>
      </c>
    </row>
    <row r="13" spans="1:9" x14ac:dyDescent="0.2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 t="shared" si="0"/>
        <v>225</v>
      </c>
      <c r="I13">
        <f t="shared" si="1"/>
        <v>56.25</v>
      </c>
    </row>
    <row r="14" spans="1:9" x14ac:dyDescent="0.2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 t="shared" si="0"/>
        <v>184</v>
      </c>
      <c r="I14">
        <f t="shared" si="1"/>
        <v>46</v>
      </c>
    </row>
    <row r="15" spans="1:9" x14ac:dyDescent="0.2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 t="shared" si="0"/>
        <v>207</v>
      </c>
      <c r="I15">
        <f t="shared" si="1"/>
        <v>51.75</v>
      </c>
    </row>
    <row r="16" spans="1:9" x14ac:dyDescent="0.2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 t="shared" si="0"/>
        <v>160</v>
      </c>
      <c r="I16">
        <f t="shared" si="1"/>
        <v>80</v>
      </c>
    </row>
    <row r="17" spans="1:9" x14ac:dyDescent="0.2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 t="shared" si="0"/>
        <v>131</v>
      </c>
      <c r="I17">
        <f t="shared" si="1"/>
        <v>65.5</v>
      </c>
    </row>
    <row r="18" spans="1:9" x14ac:dyDescent="0.2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 t="shared" si="0"/>
        <v>191</v>
      </c>
      <c r="I18">
        <f t="shared" si="1"/>
        <v>95.5</v>
      </c>
    </row>
    <row r="19" spans="1:9" x14ac:dyDescent="0.2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 t="shared" si="0"/>
        <v>223</v>
      </c>
      <c r="I19">
        <f t="shared" si="1"/>
        <v>111.5</v>
      </c>
    </row>
    <row r="20" spans="1:9" x14ac:dyDescent="0.2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 t="shared" si="0"/>
        <v>207</v>
      </c>
      <c r="I20">
        <f t="shared" si="1"/>
        <v>103.5</v>
      </c>
    </row>
    <row r="21" spans="1:9" x14ac:dyDescent="0.2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110</v>
      </c>
      <c r="G21">
        <v>0.5</v>
      </c>
      <c r="H21">
        <f t="shared" si="0"/>
        <v>113</v>
      </c>
      <c r="I21">
        <f t="shared" si="1"/>
        <v>56.5</v>
      </c>
    </row>
    <row r="22" spans="1:9" x14ac:dyDescent="0.2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 t="shared" si="0"/>
        <v>133</v>
      </c>
      <c r="I22">
        <f t="shared" si="1"/>
        <v>66.5</v>
      </c>
    </row>
    <row r="23" spans="1:9" x14ac:dyDescent="0.2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 t="shared" si="0"/>
        <v>187</v>
      </c>
      <c r="I23">
        <f t="shared" si="1"/>
        <v>93.5</v>
      </c>
    </row>
    <row r="24" spans="1:9" x14ac:dyDescent="0.2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 t="shared" si="0"/>
        <v>202</v>
      </c>
      <c r="I24">
        <f t="shared" si="1"/>
        <v>101</v>
      </c>
    </row>
    <row r="25" spans="1:9" x14ac:dyDescent="0.2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 t="shared" si="0"/>
        <v>203</v>
      </c>
      <c r="I25">
        <f t="shared" si="1"/>
        <v>101.5</v>
      </c>
    </row>
    <row r="26" spans="1:9" x14ac:dyDescent="0.2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 t="shared" si="0"/>
        <v>269</v>
      </c>
      <c r="I26">
        <f t="shared" si="1"/>
        <v>134.5</v>
      </c>
    </row>
    <row r="27" spans="1:9" x14ac:dyDescent="0.2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 t="shared" si="0"/>
        <v>305</v>
      </c>
      <c r="I27">
        <f t="shared" si="1"/>
        <v>106.75</v>
      </c>
    </row>
    <row r="28" spans="1:9" x14ac:dyDescent="0.2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 t="shared" si="0"/>
        <v>172</v>
      </c>
      <c r="I28">
        <f t="shared" si="1"/>
        <v>60.199999999999996</v>
      </c>
    </row>
    <row r="29" spans="1:9" x14ac:dyDescent="0.2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 t="shared" si="0"/>
        <v>159</v>
      </c>
      <c r="I29">
        <f t="shared" si="1"/>
        <v>55.65</v>
      </c>
    </row>
    <row r="30" spans="1:9" x14ac:dyDescent="0.2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 t="shared" si="0"/>
        <v>166</v>
      </c>
      <c r="I30">
        <f t="shared" si="1"/>
        <v>58.099999999999994</v>
      </c>
    </row>
    <row r="31" spans="1:9" x14ac:dyDescent="0.2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 t="shared" si="0"/>
        <v>145</v>
      </c>
      <c r="I31">
        <f t="shared" si="1"/>
        <v>50.75</v>
      </c>
    </row>
    <row r="32" spans="1:9" x14ac:dyDescent="0.2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 t="shared" si="0"/>
        <v>123</v>
      </c>
      <c r="I32">
        <f t="shared" si="1"/>
        <v>43.05</v>
      </c>
    </row>
    <row r="33" spans="9:9" x14ac:dyDescent="0.25">
      <c r="I33">
        <f>SUM(I2:I32)</f>
        <v>2138</v>
      </c>
    </row>
  </sheetData>
  <conditionalFormatting sqref="E1">
    <cfRule type="top10" dxfId="2" priority="3" percent="1" rank="10"/>
  </conditionalFormatting>
  <conditionalFormatting sqref="E2:E32">
    <cfRule type="top10" dxfId="0" priority="2" percent="1" bottom="1" rank="10"/>
    <cfRule type="top10" dxfId="1" priority="1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Arkusz2</vt:lpstr>
      <vt:lpstr>Arkusz3</vt:lpstr>
      <vt:lpstr>Arkusz4</vt:lpstr>
      <vt:lpstr>Arkusz5</vt:lpstr>
      <vt:lpstr>Arkusz1</vt:lpstr>
      <vt:lpstr>Arkusz1!Lemonade2016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Kruszyński</dc:creator>
  <cp:lastModifiedBy>Marcin Kruszyński</cp:lastModifiedBy>
  <dcterms:created xsi:type="dcterms:W3CDTF">2017-08-20T14:46:22Z</dcterms:created>
  <dcterms:modified xsi:type="dcterms:W3CDTF">2017-08-20T17:10:44Z</dcterms:modified>
</cp:coreProperties>
</file>