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candido\Documents\GitHub\API-Google-Amazonas\inputs\"/>
    </mc:Choice>
  </mc:AlternateContent>
  <xr:revisionPtr revIDLastSave="0" documentId="13_ncr:1_{3DF1B396-6620-4D44-86C3-6D1D9F1D3BEA}" xr6:coauthVersionLast="47" xr6:coauthVersionMax="47" xr10:uidLastSave="{00000000-0000-0000-0000-000000000000}"/>
  <bookViews>
    <workbookView xWindow="-15348" yWindow="-16308" windowWidth="29016" windowHeight="16416" tabRatio="508" xr2:uid="{F38AE412-D7AE-4449-939E-ED1C93B8EB71}"/>
  </bookViews>
  <sheets>
    <sheet name="config" sheetId="1" r:id="rId1"/>
    <sheet name="curvas" sheetId="4" r:id="rId2"/>
    <sheet name="Lista de Bancos" sheetId="3" r:id="rId3"/>
    <sheet name="Planilha1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3" i="4" l="1"/>
  <c r="J163" i="4"/>
  <c r="I164" i="4"/>
  <c r="J164" i="4"/>
  <c r="I165" i="4"/>
  <c r="J165" i="4"/>
  <c r="I166" i="4"/>
  <c r="J166" i="4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209" i="4"/>
  <c r="J209" i="4"/>
  <c r="I210" i="4"/>
  <c r="J210" i="4"/>
  <c r="I211" i="4"/>
  <c r="J211" i="4"/>
  <c r="I212" i="4"/>
  <c r="J212" i="4"/>
  <c r="I213" i="4"/>
  <c r="J213" i="4"/>
  <c r="I214" i="4"/>
  <c r="J214" i="4"/>
  <c r="I215" i="4"/>
  <c r="J215" i="4"/>
  <c r="I216" i="4"/>
  <c r="J216" i="4"/>
  <c r="I217" i="4"/>
  <c r="J217" i="4"/>
  <c r="I218" i="4"/>
  <c r="J218" i="4"/>
  <c r="I219" i="4"/>
  <c r="J219" i="4"/>
  <c r="I220" i="4"/>
  <c r="J220" i="4"/>
  <c r="I221" i="4"/>
  <c r="J221" i="4"/>
  <c r="I222" i="4"/>
  <c r="J222" i="4"/>
  <c r="I223" i="4"/>
  <c r="J223" i="4"/>
  <c r="I224" i="4"/>
  <c r="J224" i="4"/>
  <c r="I225" i="4"/>
  <c r="J225" i="4"/>
  <c r="I226" i="4"/>
  <c r="J226" i="4"/>
  <c r="I227" i="4"/>
  <c r="J227" i="4"/>
  <c r="I228" i="4"/>
  <c r="J228" i="4"/>
  <c r="I229" i="4"/>
  <c r="J229" i="4"/>
  <c r="I230" i="4"/>
  <c r="J230" i="4"/>
  <c r="I231" i="4"/>
  <c r="J231" i="4"/>
  <c r="I232" i="4"/>
  <c r="J232" i="4"/>
  <c r="I233" i="4"/>
  <c r="J233" i="4"/>
  <c r="I234" i="4"/>
  <c r="J234" i="4"/>
  <c r="I235" i="4"/>
  <c r="J235" i="4"/>
  <c r="I236" i="4"/>
  <c r="J236" i="4"/>
  <c r="I237" i="4"/>
  <c r="J237" i="4"/>
  <c r="I238" i="4"/>
  <c r="J238" i="4"/>
  <c r="I239" i="4"/>
  <c r="J239" i="4"/>
  <c r="I240" i="4"/>
  <c r="J240" i="4"/>
  <c r="I241" i="4"/>
  <c r="J241" i="4"/>
  <c r="I242" i="4"/>
  <c r="J242" i="4"/>
  <c r="I243" i="4"/>
  <c r="J243" i="4"/>
  <c r="I244" i="4"/>
  <c r="J244" i="4"/>
  <c r="I245" i="4"/>
  <c r="J245" i="4"/>
  <c r="I246" i="4"/>
  <c r="J246" i="4"/>
  <c r="I247" i="4"/>
  <c r="J247" i="4"/>
  <c r="I248" i="4"/>
  <c r="J248" i="4"/>
  <c r="I249" i="4"/>
  <c r="J249" i="4"/>
  <c r="I250" i="4"/>
  <c r="J250" i="4"/>
  <c r="I251" i="4"/>
  <c r="J251" i="4"/>
  <c r="I252" i="4"/>
  <c r="J252" i="4"/>
  <c r="I253" i="4"/>
  <c r="J253" i="4"/>
  <c r="I254" i="4"/>
  <c r="J254" i="4"/>
  <c r="I255" i="4"/>
  <c r="J255" i="4"/>
  <c r="I256" i="4"/>
  <c r="J256" i="4"/>
  <c r="I257" i="4"/>
  <c r="J257" i="4"/>
  <c r="I258" i="4"/>
  <c r="J258" i="4"/>
  <c r="I259" i="4"/>
  <c r="J259" i="4"/>
  <c r="I260" i="4"/>
  <c r="J260" i="4"/>
  <c r="I261" i="4"/>
  <c r="J261" i="4"/>
  <c r="I262" i="4"/>
  <c r="J262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I272" i="4"/>
  <c r="J272" i="4"/>
  <c r="I273" i="4"/>
  <c r="J273" i="4"/>
  <c r="I274" i="4"/>
  <c r="J274" i="4"/>
  <c r="I275" i="4"/>
  <c r="J275" i="4"/>
  <c r="I276" i="4"/>
  <c r="J276" i="4"/>
  <c r="I277" i="4"/>
  <c r="J277" i="4"/>
  <c r="I278" i="4"/>
  <c r="J278" i="4"/>
  <c r="I279" i="4"/>
  <c r="J279" i="4"/>
  <c r="I280" i="4"/>
  <c r="J280" i="4"/>
  <c r="I281" i="4"/>
  <c r="J281" i="4"/>
  <c r="I282" i="4"/>
  <c r="J282" i="4"/>
  <c r="I283" i="4"/>
  <c r="J283" i="4"/>
  <c r="I284" i="4"/>
  <c r="J284" i="4"/>
  <c r="I285" i="4"/>
  <c r="J285" i="4"/>
  <c r="I286" i="4"/>
  <c r="J286" i="4"/>
  <c r="I287" i="4"/>
  <c r="J287" i="4"/>
  <c r="I288" i="4"/>
  <c r="J288" i="4"/>
  <c r="I289" i="4"/>
  <c r="J289" i="4"/>
  <c r="I290" i="4"/>
  <c r="J290" i="4"/>
  <c r="I291" i="4"/>
  <c r="J291" i="4"/>
  <c r="I292" i="4"/>
  <c r="J292" i="4"/>
  <c r="I293" i="4"/>
  <c r="J293" i="4"/>
  <c r="I294" i="4"/>
  <c r="J294" i="4"/>
  <c r="I295" i="4"/>
  <c r="J295" i="4"/>
  <c r="I296" i="4"/>
  <c r="J296" i="4"/>
  <c r="I297" i="4"/>
  <c r="J297" i="4"/>
  <c r="I298" i="4"/>
  <c r="J298" i="4"/>
  <c r="K25" i="1"/>
  <c r="K26" i="1"/>
  <c r="K27" i="1"/>
  <c r="K28" i="1"/>
  <c r="K29" i="1"/>
  <c r="K30" i="1"/>
  <c r="K31" i="1"/>
  <c r="K32" i="1"/>
  <c r="K33" i="1"/>
  <c r="K34" i="1"/>
  <c r="K35" i="1"/>
  <c r="K36" i="1"/>
  <c r="K24" i="1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K23" i="1"/>
  <c r="K22" i="1"/>
  <c r="K19" i="1"/>
  <c r="K15" i="1"/>
  <c r="K10" i="1"/>
  <c r="K5" i="1"/>
  <c r="K4" i="1"/>
  <c r="I83" i="4"/>
  <c r="J83" i="4"/>
  <c r="I13" i="4"/>
  <c r="J13" i="4"/>
  <c r="I12" i="4"/>
  <c r="J12" i="4"/>
  <c r="I14" i="4"/>
  <c r="J14" i="4"/>
  <c r="I15" i="4"/>
  <c r="J15" i="4"/>
  <c r="I124" i="4"/>
  <c r="J124" i="4"/>
  <c r="I125" i="4"/>
  <c r="J125" i="4"/>
  <c r="I126" i="4"/>
  <c r="J126" i="4"/>
  <c r="I128" i="4"/>
  <c r="J128" i="4"/>
  <c r="I127" i="4"/>
  <c r="J127" i="4"/>
  <c r="I129" i="4"/>
  <c r="J129" i="4"/>
  <c r="I52" i="4"/>
  <c r="J52" i="4"/>
  <c r="I53" i="4"/>
  <c r="J53" i="4"/>
  <c r="I16" i="4"/>
  <c r="J16" i="4"/>
  <c r="I17" i="4"/>
  <c r="J17" i="4"/>
  <c r="I18" i="4"/>
  <c r="J18" i="4"/>
  <c r="I21" i="4"/>
  <c r="J21" i="4"/>
  <c r="I20" i="4"/>
  <c r="J20" i="4"/>
  <c r="I19" i="4"/>
  <c r="J19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K6" i="1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K7" i="1"/>
  <c r="J152" i="4"/>
  <c r="I152" i="4"/>
  <c r="J151" i="4"/>
  <c r="I151" i="4"/>
  <c r="J150" i="4"/>
  <c r="I150" i="4"/>
  <c r="J149" i="4"/>
  <c r="I149" i="4"/>
  <c r="J148" i="4"/>
  <c r="I148" i="4"/>
  <c r="J147" i="4"/>
  <c r="I147" i="4"/>
  <c r="J146" i="4"/>
  <c r="I146" i="4"/>
  <c r="J145" i="4"/>
  <c r="I145" i="4"/>
  <c r="J144" i="4"/>
  <c r="I144" i="4"/>
  <c r="J143" i="4"/>
  <c r="I143" i="4"/>
  <c r="J142" i="4"/>
  <c r="I142" i="4"/>
  <c r="J141" i="4"/>
  <c r="I141" i="4"/>
  <c r="J140" i="4"/>
  <c r="I140" i="4"/>
  <c r="J139" i="4"/>
  <c r="I139" i="4"/>
  <c r="J138" i="4"/>
  <c r="I138" i="4"/>
  <c r="J137" i="4"/>
  <c r="I137" i="4"/>
  <c r="J136" i="4"/>
  <c r="I136" i="4"/>
  <c r="J135" i="4"/>
  <c r="I135" i="4"/>
  <c r="J134" i="4"/>
  <c r="I134" i="4"/>
  <c r="J133" i="4"/>
  <c r="I133" i="4"/>
  <c r="J132" i="4"/>
  <c r="I132" i="4"/>
  <c r="J131" i="4"/>
  <c r="I131" i="4"/>
  <c r="J130" i="4"/>
  <c r="I130" i="4"/>
  <c r="J123" i="4"/>
  <c r="I123" i="4"/>
  <c r="J122" i="4"/>
  <c r="I122" i="4"/>
  <c r="J121" i="4"/>
  <c r="I121" i="4"/>
  <c r="J120" i="4"/>
  <c r="I120" i="4"/>
  <c r="J119" i="4"/>
  <c r="I119" i="4"/>
  <c r="J118" i="4"/>
  <c r="I118" i="4"/>
  <c r="J117" i="4"/>
  <c r="I117" i="4"/>
  <c r="J116" i="4"/>
  <c r="I116" i="4"/>
  <c r="J115" i="4"/>
  <c r="I115" i="4"/>
  <c r="J114" i="4"/>
  <c r="I114" i="4"/>
  <c r="J113" i="4"/>
  <c r="I113" i="4"/>
  <c r="J112" i="4"/>
  <c r="I112" i="4"/>
  <c r="J111" i="4"/>
  <c r="I111" i="4"/>
  <c r="J110" i="4"/>
  <c r="I110" i="4"/>
  <c r="J109" i="4"/>
  <c r="I109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9" i="4"/>
  <c r="I99" i="4"/>
  <c r="J98" i="4"/>
  <c r="I98" i="4"/>
  <c r="J97" i="4"/>
  <c r="I97" i="4"/>
  <c r="J96" i="4"/>
  <c r="I96" i="4"/>
  <c r="J95" i="4"/>
  <c r="I95" i="4"/>
  <c r="J94" i="4"/>
  <c r="I94" i="4"/>
  <c r="J93" i="4"/>
  <c r="I93" i="4"/>
  <c r="J92" i="4"/>
  <c r="I92" i="4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K21" i="1"/>
  <c r="K17" i="1"/>
  <c r="K9" i="1"/>
  <c r="K14" i="1"/>
  <c r="K11" i="1"/>
  <c r="K13" i="1"/>
  <c r="K12" i="1"/>
  <c r="K8" i="1"/>
  <c r="K3" i="1"/>
  <c r="K18" i="1"/>
  <c r="K20" i="1"/>
  <c r="K2" i="1"/>
  <c r="K16" i="1"/>
  <c r="I81" i="4"/>
  <c r="I82" i="4"/>
  <c r="I46" i="4"/>
  <c r="J46" i="4"/>
  <c r="I47" i="4"/>
  <c r="J47" i="4"/>
  <c r="I48" i="4"/>
  <c r="J48" i="4"/>
  <c r="I49" i="4"/>
  <c r="J49" i="4"/>
  <c r="I50" i="4"/>
  <c r="J50" i="4"/>
  <c r="I51" i="4"/>
  <c r="J51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J81" i="4"/>
  <c r="J82" i="4"/>
  <c r="J45" i="4"/>
  <c r="I45" i="4"/>
</calcChain>
</file>

<file path=xl/sharedStrings.xml><?xml version="1.0" encoding="utf-8"?>
<sst xmlns="http://schemas.openxmlformats.org/spreadsheetml/2006/main" count="182" uniqueCount="105">
  <si>
    <t>codigo</t>
  </si>
  <si>
    <t>nome</t>
  </si>
  <si>
    <t>data</t>
  </si>
  <si>
    <t>Boa Vista</t>
  </si>
  <si>
    <t>Ponte do Tacutu</t>
  </si>
  <si>
    <t>id_google</t>
  </si>
  <si>
    <t>alerta</t>
  </si>
  <si>
    <t>ANA_14527000</t>
  </si>
  <si>
    <t>hybas_6120155910</t>
  </si>
  <si>
    <t>hybas_6120162080</t>
  </si>
  <si>
    <t>hybas_6120155040</t>
  </si>
  <si>
    <t>hybas_6120174530</t>
  </si>
  <si>
    <t>hybas_6120186820</t>
  </si>
  <si>
    <t>BASE DE DADOS</t>
  </si>
  <si>
    <t>BANCO_HIDRO_REFO</t>
  </si>
  <si>
    <t>BANCO_HIDRO_REPO</t>
  </si>
  <si>
    <t>BANCO_HIDRO_RETE</t>
  </si>
  <si>
    <t>BANCO_HIDRO_SUREG_BE</t>
  </si>
  <si>
    <t>BANCO_HIDRO_SUREG_BH</t>
  </si>
  <si>
    <t>BANCO_HIDRO_SUREG_GO</t>
  </si>
  <si>
    <t>BANCO_HIDRO_SUREG_MA</t>
  </si>
  <si>
    <t>BANCO_HIDRO_SUREG_PA</t>
  </si>
  <si>
    <t>BANCO_HIDRO_SUREG_RE</t>
  </si>
  <si>
    <t>BANCO_HIDRO_SUREG_SA</t>
  </si>
  <si>
    <t>BANCO_HIDRO_SUREG_SP</t>
  </si>
  <si>
    <t>inicio</t>
  </si>
  <si>
    <t>fim</t>
  </si>
  <si>
    <t>cmax</t>
  </si>
  <si>
    <t>cmin</t>
  </si>
  <si>
    <t>a</t>
  </si>
  <si>
    <t>h0</t>
  </si>
  <si>
    <t>n</t>
  </si>
  <si>
    <t>qmin</t>
  </si>
  <si>
    <t>qmax</t>
  </si>
  <si>
    <t>imagem</t>
  </si>
  <si>
    <t>S</t>
  </si>
  <si>
    <t>N</t>
  </si>
  <si>
    <t>Fazenda Anauá</t>
  </si>
  <si>
    <t>Fé Esperança</t>
  </si>
  <si>
    <t>Caracaraí</t>
  </si>
  <si>
    <t>Mucajaí</t>
  </si>
  <si>
    <t>atencao</t>
  </si>
  <si>
    <t>inundacao</t>
  </si>
  <si>
    <t>lat</t>
  </si>
  <si>
    <t>lng</t>
  </si>
  <si>
    <t>ativar</t>
  </si>
  <si>
    <t>cota_ref</t>
  </si>
  <si>
    <t>Manacapuru</t>
  </si>
  <si>
    <t>hybas_6120285310</t>
  </si>
  <si>
    <t>Itacoatiara</t>
  </si>
  <si>
    <t>hybas_6121071910</t>
  </si>
  <si>
    <t>hybas_6120251180</t>
  </si>
  <si>
    <t>Tabatinga</t>
  </si>
  <si>
    <t>hybas_6121082960</t>
  </si>
  <si>
    <t>Porto Velho</t>
  </si>
  <si>
    <t>hybas_6120442450</t>
  </si>
  <si>
    <t>Humaitá</t>
  </si>
  <si>
    <t>hybas_6120410130</t>
  </si>
  <si>
    <t>Barra do São Miguel</t>
  </si>
  <si>
    <t>hybas_6120405310</t>
  </si>
  <si>
    <t>Óbidos</t>
  </si>
  <si>
    <t>Fazenda Passarão</t>
  </si>
  <si>
    <t>ANA_14515000</t>
  </si>
  <si>
    <t>Serrinha</t>
  </si>
  <si>
    <t>hybas_6120217970</t>
  </si>
  <si>
    <t>Cucuí</t>
  </si>
  <si>
    <t>Mineração Caima</t>
  </si>
  <si>
    <t>Moura</t>
  </si>
  <si>
    <t>Posto Funai</t>
  </si>
  <si>
    <t>São Felipe</t>
  </si>
  <si>
    <t>hybas_6120185460</t>
  </si>
  <si>
    <t>hybas_6120238590</t>
  </si>
  <si>
    <t>hybas_6120200910</t>
  </si>
  <si>
    <t>hybas_6120158190</t>
  </si>
  <si>
    <t>hybas_6120238270</t>
  </si>
  <si>
    <t>Fazenda Paraíso</t>
  </si>
  <si>
    <t>Fazenda Cajupiranga</t>
  </si>
  <si>
    <t>hybas_6121017240</t>
  </si>
  <si>
    <t>hybas_6120145490</t>
  </si>
  <si>
    <t>BRASILÉIA</t>
  </si>
  <si>
    <t>hybas_6120508030</t>
  </si>
  <si>
    <t>XAPURI</t>
  </si>
  <si>
    <t>hybas_6120498120</t>
  </si>
  <si>
    <t>CAPIXABA (Colocação São José)</t>
  </si>
  <si>
    <t>hybas_6120491820</t>
  </si>
  <si>
    <t>RIO BRANCO</t>
  </si>
  <si>
    <t>hybas_6120480060</t>
  </si>
  <si>
    <t>PONTE BRASIL-PERU</t>
  </si>
  <si>
    <t>hybas_6120505600</t>
  </si>
  <si>
    <t>ESPALHA (Seringal Belo Horizonte)</t>
  </si>
  <si>
    <t>hybas_6120481730</t>
  </si>
  <si>
    <t>RIO ROLA (Ramal do Barro Alto)</t>
  </si>
  <si>
    <t>hybas_6120483620</t>
  </si>
  <si>
    <t>IPIXUNA</t>
  </si>
  <si>
    <t>hybas_6120397220</t>
  </si>
  <si>
    <t>CRUZEIRO DO SUL</t>
  </si>
  <si>
    <t>hybas_6120412050</t>
  </si>
  <si>
    <t>EIRUNEPÉ - MONTANTE</t>
  </si>
  <si>
    <t>hybas_6120386180</t>
  </si>
  <si>
    <t>GAVIÃO</t>
  </si>
  <si>
    <t>hybas_6120328880</t>
  </si>
  <si>
    <t>JORDÃO</t>
  </si>
  <si>
    <t>hybas_6120457900</t>
  </si>
  <si>
    <t>PONTE DE TARAUACÁ</t>
  </si>
  <si>
    <t>hybas_6120429230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</si>
</sst>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3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21" fillId="33" borderId="10" xfId="42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2" fontId="21" fillId="33" borderId="10" xfId="42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4" fontId="21" fillId="33" borderId="10" xfId="42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19" fillId="0" borderId="11" xfId="42" applyFont="1" applyBorder="1" applyAlignment="1">
      <alignment horizontal="right" wrapText="1"/>
    </xf>
    <xf numFmtId="0" fontId="19" fillId="0" borderId="11" xfId="42" applyFont="1" applyBorder="1" applyAlignment="1">
      <alignment horizontal="right" vertical="center" wrapText="1"/>
    </xf>
    <xf numFmtId="14" fontId="19" fillId="0" borderId="11" xfId="42" applyNumberFormat="1" applyFont="1" applyBorder="1" applyAlignment="1">
      <alignment horizontal="right" vertical="center" wrapText="1"/>
    </xf>
    <xf numFmtId="2" fontId="19" fillId="0" borderId="11" xfId="42" applyNumberFormat="1" applyFont="1" applyBorder="1" applyAlignment="1">
      <alignment horizontal="right" vertical="center" wrapText="1"/>
    </xf>
    <xf numFmtId="0" fontId="0" fillId="0" borderId="11" xfId="0" applyBorder="1" applyAlignment="1">
      <alignment vertical="center"/>
    </xf>
    <xf numFmtId="0" fontId="19" fillId="0" borderId="0" xfId="42" applyFont="1" applyAlignment="1">
      <alignment horizontal="right" vertical="center" wrapText="1"/>
    </xf>
    <xf numFmtId="14" fontId="0" fillId="0" borderId="11" xfId="0" applyNumberFormat="1" applyBorder="1" applyAlignment="1">
      <alignment vertical="center"/>
    </xf>
    <xf numFmtId="14" fontId="19" fillId="0" borderId="0" xfId="42" applyNumberFormat="1" applyFont="1" applyAlignment="1">
      <alignment horizontal="right" vertical="center" wrapText="1"/>
    </xf>
    <xf numFmtId="0" fontId="0" fillId="0" borderId="11" xfId="0" applyBorder="1"/>
    <xf numFmtId="0" fontId="19" fillId="0" borderId="0" xfId="42" applyFont="1" applyAlignment="1">
      <alignment horizontal="right" wrapText="1"/>
    </xf>
    <xf numFmtId="0" fontId="0" fillId="34" borderId="0" xfId="0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34" borderId="0" xfId="0" applyFill="1"/>
    <xf numFmtId="14" fontId="0" fillId="34" borderId="0" xfId="0" applyNumberFormat="1" applyFill="1"/>
    <xf numFmtId="0" fontId="0" fillId="0" borderId="0" xfId="0" applyFill="1" applyAlignment="1">
      <alignment horizontal="center"/>
    </xf>
    <xf numFmtId="0" fontId="14" fillId="34" borderId="0" xfId="0" applyFont="1" applyFill="1"/>
    <xf numFmtId="170" fontId="0" fillId="34" borderId="0" xfId="0" applyNumberFormat="1" applyFill="1"/>
    <xf numFmtId="0" fontId="19" fillId="0" borderId="11" xfId="42" applyFont="1" applyFill="1" applyBorder="1" applyAlignment="1">
      <alignment horizontal="right" wrapText="1"/>
    </xf>
    <xf numFmtId="14" fontId="19" fillId="0" borderId="11" xfId="42" applyNumberFormat="1" applyFont="1" applyFill="1" applyBorder="1" applyAlignment="1">
      <alignment horizontal="right" wrapText="1"/>
    </xf>
    <xf numFmtId="0" fontId="19" fillId="34" borderId="11" xfId="42" applyFont="1" applyFill="1" applyBorder="1" applyAlignment="1">
      <alignment horizontal="right" wrapText="1"/>
    </xf>
    <xf numFmtId="14" fontId="19" fillId="34" borderId="11" xfId="42" applyNumberFormat="1" applyFont="1" applyFill="1" applyBorder="1" applyAlignment="1">
      <alignment horizontal="right" wrapText="1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rmal_Planilha1" xfId="42" xr:uid="{BB28D6F9-8793-418D-B6CE-601D7DDEE136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E1BF-8F74-46EA-A9F3-222E119D5AC4}">
  <dimension ref="A1:L37"/>
  <sheetViews>
    <sheetView tabSelected="1" workbookViewId="0">
      <pane ySplit="1" topLeftCell="A2" activePane="bottomLeft" state="frozen"/>
      <selection pane="bottomLeft" activeCell="B38" sqref="B38"/>
    </sheetView>
  </sheetViews>
  <sheetFormatPr defaultRowHeight="14.4" x14ac:dyDescent="0.3"/>
  <cols>
    <col min="1" max="1" width="10" bestFit="1" customWidth="1"/>
    <col min="2" max="2" width="21.88671875" customWidth="1"/>
    <col min="3" max="4" width="14.77734375" customWidth="1"/>
    <col min="5" max="5" width="11.77734375" customWidth="1"/>
    <col min="6" max="6" width="19.6640625" customWidth="1"/>
    <col min="7" max="7" width="13.109375" style="9" bestFit="1" customWidth="1"/>
    <col min="8" max="8" width="11" customWidth="1"/>
    <col min="9" max="9" width="10.88671875" customWidth="1"/>
    <col min="10" max="10" width="10.77734375" customWidth="1"/>
    <col min="11" max="11" width="34.77734375" customWidth="1"/>
    <col min="12" max="12" width="14.21875" customWidth="1"/>
  </cols>
  <sheetData>
    <row r="1" spans="1:12" s="10" customFormat="1" x14ac:dyDescent="0.3">
      <c r="A1" s="10" t="s">
        <v>0</v>
      </c>
      <c r="B1" s="10" t="s">
        <v>1</v>
      </c>
      <c r="C1" s="10" t="s">
        <v>43</v>
      </c>
      <c r="D1" s="10" t="s">
        <v>44</v>
      </c>
      <c r="E1" s="10" t="s">
        <v>2</v>
      </c>
      <c r="F1" s="10" t="s">
        <v>5</v>
      </c>
      <c r="G1" s="10" t="s">
        <v>46</v>
      </c>
      <c r="H1" s="10" t="s">
        <v>41</v>
      </c>
      <c r="I1" s="10" t="s">
        <v>6</v>
      </c>
      <c r="J1" s="10" t="s">
        <v>42</v>
      </c>
      <c r="K1" s="10" t="s">
        <v>34</v>
      </c>
      <c r="L1" s="10" t="s">
        <v>45</v>
      </c>
    </row>
    <row r="2" spans="1:12" x14ac:dyDescent="0.3">
      <c r="A2">
        <v>10100000</v>
      </c>
      <c r="B2" t="s">
        <v>52</v>
      </c>
      <c r="C2">
        <v>-4.2347000000000001</v>
      </c>
      <c r="D2">
        <v>-69.944699999999997</v>
      </c>
      <c r="E2" s="1">
        <v>45789</v>
      </c>
      <c r="F2" t="s">
        <v>53</v>
      </c>
      <c r="G2" s="9" t="s">
        <v>36</v>
      </c>
      <c r="H2">
        <v>0</v>
      </c>
      <c r="I2">
        <v>0</v>
      </c>
      <c r="J2">
        <v>0</v>
      </c>
      <c r="K2" t="str">
        <f t="shared" ref="K2:K22" si="0">CONCATENATE("imagens/",F2,".png")</f>
        <v>imagens/hybas_6121082960.png</v>
      </c>
      <c r="L2" s="9" t="s">
        <v>35</v>
      </c>
    </row>
    <row r="3" spans="1:12" x14ac:dyDescent="0.3">
      <c r="A3">
        <v>14100000</v>
      </c>
      <c r="B3" t="s">
        <v>47</v>
      </c>
      <c r="C3">
        <v>-3.3106</v>
      </c>
      <c r="D3">
        <v>-60.609400000000001</v>
      </c>
      <c r="E3" s="1">
        <v>45789</v>
      </c>
      <c r="F3" t="s">
        <v>48</v>
      </c>
      <c r="G3" s="9" t="s">
        <v>35</v>
      </c>
      <c r="H3">
        <v>1770</v>
      </c>
      <c r="I3">
        <v>1820</v>
      </c>
      <c r="J3">
        <v>1960</v>
      </c>
      <c r="K3" t="str">
        <f t="shared" si="0"/>
        <v>imagens/hybas_6120285310.png</v>
      </c>
      <c r="L3" s="9" t="s">
        <v>35</v>
      </c>
    </row>
    <row r="4" spans="1:12" x14ac:dyDescent="0.3">
      <c r="A4" s="23">
        <v>14110000</v>
      </c>
      <c r="B4" t="s">
        <v>65</v>
      </c>
      <c r="C4">
        <v>1.2153</v>
      </c>
      <c r="D4">
        <v>-66.852500000000006</v>
      </c>
      <c r="E4" s="1">
        <v>45789</v>
      </c>
      <c r="F4" t="s">
        <v>70</v>
      </c>
      <c r="G4" s="9" t="s">
        <v>36</v>
      </c>
      <c r="H4">
        <v>0</v>
      </c>
      <c r="I4">
        <v>0</v>
      </c>
      <c r="J4">
        <v>0</v>
      </c>
      <c r="K4" t="str">
        <f t="shared" si="0"/>
        <v>imagens/hybas_6120185460.png</v>
      </c>
      <c r="L4" s="9" t="s">
        <v>35</v>
      </c>
    </row>
    <row r="5" spans="1:12" x14ac:dyDescent="0.3">
      <c r="A5">
        <v>14250000</v>
      </c>
      <c r="B5" t="s">
        <v>69</v>
      </c>
      <c r="C5">
        <v>0.37169999999999997</v>
      </c>
      <c r="D5">
        <v>-67.312799999999996</v>
      </c>
      <c r="E5" s="1">
        <v>45789</v>
      </c>
      <c r="F5" t="s">
        <v>72</v>
      </c>
      <c r="G5" s="9" t="s">
        <v>36</v>
      </c>
      <c r="H5">
        <v>0</v>
      </c>
      <c r="I5">
        <v>0</v>
      </c>
      <c r="J5">
        <v>0</v>
      </c>
      <c r="K5" t="str">
        <f t="shared" si="0"/>
        <v>imagens/hybas_6120200910.png</v>
      </c>
      <c r="L5" s="9" t="s">
        <v>35</v>
      </c>
    </row>
    <row r="6" spans="1:12" x14ac:dyDescent="0.3">
      <c r="A6">
        <v>14420000</v>
      </c>
      <c r="B6" t="s">
        <v>63</v>
      </c>
      <c r="C6">
        <v>-0.4819</v>
      </c>
      <c r="D6">
        <v>-64.828900000000004</v>
      </c>
      <c r="E6" s="1">
        <v>45789</v>
      </c>
      <c r="F6" t="s">
        <v>64</v>
      </c>
      <c r="G6" s="9" t="s">
        <v>36</v>
      </c>
      <c r="H6">
        <v>0</v>
      </c>
      <c r="I6">
        <v>0</v>
      </c>
      <c r="J6">
        <v>0</v>
      </c>
      <c r="K6" t="str">
        <f t="shared" si="0"/>
        <v>imagens/hybas_6120217970.png</v>
      </c>
      <c r="L6" s="9" t="s">
        <v>35</v>
      </c>
    </row>
    <row r="7" spans="1:12" ht="15" customHeight="1" x14ac:dyDescent="0.3">
      <c r="A7">
        <v>14515000</v>
      </c>
      <c r="B7" t="s">
        <v>61</v>
      </c>
      <c r="C7">
        <v>3.2078000000000002</v>
      </c>
      <c r="D7">
        <v>-60.571100000000001</v>
      </c>
      <c r="E7" s="1">
        <v>45789</v>
      </c>
      <c r="F7" t="s">
        <v>62</v>
      </c>
      <c r="G7" s="9" t="s">
        <v>36</v>
      </c>
      <c r="H7">
        <v>0</v>
      </c>
      <c r="I7">
        <v>0</v>
      </c>
      <c r="J7">
        <v>0</v>
      </c>
      <c r="K7" t="str">
        <f t="shared" si="0"/>
        <v>imagens/ANA_14515000.png</v>
      </c>
      <c r="L7" s="9" t="s">
        <v>35</v>
      </c>
    </row>
    <row r="8" spans="1:12" x14ac:dyDescent="0.3">
      <c r="A8">
        <v>14527000</v>
      </c>
      <c r="B8" t="s">
        <v>4</v>
      </c>
      <c r="C8">
        <v>3.5674999999999999</v>
      </c>
      <c r="D8">
        <v>-59.888300000000001</v>
      </c>
      <c r="E8" s="1">
        <v>45789</v>
      </c>
      <c r="F8" t="s">
        <v>7</v>
      </c>
      <c r="G8" s="9" t="s">
        <v>36</v>
      </c>
      <c r="H8">
        <v>0</v>
      </c>
      <c r="I8">
        <v>0</v>
      </c>
      <c r="J8">
        <v>0</v>
      </c>
      <c r="K8" t="str">
        <f t="shared" si="0"/>
        <v>imagens/ANA_14527000.png</v>
      </c>
      <c r="L8" s="9" t="s">
        <v>35</v>
      </c>
    </row>
    <row r="9" spans="1:12" x14ac:dyDescent="0.3">
      <c r="A9">
        <v>14620000</v>
      </c>
      <c r="B9" t="s">
        <v>3</v>
      </c>
      <c r="C9">
        <v>2.8271000000000002</v>
      </c>
      <c r="D9">
        <v>-60.652099999999997</v>
      </c>
      <c r="E9" s="1">
        <v>45789</v>
      </c>
      <c r="F9" t="s">
        <v>8</v>
      </c>
      <c r="G9" s="9" t="s">
        <v>35</v>
      </c>
      <c r="H9">
        <v>750</v>
      </c>
      <c r="I9">
        <v>800</v>
      </c>
      <c r="J9">
        <v>850</v>
      </c>
      <c r="K9" t="str">
        <f t="shared" si="0"/>
        <v>imagens/hybas_6120155910.png</v>
      </c>
      <c r="L9" s="9" t="s">
        <v>35</v>
      </c>
    </row>
    <row r="10" spans="1:12" x14ac:dyDescent="0.3">
      <c r="A10">
        <v>14650000</v>
      </c>
      <c r="B10" t="s">
        <v>68</v>
      </c>
      <c r="C10">
        <v>2.7317</v>
      </c>
      <c r="D10">
        <v>-62.017200000000003</v>
      </c>
      <c r="E10" s="1">
        <v>45789</v>
      </c>
      <c r="F10" t="s">
        <v>73</v>
      </c>
      <c r="G10" s="9" t="s">
        <v>36</v>
      </c>
      <c r="H10">
        <v>0</v>
      </c>
      <c r="I10">
        <v>0</v>
      </c>
      <c r="J10">
        <v>0</v>
      </c>
      <c r="K10" t="str">
        <f t="shared" si="0"/>
        <v>imagens/hybas_6120158190.png</v>
      </c>
      <c r="L10" s="9" t="s">
        <v>35</v>
      </c>
    </row>
    <row r="11" spans="1:12" x14ac:dyDescent="0.3">
      <c r="A11">
        <v>14680001</v>
      </c>
      <c r="B11" t="s">
        <v>38</v>
      </c>
      <c r="C11">
        <v>2.8645999999999998</v>
      </c>
      <c r="D11">
        <v>-61.4146</v>
      </c>
      <c r="E11" s="1">
        <v>45789</v>
      </c>
      <c r="F11" t="s">
        <v>10</v>
      </c>
      <c r="G11" s="9" t="s">
        <v>36</v>
      </c>
      <c r="H11">
        <v>0</v>
      </c>
      <c r="I11">
        <v>0</v>
      </c>
      <c r="J11">
        <v>0</v>
      </c>
      <c r="K11" t="str">
        <f t="shared" si="0"/>
        <v>imagens/hybas_6120155040.png</v>
      </c>
      <c r="L11" s="9" t="s">
        <v>35</v>
      </c>
    </row>
    <row r="12" spans="1:12" x14ac:dyDescent="0.3">
      <c r="A12">
        <v>14690000</v>
      </c>
      <c r="B12" t="s">
        <v>40</v>
      </c>
      <c r="C12">
        <v>2.5270999999999999</v>
      </c>
      <c r="D12">
        <v>-60.939599999999999</v>
      </c>
      <c r="E12" s="1">
        <v>45789</v>
      </c>
      <c r="F12" t="s">
        <v>9</v>
      </c>
      <c r="G12" s="9" t="s">
        <v>36</v>
      </c>
      <c r="H12">
        <v>0</v>
      </c>
      <c r="I12">
        <v>0</v>
      </c>
      <c r="J12">
        <v>0</v>
      </c>
      <c r="K12" t="str">
        <f t="shared" si="0"/>
        <v>imagens/hybas_6120162080.png</v>
      </c>
      <c r="L12" s="9" t="s">
        <v>35</v>
      </c>
    </row>
    <row r="13" spans="1:12" x14ac:dyDescent="0.3">
      <c r="A13">
        <v>14710000</v>
      </c>
      <c r="B13" t="s">
        <v>39</v>
      </c>
      <c r="C13">
        <v>1.8104</v>
      </c>
      <c r="D13">
        <v>-61.122900000000001</v>
      </c>
      <c r="E13" s="1">
        <v>45789</v>
      </c>
      <c r="F13" s="2" t="s">
        <v>11</v>
      </c>
      <c r="G13" s="11" t="s">
        <v>35</v>
      </c>
      <c r="H13">
        <v>800</v>
      </c>
      <c r="I13">
        <v>850</v>
      </c>
      <c r="J13">
        <v>900</v>
      </c>
      <c r="K13" t="str">
        <f t="shared" si="0"/>
        <v>imagens/hybas_6120174530.png</v>
      </c>
      <c r="L13" s="9" t="s">
        <v>35</v>
      </c>
    </row>
    <row r="14" spans="1:12" x14ac:dyDescent="0.3">
      <c r="A14">
        <v>14740000</v>
      </c>
      <c r="B14" t="s">
        <v>37</v>
      </c>
      <c r="C14">
        <v>1.1271</v>
      </c>
      <c r="D14">
        <v>-60.218800000000002</v>
      </c>
      <c r="E14" s="1">
        <v>45789</v>
      </c>
      <c r="F14" t="s">
        <v>12</v>
      </c>
      <c r="G14" s="9" t="s">
        <v>36</v>
      </c>
      <c r="H14">
        <v>0</v>
      </c>
      <c r="I14">
        <v>0</v>
      </c>
      <c r="J14">
        <v>0</v>
      </c>
      <c r="K14" t="str">
        <f t="shared" si="0"/>
        <v>imagens/hybas_6120186820.png</v>
      </c>
      <c r="L14" s="9" t="s">
        <v>35</v>
      </c>
    </row>
    <row r="15" spans="1:12" x14ac:dyDescent="0.3">
      <c r="A15" s="23">
        <v>14840000</v>
      </c>
      <c r="B15" t="s">
        <v>67</v>
      </c>
      <c r="C15">
        <v>-1.4567000000000001</v>
      </c>
      <c r="D15">
        <v>-61.634700000000002</v>
      </c>
      <c r="E15" s="1">
        <v>45789</v>
      </c>
      <c r="F15" t="s">
        <v>71</v>
      </c>
      <c r="G15" s="9" t="s">
        <v>36</v>
      </c>
      <c r="H15">
        <v>0</v>
      </c>
      <c r="I15">
        <v>0</v>
      </c>
      <c r="J15">
        <v>0</v>
      </c>
      <c r="K15" t="str">
        <f t="shared" si="0"/>
        <v>imagens/hybas_6120238590.png</v>
      </c>
      <c r="L15" s="9" t="s">
        <v>35</v>
      </c>
    </row>
    <row r="16" spans="1:12" x14ac:dyDescent="0.3">
      <c r="A16">
        <v>15400000</v>
      </c>
      <c r="B16" t="s">
        <v>54</v>
      </c>
      <c r="C16">
        <v>-8.7483000000000004</v>
      </c>
      <c r="D16">
        <v>-63.916899999999998</v>
      </c>
      <c r="E16" s="1">
        <v>45789</v>
      </c>
      <c r="F16" t="s">
        <v>55</v>
      </c>
      <c r="G16" s="9" t="s">
        <v>36</v>
      </c>
      <c r="H16">
        <v>0</v>
      </c>
      <c r="I16">
        <v>0</v>
      </c>
      <c r="J16">
        <v>0</v>
      </c>
      <c r="K16" t="str">
        <f t="shared" si="0"/>
        <v>imagens/hybas_6120442450.png</v>
      </c>
      <c r="L16" s="9" t="s">
        <v>35</v>
      </c>
    </row>
    <row r="17" spans="1:12" x14ac:dyDescent="0.3">
      <c r="A17" s="22">
        <v>15630000</v>
      </c>
      <c r="B17" t="s">
        <v>56</v>
      </c>
      <c r="C17">
        <v>-7.5027999999999997</v>
      </c>
      <c r="D17">
        <v>-63.018300000000004</v>
      </c>
      <c r="E17" s="1">
        <v>45789</v>
      </c>
      <c r="F17" t="s">
        <v>57</v>
      </c>
      <c r="G17" s="9" t="s">
        <v>36</v>
      </c>
      <c r="H17">
        <v>0</v>
      </c>
      <c r="I17">
        <v>0</v>
      </c>
      <c r="J17">
        <v>0</v>
      </c>
      <c r="K17" t="str">
        <f t="shared" si="0"/>
        <v>imagens/hybas_6120410130.png</v>
      </c>
      <c r="L17" s="9" t="s">
        <v>35</v>
      </c>
    </row>
    <row r="18" spans="1:12" ht="15" customHeight="1" x14ac:dyDescent="0.3">
      <c r="A18" s="22">
        <v>16030000</v>
      </c>
      <c r="B18" t="s">
        <v>49</v>
      </c>
      <c r="C18">
        <v>-3.1539000000000001</v>
      </c>
      <c r="D18">
        <v>-58.411099999999998</v>
      </c>
      <c r="E18" s="1">
        <v>45789</v>
      </c>
      <c r="F18" t="s">
        <v>50</v>
      </c>
      <c r="G18" s="9" t="s">
        <v>35</v>
      </c>
      <c r="H18">
        <v>1350</v>
      </c>
      <c r="I18">
        <v>1400</v>
      </c>
      <c r="J18">
        <v>1420</v>
      </c>
      <c r="K18" t="str">
        <f t="shared" si="0"/>
        <v>imagens/hybas_6121071910.png</v>
      </c>
      <c r="L18" s="9" t="s">
        <v>35</v>
      </c>
    </row>
    <row r="19" spans="1:12" x14ac:dyDescent="0.3">
      <c r="A19" s="14">
        <v>16368000</v>
      </c>
      <c r="B19" t="s">
        <v>66</v>
      </c>
      <c r="C19">
        <v>-1.4380999999999999</v>
      </c>
      <c r="D19">
        <v>-57.826900000000002</v>
      </c>
      <c r="E19" s="1">
        <v>45789</v>
      </c>
      <c r="F19" t="s">
        <v>74</v>
      </c>
      <c r="G19" s="9" t="s">
        <v>36</v>
      </c>
      <c r="H19">
        <v>0</v>
      </c>
      <c r="I19">
        <v>0</v>
      </c>
      <c r="J19">
        <v>0</v>
      </c>
      <c r="K19" t="str">
        <f t="shared" si="0"/>
        <v>imagens/hybas_6120238270.png</v>
      </c>
      <c r="L19" s="9" t="s">
        <v>35</v>
      </c>
    </row>
    <row r="20" spans="1:12" x14ac:dyDescent="0.3">
      <c r="A20" s="22">
        <v>17050001</v>
      </c>
      <c r="B20" t="s">
        <v>60</v>
      </c>
      <c r="C20">
        <v>-1.9192</v>
      </c>
      <c r="D20">
        <v>-55.513100000000001</v>
      </c>
      <c r="E20" s="1">
        <v>45789</v>
      </c>
      <c r="F20" t="s">
        <v>51</v>
      </c>
      <c r="G20" s="9" t="s">
        <v>36</v>
      </c>
      <c r="H20">
        <v>0</v>
      </c>
      <c r="I20">
        <v>0</v>
      </c>
      <c r="J20">
        <v>0</v>
      </c>
      <c r="K20" t="str">
        <f t="shared" si="0"/>
        <v>imagens/hybas_6120251180.png</v>
      </c>
      <c r="L20" s="9" t="s">
        <v>35</v>
      </c>
    </row>
    <row r="21" spans="1:12" x14ac:dyDescent="0.3">
      <c r="A21" s="22">
        <v>17430000</v>
      </c>
      <c r="B21" t="s">
        <v>58</v>
      </c>
      <c r="C21">
        <v>-7.3396999999999997</v>
      </c>
      <c r="D21">
        <v>-58.155299999999997</v>
      </c>
      <c r="E21" s="1">
        <v>45789</v>
      </c>
      <c r="F21" t="s">
        <v>59</v>
      </c>
      <c r="G21" s="9" t="s">
        <v>36</v>
      </c>
      <c r="H21">
        <v>0</v>
      </c>
      <c r="I21">
        <v>0</v>
      </c>
      <c r="J21">
        <v>0</v>
      </c>
      <c r="K21" t="str">
        <f t="shared" si="0"/>
        <v>imagens/hybas_6120405310.png</v>
      </c>
      <c r="L21" s="9" t="s">
        <v>35</v>
      </c>
    </row>
    <row r="22" spans="1:12" x14ac:dyDescent="0.3">
      <c r="A22" s="26">
        <v>14558000</v>
      </c>
      <c r="B22" s="26" t="s">
        <v>75</v>
      </c>
      <c r="C22" s="26">
        <v>3.3178000000000001</v>
      </c>
      <c r="D22" s="26">
        <v>-60.344700000000003</v>
      </c>
      <c r="E22" s="25">
        <v>45789</v>
      </c>
      <c r="F22" s="26" t="s">
        <v>77</v>
      </c>
      <c r="G22" s="29" t="s">
        <v>36</v>
      </c>
      <c r="H22" s="26">
        <v>0</v>
      </c>
      <c r="I22" s="26">
        <v>0</v>
      </c>
      <c r="J22" s="26">
        <v>0</v>
      </c>
      <c r="K22" s="26" t="str">
        <f t="shared" si="0"/>
        <v>imagens/hybas_6121017240.png</v>
      </c>
      <c r="L22" s="29" t="s">
        <v>35</v>
      </c>
    </row>
    <row r="23" spans="1:12" x14ac:dyDescent="0.3">
      <c r="A23" s="26">
        <v>14495000</v>
      </c>
      <c r="B23" s="26" t="s">
        <v>76</v>
      </c>
      <c r="C23" s="26">
        <v>3.4380999999999999</v>
      </c>
      <c r="D23" s="26">
        <v>-61.036700000000003</v>
      </c>
      <c r="E23" s="25">
        <v>45789</v>
      </c>
      <c r="F23" s="26" t="s">
        <v>78</v>
      </c>
      <c r="G23" s="29" t="s">
        <v>36</v>
      </c>
      <c r="H23" s="26">
        <v>0</v>
      </c>
      <c r="I23" s="26">
        <v>0</v>
      </c>
      <c r="J23" s="26">
        <v>0</v>
      </c>
      <c r="K23" s="26" t="str">
        <f t="shared" ref="K23" si="1">CONCATENATE("imagens/",F23,".png")</f>
        <v>imagens/hybas_6120145490.png</v>
      </c>
      <c r="L23" s="29" t="s">
        <v>35</v>
      </c>
    </row>
    <row r="24" spans="1:12" x14ac:dyDescent="0.3">
      <c r="A24" s="27">
        <v>13470000</v>
      </c>
      <c r="B24" s="27" t="s">
        <v>79</v>
      </c>
      <c r="C24" s="31">
        <v>-11.017777777777777</v>
      </c>
      <c r="D24" s="31">
        <v>-68.745000000000005</v>
      </c>
      <c r="E24" s="28">
        <v>45789</v>
      </c>
      <c r="F24" s="27" t="s">
        <v>80</v>
      </c>
      <c r="G24" s="24" t="s">
        <v>36</v>
      </c>
      <c r="H24" s="27">
        <v>0</v>
      </c>
      <c r="I24" s="27">
        <v>0</v>
      </c>
      <c r="J24" s="27">
        <v>0</v>
      </c>
      <c r="K24" s="27" t="str">
        <f t="shared" ref="K24" si="2">CONCATENATE("imagens/",F24,".png")</f>
        <v>imagens/hybas_6120508030.png</v>
      </c>
      <c r="L24" s="24" t="s">
        <v>35</v>
      </c>
    </row>
    <row r="25" spans="1:12" x14ac:dyDescent="0.3">
      <c r="A25" s="27">
        <v>13550000</v>
      </c>
      <c r="B25" s="27" t="s">
        <v>81</v>
      </c>
      <c r="C25" s="31">
        <v>-10.651111111111112</v>
      </c>
      <c r="D25" s="31">
        <v>-68.507499999999993</v>
      </c>
      <c r="E25" s="28">
        <v>45789</v>
      </c>
      <c r="F25" s="27" t="s">
        <v>82</v>
      </c>
      <c r="G25" s="24" t="s">
        <v>36</v>
      </c>
      <c r="H25" s="27">
        <v>0</v>
      </c>
      <c r="I25" s="27">
        <v>0</v>
      </c>
      <c r="J25" s="27">
        <v>0</v>
      </c>
      <c r="K25" s="27" t="str">
        <f t="shared" ref="K25:K36" si="3">CONCATENATE("imagens/",F25,".png")</f>
        <v>imagens/hybas_6120498120.png</v>
      </c>
      <c r="L25" s="24" t="s">
        <v>35</v>
      </c>
    </row>
    <row r="26" spans="1:12" x14ac:dyDescent="0.3">
      <c r="A26" s="27">
        <v>13568000</v>
      </c>
      <c r="B26" s="27" t="s">
        <v>83</v>
      </c>
      <c r="C26" s="31">
        <v>-10.388611111111111</v>
      </c>
      <c r="D26" s="31">
        <v>-67.935277777777785</v>
      </c>
      <c r="E26" s="28">
        <v>45789</v>
      </c>
      <c r="F26" s="27" t="s">
        <v>84</v>
      </c>
      <c r="G26" s="24" t="s">
        <v>36</v>
      </c>
      <c r="H26" s="27">
        <v>0</v>
      </c>
      <c r="I26" s="27">
        <v>0</v>
      </c>
      <c r="J26" s="27">
        <v>0</v>
      </c>
      <c r="K26" s="27" t="str">
        <f t="shared" si="3"/>
        <v>imagens/hybas_6120491820.png</v>
      </c>
      <c r="L26" s="24" t="s">
        <v>35</v>
      </c>
    </row>
    <row r="27" spans="1:12" x14ac:dyDescent="0.3">
      <c r="A27" s="27">
        <v>13600002</v>
      </c>
      <c r="B27" s="27" t="s">
        <v>85</v>
      </c>
      <c r="C27" s="31">
        <v>-9.9749999999999996</v>
      </c>
      <c r="D27" s="31">
        <v>-67.80083333333333</v>
      </c>
      <c r="E27" s="28">
        <v>45789</v>
      </c>
      <c r="F27" s="27" t="s">
        <v>86</v>
      </c>
      <c r="G27" s="24" t="s">
        <v>36</v>
      </c>
      <c r="H27" s="27">
        <v>0</v>
      </c>
      <c r="I27" s="27">
        <v>0</v>
      </c>
      <c r="J27" s="27">
        <v>0</v>
      </c>
      <c r="K27" s="27" t="str">
        <f t="shared" si="3"/>
        <v>imagens/hybas_6120480060.png</v>
      </c>
      <c r="L27" s="24" t="s">
        <v>35</v>
      </c>
    </row>
    <row r="28" spans="1:12" x14ac:dyDescent="0.3">
      <c r="A28" s="30">
        <v>13445000</v>
      </c>
      <c r="B28" s="27" t="s">
        <v>87</v>
      </c>
      <c r="C28" s="31">
        <v>-10.941388888888889</v>
      </c>
      <c r="D28" s="31">
        <v>-69.57694444444445</v>
      </c>
      <c r="E28" s="28">
        <v>45789</v>
      </c>
      <c r="F28" s="27" t="s">
        <v>88</v>
      </c>
      <c r="G28" s="24" t="s">
        <v>36</v>
      </c>
      <c r="H28" s="27">
        <v>0</v>
      </c>
      <c r="I28" s="27">
        <v>0</v>
      </c>
      <c r="J28" s="27">
        <v>0</v>
      </c>
      <c r="K28" s="27" t="str">
        <f t="shared" si="3"/>
        <v>imagens/hybas_6120505600.png</v>
      </c>
      <c r="L28" s="24" t="s">
        <v>35</v>
      </c>
    </row>
    <row r="29" spans="1:12" x14ac:dyDescent="0.3">
      <c r="A29" s="27">
        <v>13572000</v>
      </c>
      <c r="B29" s="27" t="s">
        <v>89</v>
      </c>
      <c r="C29" s="31">
        <v>-10.005000000000001</v>
      </c>
      <c r="D29" s="31">
        <v>-68.529444444444451</v>
      </c>
      <c r="E29" s="28">
        <v>45789</v>
      </c>
      <c r="F29" s="27" t="s">
        <v>90</v>
      </c>
      <c r="G29" s="24" t="s">
        <v>36</v>
      </c>
      <c r="H29" s="27">
        <v>0</v>
      </c>
      <c r="I29" s="27">
        <v>0</v>
      </c>
      <c r="J29" s="27">
        <v>0</v>
      </c>
      <c r="K29" s="27" t="str">
        <f t="shared" si="3"/>
        <v>imagens/hybas_6120481730.png</v>
      </c>
      <c r="L29" s="24" t="s">
        <v>35</v>
      </c>
    </row>
    <row r="30" spans="1:12" x14ac:dyDescent="0.3">
      <c r="A30" s="27">
        <v>13578000</v>
      </c>
      <c r="B30" s="27" t="s">
        <v>91</v>
      </c>
      <c r="C30" s="31">
        <v>-10.056666666666667</v>
      </c>
      <c r="D30" s="31">
        <v>-67.963888888888889</v>
      </c>
      <c r="E30" s="28">
        <v>45789</v>
      </c>
      <c r="F30" s="27" t="s">
        <v>92</v>
      </c>
      <c r="G30" s="24" t="s">
        <v>36</v>
      </c>
      <c r="H30" s="27">
        <v>0</v>
      </c>
      <c r="I30" s="27">
        <v>0</v>
      </c>
      <c r="J30" s="27">
        <v>0</v>
      </c>
      <c r="K30" s="27" t="str">
        <f t="shared" si="3"/>
        <v>imagens/hybas_6120483620.png</v>
      </c>
      <c r="L30" s="24" t="s">
        <v>35</v>
      </c>
    </row>
    <row r="31" spans="1:12" x14ac:dyDescent="0.3">
      <c r="A31" s="27">
        <v>12520000</v>
      </c>
      <c r="B31" s="27" t="s">
        <v>93</v>
      </c>
      <c r="C31" s="31">
        <v>-7.0555555555555554</v>
      </c>
      <c r="D31" s="31">
        <v>-71.689166666666665</v>
      </c>
      <c r="E31" s="28">
        <v>45789</v>
      </c>
      <c r="F31" s="27" t="s">
        <v>94</v>
      </c>
      <c r="G31" s="24" t="s">
        <v>36</v>
      </c>
      <c r="H31" s="27">
        <v>0</v>
      </c>
      <c r="I31" s="27">
        <v>0</v>
      </c>
      <c r="J31" s="27">
        <v>0</v>
      </c>
      <c r="K31" s="27" t="str">
        <f t="shared" si="3"/>
        <v>imagens/hybas_6120397220.png</v>
      </c>
      <c r="L31" s="24" t="s">
        <v>35</v>
      </c>
    </row>
    <row r="32" spans="1:12" x14ac:dyDescent="0.3">
      <c r="A32" s="27">
        <v>12500000</v>
      </c>
      <c r="B32" s="27" t="s">
        <v>95</v>
      </c>
      <c r="C32" s="31">
        <v>-7.6333333333333329</v>
      </c>
      <c r="D32" s="31">
        <v>-72.660277777777779</v>
      </c>
      <c r="E32" s="28">
        <v>45789</v>
      </c>
      <c r="F32" s="27" t="s">
        <v>96</v>
      </c>
      <c r="G32" s="24" t="s">
        <v>36</v>
      </c>
      <c r="H32" s="27">
        <v>0</v>
      </c>
      <c r="I32" s="27">
        <v>0</v>
      </c>
      <c r="J32" s="27">
        <v>0</v>
      </c>
      <c r="K32" s="27" t="str">
        <f t="shared" si="3"/>
        <v>imagens/hybas_6120412050.png</v>
      </c>
      <c r="L32" s="24" t="s">
        <v>35</v>
      </c>
    </row>
    <row r="33" spans="1:12" x14ac:dyDescent="0.3">
      <c r="A33" s="27">
        <v>12550000</v>
      </c>
      <c r="B33" s="27" t="s">
        <v>97</v>
      </c>
      <c r="C33" s="31">
        <v>-6.6844444444444449</v>
      </c>
      <c r="D33" s="31">
        <v>-69.88111111111111</v>
      </c>
      <c r="E33" s="28">
        <v>45789</v>
      </c>
      <c r="F33" s="27" t="s">
        <v>98</v>
      </c>
      <c r="G33" s="24" t="s">
        <v>36</v>
      </c>
      <c r="H33" s="27">
        <v>0</v>
      </c>
      <c r="I33" s="27">
        <v>0</v>
      </c>
      <c r="J33" s="27">
        <v>0</v>
      </c>
      <c r="K33" s="27" t="str">
        <f t="shared" si="3"/>
        <v>imagens/hybas_6120386180.png</v>
      </c>
      <c r="L33" s="24" t="s">
        <v>35</v>
      </c>
    </row>
    <row r="34" spans="1:12" x14ac:dyDescent="0.3">
      <c r="A34" s="27">
        <v>12840000</v>
      </c>
      <c r="B34" s="27" t="s">
        <v>99</v>
      </c>
      <c r="C34" s="31">
        <v>-4.8391666666666664</v>
      </c>
      <c r="D34" s="31">
        <v>-66.850555555555559</v>
      </c>
      <c r="E34" s="28">
        <v>45789</v>
      </c>
      <c r="F34" s="27" t="s">
        <v>100</v>
      </c>
      <c r="G34" s="24" t="s">
        <v>36</v>
      </c>
      <c r="H34" s="27">
        <v>0</v>
      </c>
      <c r="I34" s="27">
        <v>0</v>
      </c>
      <c r="J34" s="27">
        <v>0</v>
      </c>
      <c r="K34" s="27" t="str">
        <f t="shared" si="3"/>
        <v>imagens/hybas_6120328880.png</v>
      </c>
      <c r="L34" s="24" t="s">
        <v>35</v>
      </c>
    </row>
    <row r="35" spans="1:12" x14ac:dyDescent="0.3">
      <c r="A35" s="30">
        <v>12557000</v>
      </c>
      <c r="B35" s="27" t="s">
        <v>101</v>
      </c>
      <c r="C35" s="31">
        <v>-9.1883333333333326</v>
      </c>
      <c r="D35" s="31">
        <v>-71.952500000000001</v>
      </c>
      <c r="E35" s="28">
        <v>45789</v>
      </c>
      <c r="F35" s="27" t="s">
        <v>102</v>
      </c>
      <c r="G35" s="24" t="s">
        <v>36</v>
      </c>
      <c r="H35" s="27">
        <v>0</v>
      </c>
      <c r="I35" s="27">
        <v>0</v>
      </c>
      <c r="J35" s="27">
        <v>0</v>
      </c>
      <c r="K35" s="27" t="str">
        <f t="shared" si="3"/>
        <v>imagens/hybas_6120457900.png</v>
      </c>
      <c r="L35" s="24" t="s">
        <v>35</v>
      </c>
    </row>
    <row r="36" spans="1:12" x14ac:dyDescent="0.3">
      <c r="A36" s="27">
        <v>12590000</v>
      </c>
      <c r="B36" s="27" t="s">
        <v>103</v>
      </c>
      <c r="C36" s="31">
        <v>-8.1519444444444442</v>
      </c>
      <c r="D36" s="31">
        <v>-70.745555555555555</v>
      </c>
      <c r="E36" s="28">
        <v>45789</v>
      </c>
      <c r="F36" s="27" t="s">
        <v>104</v>
      </c>
      <c r="G36" s="24" t="s">
        <v>36</v>
      </c>
      <c r="H36" s="27">
        <v>0</v>
      </c>
      <c r="I36" s="27">
        <v>0</v>
      </c>
      <c r="J36" s="27">
        <v>0</v>
      </c>
      <c r="K36" s="27" t="str">
        <f t="shared" si="3"/>
        <v>imagens/hybas_6120429230.png</v>
      </c>
      <c r="L36" s="24" t="s">
        <v>35</v>
      </c>
    </row>
    <row r="37" spans="1:12" x14ac:dyDescent="0.3">
      <c r="G37" s="29"/>
      <c r="H37" s="26"/>
      <c r="I37" s="26"/>
      <c r="J37" s="26"/>
      <c r="K37" s="26"/>
      <c r="L37" s="29"/>
    </row>
  </sheetData>
  <sortState xmlns:xlrd2="http://schemas.microsoft.com/office/spreadsheetml/2017/richdata2" ref="A2:L21">
    <sortCondition ref="A2:A2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CFBB-C983-4FD2-BB58-E31821F9F4DC}">
  <dimension ref="A1:J298"/>
  <sheetViews>
    <sheetView workbookViewId="0">
      <pane ySplit="1" topLeftCell="A279" activePane="bottomLeft" state="frozen"/>
      <selection pane="bottomLeft" activeCell="M285" sqref="M285"/>
    </sheetView>
  </sheetViews>
  <sheetFormatPr defaultColWidth="11.5546875" defaultRowHeight="25.8" customHeight="1" x14ac:dyDescent="0.3"/>
  <cols>
    <col min="1" max="1" width="13.21875" style="4" bestFit="1" customWidth="1"/>
    <col min="2" max="2" width="19" style="13" bestFit="1" customWidth="1"/>
    <col min="3" max="3" width="17.44140625" style="13" bestFit="1" customWidth="1"/>
    <col min="4" max="4" width="11" style="4" bestFit="1" customWidth="1"/>
    <col min="5" max="5" width="11.44140625" style="4" bestFit="1" customWidth="1"/>
    <col min="6" max="8" width="10.5546875" style="4" customWidth="1"/>
    <col min="9" max="10" width="11.5546875" style="5"/>
    <col min="11" max="16384" width="11.5546875" style="4"/>
  </cols>
  <sheetData>
    <row r="1" spans="1:10" s="7" customFormat="1" ht="25.8" customHeight="1" x14ac:dyDescent="0.3">
      <c r="A1" s="6" t="s">
        <v>0</v>
      </c>
      <c r="B1" s="12" t="s">
        <v>25</v>
      </c>
      <c r="C1" s="12" t="s">
        <v>26</v>
      </c>
      <c r="D1" s="6" t="s">
        <v>28</v>
      </c>
      <c r="E1" s="6" t="s">
        <v>27</v>
      </c>
      <c r="F1" s="6" t="s">
        <v>29</v>
      </c>
      <c r="G1" s="6" t="s">
        <v>30</v>
      </c>
      <c r="H1" s="6" t="s">
        <v>31</v>
      </c>
      <c r="I1" s="8" t="s">
        <v>32</v>
      </c>
      <c r="J1" s="8" t="s">
        <v>33</v>
      </c>
    </row>
    <row r="2" spans="1:10" ht="25.8" customHeight="1" x14ac:dyDescent="0.3">
      <c r="A2" s="18">
        <v>10100000</v>
      </c>
      <c r="B2" s="20">
        <v>34700</v>
      </c>
      <c r="C2" s="20">
        <v>41085</v>
      </c>
      <c r="D2" s="18">
        <v>-90</v>
      </c>
      <c r="E2" s="18">
        <v>1119</v>
      </c>
      <c r="F2" s="18">
        <v>670</v>
      </c>
      <c r="G2" s="18">
        <v>-6.72</v>
      </c>
      <c r="H2" s="18">
        <v>1.5</v>
      </c>
      <c r="I2" s="17">
        <f t="shared" ref="I2:I33" si="0">$F2*(D2/100-$G2)^$H2</f>
        <v>9407.1762232457404</v>
      </c>
      <c r="J2" s="17">
        <f t="shared" ref="J2:J33" si="1">$F2*(E2/100-$G2)^$H2</f>
        <v>50782.979920559017</v>
      </c>
    </row>
    <row r="3" spans="1:10" ht="25.8" customHeight="1" x14ac:dyDescent="0.3">
      <c r="A3" s="18">
        <v>10100000</v>
      </c>
      <c r="B3" s="20">
        <v>34700</v>
      </c>
      <c r="C3" s="20">
        <v>41085</v>
      </c>
      <c r="D3" s="18">
        <v>1119</v>
      </c>
      <c r="E3" s="18">
        <v>1400</v>
      </c>
      <c r="F3" s="18">
        <v>353.46589999999998</v>
      </c>
      <c r="G3" s="18">
        <v>-7.39</v>
      </c>
      <c r="H3" s="18">
        <v>1.7</v>
      </c>
      <c r="I3" s="17">
        <f t="shared" si="0"/>
        <v>50783.803983336104</v>
      </c>
      <c r="J3" s="17">
        <f t="shared" si="1"/>
        <v>64521.708110428728</v>
      </c>
    </row>
    <row r="4" spans="1:10" ht="25.8" customHeight="1" x14ac:dyDescent="0.3">
      <c r="A4" s="18">
        <v>10100000</v>
      </c>
      <c r="B4" s="20">
        <v>41086</v>
      </c>
      <c r="C4" s="20">
        <v>44561</v>
      </c>
      <c r="D4" s="18">
        <v>60</v>
      </c>
      <c r="E4" s="18">
        <v>1400</v>
      </c>
      <c r="F4" s="18">
        <v>1009.1677</v>
      </c>
      <c r="G4" s="18">
        <v>-6.16</v>
      </c>
      <c r="H4" s="18">
        <v>1.397</v>
      </c>
      <c r="I4" s="17">
        <f t="shared" si="0"/>
        <v>14567.964551801246</v>
      </c>
      <c r="J4" s="17">
        <f t="shared" si="1"/>
        <v>67040.401886202657</v>
      </c>
    </row>
    <row r="5" spans="1:10" ht="25.8" customHeight="1" x14ac:dyDescent="0.3">
      <c r="A5" s="18">
        <v>10100000</v>
      </c>
      <c r="B5" s="20">
        <v>44562</v>
      </c>
      <c r="C5" s="20">
        <v>46022</v>
      </c>
      <c r="D5" s="18">
        <v>-300</v>
      </c>
      <c r="E5" s="18">
        <v>1400</v>
      </c>
      <c r="F5" s="18">
        <v>1009.1677</v>
      </c>
      <c r="G5" s="18">
        <v>-6.16</v>
      </c>
      <c r="H5" s="18">
        <v>1.397</v>
      </c>
      <c r="I5" s="17">
        <f t="shared" si="0"/>
        <v>5035.3098035577905</v>
      </c>
      <c r="J5" s="17">
        <f t="shared" si="1"/>
        <v>67040.401886202657</v>
      </c>
    </row>
    <row r="6" spans="1:10" ht="25.8" customHeight="1" x14ac:dyDescent="0.3">
      <c r="A6" s="18">
        <v>14100000</v>
      </c>
      <c r="B6" s="20">
        <v>26299</v>
      </c>
      <c r="C6" s="20">
        <v>41909</v>
      </c>
      <c r="D6" s="18">
        <v>280</v>
      </c>
      <c r="E6" s="18">
        <v>1548</v>
      </c>
      <c r="F6" s="18">
        <v>636.90710000000001</v>
      </c>
      <c r="G6" s="18">
        <v>-7.8</v>
      </c>
      <c r="H6" s="18">
        <v>1.6240000000000001</v>
      </c>
      <c r="I6" s="17">
        <f t="shared" si="0"/>
        <v>29455.935179341814</v>
      </c>
      <c r="J6" s="17">
        <f t="shared" si="1"/>
        <v>105695.48678390325</v>
      </c>
    </row>
    <row r="7" spans="1:10" ht="25.8" customHeight="1" x14ac:dyDescent="0.3">
      <c r="A7" s="18">
        <v>14100000</v>
      </c>
      <c r="B7" s="20">
        <v>26299</v>
      </c>
      <c r="C7" s="20">
        <v>41909</v>
      </c>
      <c r="D7" s="18">
        <v>1548</v>
      </c>
      <c r="E7" s="18">
        <v>2100</v>
      </c>
      <c r="F7" s="18">
        <v>1061.2541000000001</v>
      </c>
      <c r="G7" s="18">
        <v>-2.2599999999999998</v>
      </c>
      <c r="H7" s="18">
        <v>1.6</v>
      </c>
      <c r="I7" s="17">
        <f t="shared" si="0"/>
        <v>105717.08166915813</v>
      </c>
      <c r="J7" s="17">
        <f t="shared" si="1"/>
        <v>163077.82769075991</v>
      </c>
    </row>
    <row r="8" spans="1:10" ht="25.8" customHeight="1" x14ac:dyDescent="0.3">
      <c r="A8" s="18">
        <v>14100000</v>
      </c>
      <c r="B8" s="20">
        <v>41910</v>
      </c>
      <c r="C8" s="20">
        <v>44561</v>
      </c>
      <c r="D8" s="18">
        <v>280</v>
      </c>
      <c r="E8" s="18">
        <v>1666</v>
      </c>
      <c r="F8" s="18">
        <v>10.6615</v>
      </c>
      <c r="G8" s="18">
        <v>-19.82</v>
      </c>
      <c r="H8" s="18">
        <v>2.5870000000000002</v>
      </c>
      <c r="I8" s="17">
        <f t="shared" si="0"/>
        <v>34032.250476915586</v>
      </c>
      <c r="J8" s="17">
        <f t="shared" si="1"/>
        <v>117180.17859108451</v>
      </c>
    </row>
    <row r="9" spans="1:10" ht="25.8" customHeight="1" x14ac:dyDescent="0.3">
      <c r="A9" s="18">
        <v>14100000</v>
      </c>
      <c r="B9" s="20">
        <v>41910</v>
      </c>
      <c r="C9" s="20">
        <v>44561</v>
      </c>
      <c r="D9" s="18">
        <v>1666</v>
      </c>
      <c r="E9" s="18">
        <v>2100</v>
      </c>
      <c r="F9" s="18">
        <v>1061.2541000000001</v>
      </c>
      <c r="G9" s="18">
        <v>-2.2599999999999998</v>
      </c>
      <c r="H9" s="18">
        <v>1.6</v>
      </c>
      <c r="I9" s="17">
        <f t="shared" si="0"/>
        <v>117190.71187657751</v>
      </c>
      <c r="J9" s="17">
        <f t="shared" si="1"/>
        <v>163077.82769075991</v>
      </c>
    </row>
    <row r="10" spans="1:10" ht="25.8" customHeight="1" x14ac:dyDescent="0.3">
      <c r="A10" s="18">
        <v>14100000</v>
      </c>
      <c r="B10" s="20">
        <v>44364</v>
      </c>
      <c r="C10" s="20">
        <v>46022</v>
      </c>
      <c r="D10" s="18">
        <v>190</v>
      </c>
      <c r="E10" s="18">
        <v>1505</v>
      </c>
      <c r="F10" s="18">
        <v>157.1448</v>
      </c>
      <c r="G10" s="18">
        <v>-10.43</v>
      </c>
      <c r="H10" s="18">
        <v>1.974</v>
      </c>
      <c r="I10" s="17">
        <f t="shared" si="0"/>
        <v>22380.05388061066</v>
      </c>
      <c r="J10" s="17">
        <f t="shared" si="1"/>
        <v>93785.927313737935</v>
      </c>
    </row>
    <row r="11" spans="1:10" ht="25.8" customHeight="1" x14ac:dyDescent="0.3">
      <c r="A11" s="18">
        <v>14100000</v>
      </c>
      <c r="B11" s="20">
        <v>44364</v>
      </c>
      <c r="C11" s="20">
        <v>46022</v>
      </c>
      <c r="D11" s="18">
        <v>1505</v>
      </c>
      <c r="E11" s="18">
        <v>2100</v>
      </c>
      <c r="F11" s="18">
        <v>957.48500000000001</v>
      </c>
      <c r="G11" s="18">
        <v>-1.66</v>
      </c>
      <c r="H11" s="18">
        <v>1.6279999999999999</v>
      </c>
      <c r="I11" s="17">
        <f t="shared" si="0"/>
        <v>93785.919229365958</v>
      </c>
      <c r="J11" s="17">
        <f t="shared" si="1"/>
        <v>153990.9170177785</v>
      </c>
    </row>
    <row r="12" spans="1:10" ht="25.8" customHeight="1" x14ac:dyDescent="0.3">
      <c r="A12" s="18">
        <v>14110000</v>
      </c>
      <c r="B12" s="20">
        <v>41942</v>
      </c>
      <c r="C12" s="20">
        <v>44362</v>
      </c>
      <c r="D12" s="18">
        <v>1200</v>
      </c>
      <c r="E12" s="18">
        <v>2103</v>
      </c>
      <c r="F12" s="18">
        <v>477.00299999999999</v>
      </c>
      <c r="G12" s="18">
        <v>11.49</v>
      </c>
      <c r="H12" s="18">
        <v>1.31</v>
      </c>
      <c r="I12" s="17">
        <f t="shared" si="0"/>
        <v>197.44131785404326</v>
      </c>
      <c r="J12" s="17">
        <f t="shared" si="1"/>
        <v>9156.4996112936897</v>
      </c>
    </row>
    <row r="13" spans="1:10" ht="25.8" customHeight="1" x14ac:dyDescent="0.3">
      <c r="A13" s="18">
        <v>14110000</v>
      </c>
      <c r="B13" s="20">
        <v>41942</v>
      </c>
      <c r="C13" s="20">
        <v>44362</v>
      </c>
      <c r="D13" s="18">
        <v>2103</v>
      </c>
      <c r="E13" s="18">
        <v>2300</v>
      </c>
      <c r="F13" s="18">
        <v>167.3623</v>
      </c>
      <c r="G13" s="18">
        <v>10.5</v>
      </c>
      <c r="H13" s="18">
        <v>1.7</v>
      </c>
      <c r="I13" s="17">
        <f t="shared" si="0"/>
        <v>9157.6884944894136</v>
      </c>
      <c r="J13" s="17">
        <f t="shared" si="1"/>
        <v>12257.5777791172</v>
      </c>
    </row>
    <row r="14" spans="1:10" ht="25.8" customHeight="1" x14ac:dyDescent="0.3">
      <c r="A14" s="18">
        <v>14110000</v>
      </c>
      <c r="B14" s="20">
        <v>44363</v>
      </c>
      <c r="C14" s="20">
        <v>46022</v>
      </c>
      <c r="D14" s="18">
        <v>1150</v>
      </c>
      <c r="E14" s="18">
        <v>2040</v>
      </c>
      <c r="F14" s="18">
        <v>385.32459999999998</v>
      </c>
      <c r="G14" s="18">
        <v>11.44</v>
      </c>
      <c r="H14" s="18">
        <v>1.4159999999999999</v>
      </c>
      <c r="I14" s="17">
        <f t="shared" si="0"/>
        <v>7.1728030598904029</v>
      </c>
      <c r="J14" s="17">
        <f t="shared" si="1"/>
        <v>8595.9697386817461</v>
      </c>
    </row>
    <row r="15" spans="1:10" ht="25.8" customHeight="1" x14ac:dyDescent="0.3">
      <c r="A15" s="18">
        <v>14110000</v>
      </c>
      <c r="B15" s="20">
        <v>44363</v>
      </c>
      <c r="C15" s="20">
        <v>46022</v>
      </c>
      <c r="D15" s="18">
        <v>2040</v>
      </c>
      <c r="E15" s="18">
        <v>2300</v>
      </c>
      <c r="F15" s="18">
        <v>360.6395</v>
      </c>
      <c r="G15" s="18">
        <v>11.1</v>
      </c>
      <c r="H15" s="18">
        <v>1.4219999999999999</v>
      </c>
      <c r="I15" s="17">
        <f t="shared" si="0"/>
        <v>8595.201156603267</v>
      </c>
      <c r="J15" s="17">
        <f t="shared" si="1"/>
        <v>12203.968313048528</v>
      </c>
    </row>
    <row r="16" spans="1:10" ht="25.8" customHeight="1" x14ac:dyDescent="0.3">
      <c r="A16" s="18">
        <v>14250000</v>
      </c>
      <c r="B16" s="20">
        <v>41943</v>
      </c>
      <c r="C16" s="20">
        <v>44347</v>
      </c>
      <c r="D16" s="18">
        <v>480</v>
      </c>
      <c r="E16" s="18">
        <v>824</v>
      </c>
      <c r="F16" s="18">
        <v>248.25749999999999</v>
      </c>
      <c r="G16" s="18">
        <v>1.69</v>
      </c>
      <c r="H16" s="18">
        <v>1.6930000000000001</v>
      </c>
      <c r="I16" s="17">
        <f t="shared" si="0"/>
        <v>1694.9063870170646</v>
      </c>
      <c r="J16" s="17">
        <f t="shared" si="1"/>
        <v>5981.34562779717</v>
      </c>
    </row>
    <row r="17" spans="1:10" ht="25.8" customHeight="1" x14ac:dyDescent="0.3">
      <c r="A17" s="18">
        <v>14250000</v>
      </c>
      <c r="B17" s="20">
        <v>41943</v>
      </c>
      <c r="C17" s="20">
        <v>44347</v>
      </c>
      <c r="D17" s="18">
        <v>824</v>
      </c>
      <c r="E17" s="18">
        <v>1210</v>
      </c>
      <c r="F17" s="18">
        <v>324</v>
      </c>
      <c r="G17" s="18">
        <v>2.5499999999999998</v>
      </c>
      <c r="H17" s="18">
        <v>1.677</v>
      </c>
      <c r="I17" s="17">
        <f t="shared" si="0"/>
        <v>5982.3012774389535</v>
      </c>
      <c r="J17" s="17">
        <f t="shared" si="1"/>
        <v>14256.426006521959</v>
      </c>
    </row>
    <row r="18" spans="1:10" ht="25.8" customHeight="1" x14ac:dyDescent="0.3">
      <c r="A18" s="18">
        <v>14250000</v>
      </c>
      <c r="B18" s="20">
        <v>41943</v>
      </c>
      <c r="C18" s="20">
        <v>44347</v>
      </c>
      <c r="D18" s="18">
        <v>1210</v>
      </c>
      <c r="E18" s="18">
        <v>1500</v>
      </c>
      <c r="F18" s="18">
        <v>327.74299999999999</v>
      </c>
      <c r="G18" s="18">
        <v>1.64</v>
      </c>
      <c r="H18" s="18">
        <v>1.607</v>
      </c>
      <c r="I18" s="17">
        <f t="shared" si="0"/>
        <v>14253.477737891268</v>
      </c>
      <c r="J18" s="17">
        <f t="shared" si="1"/>
        <v>21120.51009647825</v>
      </c>
    </row>
    <row r="19" spans="1:10" ht="25.8" customHeight="1" x14ac:dyDescent="0.3">
      <c r="A19" s="18">
        <v>14250000</v>
      </c>
      <c r="B19" s="20">
        <v>44348</v>
      </c>
      <c r="C19" s="20">
        <v>46022</v>
      </c>
      <c r="D19" s="18">
        <v>410</v>
      </c>
      <c r="E19" s="18">
        <v>697</v>
      </c>
      <c r="F19" s="18">
        <v>306.42880000000002</v>
      </c>
      <c r="G19" s="18">
        <v>1.69</v>
      </c>
      <c r="H19" s="18">
        <v>1.589</v>
      </c>
      <c r="I19" s="17">
        <f t="shared" si="0"/>
        <v>1239.8086473140806</v>
      </c>
      <c r="J19" s="17">
        <f t="shared" si="1"/>
        <v>4311.1673681426519</v>
      </c>
    </row>
    <row r="20" spans="1:10" ht="25.8" customHeight="1" x14ac:dyDescent="0.3">
      <c r="A20" s="18">
        <v>14250000</v>
      </c>
      <c r="B20" s="20">
        <v>44348</v>
      </c>
      <c r="C20" s="20">
        <v>46022</v>
      </c>
      <c r="D20" s="18">
        <v>697</v>
      </c>
      <c r="E20" s="18">
        <v>1065</v>
      </c>
      <c r="F20" s="18">
        <v>322.2079</v>
      </c>
      <c r="G20" s="18">
        <v>2.3199999999999998</v>
      </c>
      <c r="H20" s="18">
        <v>1.6879999999999999</v>
      </c>
      <c r="I20" s="17">
        <f t="shared" si="0"/>
        <v>4313.1719170630568</v>
      </c>
      <c r="J20" s="17">
        <f t="shared" si="1"/>
        <v>11539.445670283996</v>
      </c>
    </row>
    <row r="21" spans="1:10" ht="25.8" customHeight="1" x14ac:dyDescent="0.3">
      <c r="A21" s="18">
        <v>14250000</v>
      </c>
      <c r="B21" s="20">
        <v>44348</v>
      </c>
      <c r="C21" s="20">
        <v>46022</v>
      </c>
      <c r="D21" s="18">
        <v>1065</v>
      </c>
      <c r="E21" s="18">
        <v>1500</v>
      </c>
      <c r="F21" s="18">
        <v>393.89339999999999</v>
      </c>
      <c r="G21" s="18">
        <v>1.9</v>
      </c>
      <c r="H21" s="18">
        <v>1.5569999999999999</v>
      </c>
      <c r="I21" s="17">
        <f t="shared" si="0"/>
        <v>11536.796775952462</v>
      </c>
      <c r="J21" s="17">
        <f t="shared" si="1"/>
        <v>21625.696875710706</v>
      </c>
    </row>
    <row r="22" spans="1:10" ht="25.8" customHeight="1" x14ac:dyDescent="0.3">
      <c r="A22" s="15">
        <v>14420000</v>
      </c>
      <c r="B22" s="16">
        <v>28347</v>
      </c>
      <c r="C22" s="16">
        <v>30343</v>
      </c>
      <c r="D22" s="15">
        <v>290</v>
      </c>
      <c r="E22" s="15">
        <v>983</v>
      </c>
      <c r="F22" s="15">
        <v>1827.2113999999999</v>
      </c>
      <c r="G22" s="15">
        <v>2.15</v>
      </c>
      <c r="H22" s="15">
        <v>1.3049999999999999</v>
      </c>
      <c r="I22" s="17">
        <f t="shared" si="0"/>
        <v>1255.2890627728757</v>
      </c>
      <c r="J22" s="17">
        <f t="shared" si="1"/>
        <v>26132.754482997363</v>
      </c>
    </row>
    <row r="23" spans="1:10" ht="25.8" customHeight="1" x14ac:dyDescent="0.3">
      <c r="A23" s="15">
        <v>14420000</v>
      </c>
      <c r="B23" s="16">
        <v>28347</v>
      </c>
      <c r="C23" s="16">
        <v>30343</v>
      </c>
      <c r="D23" s="15">
        <v>983</v>
      </c>
      <c r="E23" s="15">
        <v>1050</v>
      </c>
      <c r="F23" s="15">
        <v>2113.5601999999999</v>
      </c>
      <c r="G23" s="15">
        <v>5.01</v>
      </c>
      <c r="H23" s="15">
        <v>1.6</v>
      </c>
      <c r="I23" s="17">
        <f t="shared" si="0"/>
        <v>26175.192447697911</v>
      </c>
      <c r="J23" s="17">
        <f t="shared" si="1"/>
        <v>32235.20031693433</v>
      </c>
    </row>
    <row r="24" spans="1:10" ht="25.8" customHeight="1" x14ac:dyDescent="0.3">
      <c r="A24" s="15">
        <v>14420000</v>
      </c>
      <c r="B24" s="16">
        <v>30344</v>
      </c>
      <c r="C24" s="16">
        <v>35522</v>
      </c>
      <c r="D24" s="15">
        <v>330</v>
      </c>
      <c r="E24" s="15">
        <v>803</v>
      </c>
      <c r="F24" s="15">
        <v>2064.4652999999998</v>
      </c>
      <c r="G24" s="15">
        <v>1.79</v>
      </c>
      <c r="H24" s="15">
        <v>1.218</v>
      </c>
      <c r="I24" s="17">
        <f t="shared" si="0"/>
        <v>3410.3700789771688</v>
      </c>
      <c r="J24" s="17">
        <f t="shared" si="1"/>
        <v>19201.82104057453</v>
      </c>
    </row>
    <row r="25" spans="1:10" ht="25.8" customHeight="1" x14ac:dyDescent="0.3">
      <c r="A25" s="15">
        <v>14420000</v>
      </c>
      <c r="B25" s="16">
        <v>30344</v>
      </c>
      <c r="C25" s="16">
        <v>35522</v>
      </c>
      <c r="D25" s="15">
        <v>803</v>
      </c>
      <c r="E25" s="15">
        <v>1100</v>
      </c>
      <c r="F25" s="15">
        <v>23.5777</v>
      </c>
      <c r="G25" s="15">
        <v>-3</v>
      </c>
      <c r="H25" s="15">
        <v>2.7919999999999998</v>
      </c>
      <c r="I25" s="17">
        <f t="shared" si="0"/>
        <v>19203.140887750611</v>
      </c>
      <c r="J25" s="17">
        <f t="shared" si="1"/>
        <v>37367.230681788438</v>
      </c>
    </row>
    <row r="26" spans="1:10" ht="25.8" customHeight="1" x14ac:dyDescent="0.3">
      <c r="A26" s="15">
        <v>14420000</v>
      </c>
      <c r="B26" s="16">
        <v>35523</v>
      </c>
      <c r="C26" s="16">
        <v>42082</v>
      </c>
      <c r="D26" s="15">
        <v>330</v>
      </c>
      <c r="E26" s="15">
        <v>796</v>
      </c>
      <c r="F26" s="15">
        <v>1750.2827</v>
      </c>
      <c r="G26" s="15">
        <v>1.51</v>
      </c>
      <c r="H26" s="15">
        <v>1.3160000000000001</v>
      </c>
      <c r="I26" s="17">
        <f t="shared" si="0"/>
        <v>3765.8480194975391</v>
      </c>
      <c r="J26" s="17">
        <f t="shared" si="1"/>
        <v>20346.456518848037</v>
      </c>
    </row>
    <row r="27" spans="1:10" ht="25.8" customHeight="1" x14ac:dyDescent="0.3">
      <c r="A27" s="15">
        <v>14420000</v>
      </c>
      <c r="B27" s="16">
        <v>35523</v>
      </c>
      <c r="C27" s="16">
        <v>42082</v>
      </c>
      <c r="D27" s="15">
        <v>796</v>
      </c>
      <c r="E27" s="15">
        <v>1100</v>
      </c>
      <c r="F27" s="15">
        <v>78.544799999999995</v>
      </c>
      <c r="G27" s="15">
        <v>-2.17</v>
      </c>
      <c r="H27" s="15">
        <v>2.4</v>
      </c>
      <c r="I27" s="17">
        <f t="shared" si="0"/>
        <v>20350.735372589959</v>
      </c>
      <c r="J27" s="17">
        <f t="shared" si="1"/>
        <v>38205.272187464958</v>
      </c>
    </row>
    <row r="28" spans="1:10" ht="25.8" customHeight="1" x14ac:dyDescent="0.3">
      <c r="A28" s="15">
        <v>14420000</v>
      </c>
      <c r="B28" s="16">
        <v>42083</v>
      </c>
      <c r="C28" s="16">
        <v>44561</v>
      </c>
      <c r="D28" s="15">
        <v>300</v>
      </c>
      <c r="E28" s="15">
        <v>490</v>
      </c>
      <c r="F28" s="15">
        <v>2064.4699999999998</v>
      </c>
      <c r="G28" s="15">
        <v>1.79</v>
      </c>
      <c r="H28" s="15">
        <v>1.218</v>
      </c>
      <c r="I28" s="17">
        <f t="shared" si="0"/>
        <v>2604.001063817318</v>
      </c>
      <c r="J28" s="17">
        <f t="shared" si="1"/>
        <v>8222.2509960030548</v>
      </c>
    </row>
    <row r="29" spans="1:10" ht="25.8" customHeight="1" x14ac:dyDescent="0.3">
      <c r="A29" s="15">
        <v>14420000</v>
      </c>
      <c r="B29" s="16">
        <v>42083</v>
      </c>
      <c r="C29" s="16">
        <v>44561</v>
      </c>
      <c r="D29" s="15">
        <v>490</v>
      </c>
      <c r="E29" s="15">
        <v>800</v>
      </c>
      <c r="F29" s="15">
        <v>1454.5192</v>
      </c>
      <c r="G29" s="15">
        <v>1.49</v>
      </c>
      <c r="H29" s="15">
        <v>1.4119999999999999</v>
      </c>
      <c r="I29" s="17">
        <f t="shared" si="0"/>
        <v>8221.8328164722971</v>
      </c>
      <c r="J29" s="17">
        <f t="shared" si="1"/>
        <v>20487.823036987738</v>
      </c>
    </row>
    <row r="30" spans="1:10" ht="25.8" customHeight="1" x14ac:dyDescent="0.3">
      <c r="A30" s="15">
        <v>14420000</v>
      </c>
      <c r="B30" s="16">
        <v>42083</v>
      </c>
      <c r="C30" s="16">
        <v>44561</v>
      </c>
      <c r="D30" s="15">
        <v>800</v>
      </c>
      <c r="E30" s="15">
        <v>1100</v>
      </c>
      <c r="F30" s="15">
        <v>9.7081</v>
      </c>
      <c r="G30" s="15">
        <v>-5.2</v>
      </c>
      <c r="H30" s="15">
        <v>2.9670000000000001</v>
      </c>
      <c r="I30" s="17">
        <f t="shared" si="0"/>
        <v>20505.817841183019</v>
      </c>
      <c r="J30" s="17">
        <f t="shared" si="1"/>
        <v>37650.026772445322</v>
      </c>
    </row>
    <row r="31" spans="1:10" ht="25.8" customHeight="1" x14ac:dyDescent="0.3">
      <c r="A31" s="15">
        <v>14420000</v>
      </c>
      <c r="B31" s="16">
        <v>44562</v>
      </c>
      <c r="C31" s="16">
        <v>46022</v>
      </c>
      <c r="D31" s="15">
        <v>300</v>
      </c>
      <c r="E31" s="15">
        <v>490</v>
      </c>
      <c r="F31" s="15">
        <v>2064.4699999999998</v>
      </c>
      <c r="G31" s="15">
        <v>1.79</v>
      </c>
      <c r="H31" s="15">
        <v>1.218</v>
      </c>
      <c r="I31" s="17">
        <f t="shared" si="0"/>
        <v>2604.001063817318</v>
      </c>
      <c r="J31" s="17">
        <f t="shared" si="1"/>
        <v>8222.2509960030548</v>
      </c>
    </row>
    <row r="32" spans="1:10" ht="25.8" customHeight="1" x14ac:dyDescent="0.3">
      <c r="A32" s="15">
        <v>14420000</v>
      </c>
      <c r="B32" s="16">
        <v>44562</v>
      </c>
      <c r="C32" s="16">
        <v>46022</v>
      </c>
      <c r="D32" s="15">
        <v>490</v>
      </c>
      <c r="E32" s="15">
        <v>800</v>
      </c>
      <c r="F32" s="15">
        <v>1454.5192</v>
      </c>
      <c r="G32" s="15">
        <v>1.49</v>
      </c>
      <c r="H32" s="15">
        <v>1.4119999999999999</v>
      </c>
      <c r="I32" s="17">
        <f t="shared" si="0"/>
        <v>8221.8328164722971</v>
      </c>
      <c r="J32" s="17">
        <f t="shared" si="1"/>
        <v>20487.823036987738</v>
      </c>
    </row>
    <row r="33" spans="1:10" ht="25.8" customHeight="1" x14ac:dyDescent="0.3">
      <c r="A33" s="15">
        <v>14420000</v>
      </c>
      <c r="B33" s="16">
        <v>44562</v>
      </c>
      <c r="C33" s="16">
        <v>46022</v>
      </c>
      <c r="D33" s="15">
        <v>800</v>
      </c>
      <c r="E33" s="15">
        <v>1100</v>
      </c>
      <c r="F33" s="15">
        <v>9.7081</v>
      </c>
      <c r="G33" s="15">
        <v>-5.2</v>
      </c>
      <c r="H33" s="15">
        <v>2.9670000000000001</v>
      </c>
      <c r="I33" s="17">
        <f t="shared" si="0"/>
        <v>20505.817841183019</v>
      </c>
      <c r="J33" s="17">
        <f t="shared" si="1"/>
        <v>37650.026772445322</v>
      </c>
    </row>
    <row r="34" spans="1:10" ht="25.8" customHeight="1" x14ac:dyDescent="0.3">
      <c r="A34" s="18">
        <v>14515000</v>
      </c>
      <c r="B34" s="20">
        <v>28246</v>
      </c>
      <c r="C34" s="20">
        <v>37447</v>
      </c>
      <c r="D34" s="18">
        <v>470</v>
      </c>
      <c r="E34" s="18">
        <v>743</v>
      </c>
      <c r="F34" s="18">
        <v>277.97280000000001</v>
      </c>
      <c r="G34" s="18">
        <v>4.38</v>
      </c>
      <c r="H34" s="18">
        <v>1.387</v>
      </c>
      <c r="I34" s="17">
        <f t="shared" ref="I34:I65" si="2">$F34*(D34/100-$G34)^$H34</f>
        <v>57.232843255534014</v>
      </c>
      <c r="J34" s="17">
        <f t="shared" ref="J34:J65" si="3">$F34*(E34/100-$G34)^$H34</f>
        <v>1305.3476116485551</v>
      </c>
    </row>
    <row r="35" spans="1:10" ht="25.8" customHeight="1" x14ac:dyDescent="0.3">
      <c r="A35" s="18">
        <v>14515000</v>
      </c>
      <c r="B35" s="20">
        <v>28246</v>
      </c>
      <c r="C35" s="20">
        <v>37447</v>
      </c>
      <c r="D35" s="18">
        <v>743</v>
      </c>
      <c r="E35" s="18">
        <v>1117</v>
      </c>
      <c r="F35" s="18">
        <v>249.72730000000001</v>
      </c>
      <c r="G35" s="18">
        <v>4.38</v>
      </c>
      <c r="H35" s="18">
        <v>1.4830000000000001</v>
      </c>
      <c r="I35" s="17">
        <f t="shared" si="2"/>
        <v>1305.2168850590349</v>
      </c>
      <c r="J35" s="17">
        <f t="shared" si="3"/>
        <v>4276.898040226607</v>
      </c>
    </row>
    <row r="36" spans="1:10" ht="25.8" customHeight="1" x14ac:dyDescent="0.3">
      <c r="A36" s="18">
        <v>14515000</v>
      </c>
      <c r="B36" s="20">
        <v>28246</v>
      </c>
      <c r="C36" s="20">
        <v>37447</v>
      </c>
      <c r="D36" s="18">
        <v>1117</v>
      </c>
      <c r="E36" s="18">
        <v>1300</v>
      </c>
      <c r="F36" s="18">
        <v>203.11070000000001</v>
      </c>
      <c r="G36" s="18">
        <v>4.83</v>
      </c>
      <c r="H36" s="18">
        <v>1.65</v>
      </c>
      <c r="I36" s="17">
        <f t="shared" si="2"/>
        <v>4277.4021010390343</v>
      </c>
      <c r="J36" s="17">
        <f t="shared" si="3"/>
        <v>6499.7880667998752</v>
      </c>
    </row>
    <row r="37" spans="1:10" ht="25.8" customHeight="1" x14ac:dyDescent="0.3">
      <c r="A37" s="18">
        <v>14515000</v>
      </c>
      <c r="B37" s="20">
        <v>37448</v>
      </c>
      <c r="C37" s="20">
        <v>42453</v>
      </c>
      <c r="D37" s="18">
        <v>460</v>
      </c>
      <c r="E37" s="18">
        <v>778</v>
      </c>
      <c r="F37" s="18">
        <v>249.72730000000001</v>
      </c>
      <c r="G37" s="18">
        <v>4.25</v>
      </c>
      <c r="H37" s="18">
        <v>1.4830000000000001</v>
      </c>
      <c r="I37" s="17">
        <f t="shared" si="2"/>
        <v>52.640369789841998</v>
      </c>
      <c r="J37" s="17">
        <f t="shared" si="3"/>
        <v>1621.1227846738614</v>
      </c>
    </row>
    <row r="38" spans="1:10" ht="25.8" customHeight="1" x14ac:dyDescent="0.3">
      <c r="A38" s="4">
        <v>14515000</v>
      </c>
      <c r="B38" s="13">
        <v>37448</v>
      </c>
      <c r="C38" s="13">
        <v>42453</v>
      </c>
      <c r="D38" s="4">
        <v>778</v>
      </c>
      <c r="E38" s="4">
        <v>1300</v>
      </c>
      <c r="F38" s="4">
        <v>203.11070000000001</v>
      </c>
      <c r="G38" s="4">
        <v>4.12</v>
      </c>
      <c r="H38" s="4">
        <v>1.601</v>
      </c>
      <c r="I38" s="17">
        <f t="shared" si="2"/>
        <v>1621.3098479008493</v>
      </c>
      <c r="J38" s="17">
        <f t="shared" si="3"/>
        <v>6701.0361546472359</v>
      </c>
    </row>
    <row r="39" spans="1:10" ht="25.8" customHeight="1" x14ac:dyDescent="0.3">
      <c r="A39" s="4">
        <v>14515000</v>
      </c>
      <c r="B39" s="13">
        <v>42454</v>
      </c>
      <c r="C39" s="13">
        <v>44561</v>
      </c>
      <c r="D39" s="4">
        <v>460</v>
      </c>
      <c r="E39" s="4">
        <v>1070</v>
      </c>
      <c r="F39" s="4">
        <v>262.9742</v>
      </c>
      <c r="G39" s="4">
        <v>4.34</v>
      </c>
      <c r="H39" s="4">
        <v>1.45</v>
      </c>
      <c r="I39" s="17">
        <f t="shared" si="2"/>
        <v>37.292757502204466</v>
      </c>
      <c r="J39" s="17">
        <f t="shared" si="3"/>
        <v>3845.2622138214247</v>
      </c>
    </row>
    <row r="40" spans="1:10" ht="25.8" customHeight="1" x14ac:dyDescent="0.3">
      <c r="A40" s="4">
        <v>14515000</v>
      </c>
      <c r="B40" s="13">
        <v>42454</v>
      </c>
      <c r="C40" s="13">
        <v>44561</v>
      </c>
      <c r="D40" s="4">
        <v>1070</v>
      </c>
      <c r="E40" s="4">
        <v>1117</v>
      </c>
      <c r="F40" s="4">
        <v>249.72730000000001</v>
      </c>
      <c r="G40" s="4">
        <v>4.38</v>
      </c>
      <c r="H40" s="4">
        <v>1.4830000000000001</v>
      </c>
      <c r="I40" s="17">
        <f t="shared" si="2"/>
        <v>3845.2931011661321</v>
      </c>
      <c r="J40" s="17">
        <f t="shared" si="3"/>
        <v>4276.898040226607</v>
      </c>
    </row>
    <row r="41" spans="1:10" ht="25.8" customHeight="1" x14ac:dyDescent="0.3">
      <c r="A41" s="4">
        <v>14515000</v>
      </c>
      <c r="B41" s="13">
        <v>42454</v>
      </c>
      <c r="C41" s="13">
        <v>44561</v>
      </c>
      <c r="D41" s="4">
        <v>1117</v>
      </c>
      <c r="E41" s="4">
        <v>1300</v>
      </c>
      <c r="F41" s="4">
        <v>203.11070000000001</v>
      </c>
      <c r="G41" s="4">
        <v>4.83</v>
      </c>
      <c r="H41" s="4">
        <v>1.65</v>
      </c>
      <c r="I41" s="17">
        <f t="shared" si="2"/>
        <v>4277.4021010390343</v>
      </c>
      <c r="J41" s="17">
        <f t="shared" si="3"/>
        <v>6499.7880667998752</v>
      </c>
    </row>
    <row r="42" spans="1:10" ht="25.8" customHeight="1" x14ac:dyDescent="0.3">
      <c r="A42" s="4">
        <v>14515000</v>
      </c>
      <c r="B42" s="13">
        <v>44562</v>
      </c>
      <c r="C42" s="13">
        <v>46022</v>
      </c>
      <c r="D42" s="4">
        <v>460</v>
      </c>
      <c r="E42" s="4">
        <v>1070</v>
      </c>
      <c r="F42" s="4">
        <v>262.9742</v>
      </c>
      <c r="G42" s="4">
        <v>4.34</v>
      </c>
      <c r="H42" s="4">
        <v>1.45</v>
      </c>
      <c r="I42" s="17">
        <f t="shared" si="2"/>
        <v>37.292757502204466</v>
      </c>
      <c r="J42" s="17">
        <f t="shared" si="3"/>
        <v>3845.2622138214247</v>
      </c>
    </row>
    <row r="43" spans="1:10" ht="25.8" customHeight="1" x14ac:dyDescent="0.3">
      <c r="A43" s="4">
        <v>14515000</v>
      </c>
      <c r="B43" s="13">
        <v>44562</v>
      </c>
      <c r="C43" s="13">
        <v>46022</v>
      </c>
      <c r="D43" s="4">
        <v>1070</v>
      </c>
      <c r="E43" s="4">
        <v>1117</v>
      </c>
      <c r="F43" s="4">
        <v>249.72730000000001</v>
      </c>
      <c r="G43" s="4">
        <v>4.38</v>
      </c>
      <c r="H43" s="4">
        <v>1.4830000000000001</v>
      </c>
      <c r="I43" s="17">
        <f t="shared" si="2"/>
        <v>3845.2931011661321</v>
      </c>
      <c r="J43" s="17">
        <f t="shared" si="3"/>
        <v>4276.898040226607</v>
      </c>
    </row>
    <row r="44" spans="1:10" ht="25.8" customHeight="1" x14ac:dyDescent="0.3">
      <c r="A44" s="4">
        <v>14515000</v>
      </c>
      <c r="B44" s="13">
        <v>44562</v>
      </c>
      <c r="C44" s="13">
        <v>46022</v>
      </c>
      <c r="D44" s="4">
        <v>1117</v>
      </c>
      <c r="E44" s="4">
        <v>1300</v>
      </c>
      <c r="F44" s="4">
        <v>203.11070000000001</v>
      </c>
      <c r="G44" s="4">
        <v>4.83</v>
      </c>
      <c r="H44" s="4">
        <v>1.65</v>
      </c>
      <c r="I44" s="17">
        <f t="shared" si="2"/>
        <v>4277.4021010390343</v>
      </c>
      <c r="J44" s="17">
        <f t="shared" si="3"/>
        <v>6499.7880667998752</v>
      </c>
    </row>
    <row r="45" spans="1:10" ht="25.8" customHeight="1" x14ac:dyDescent="0.3">
      <c r="A45" s="19">
        <v>14527000</v>
      </c>
      <c r="B45" s="21">
        <v>38657</v>
      </c>
      <c r="C45" s="21">
        <v>42004</v>
      </c>
      <c r="D45" s="19">
        <v>380</v>
      </c>
      <c r="E45" s="19">
        <v>1450</v>
      </c>
      <c r="F45" s="19">
        <v>41.65</v>
      </c>
      <c r="G45" s="19">
        <v>3.17</v>
      </c>
      <c r="H45" s="19">
        <v>1.891</v>
      </c>
      <c r="I45" s="17">
        <f t="shared" si="2"/>
        <v>17.384731387412579</v>
      </c>
      <c r="J45" s="17">
        <f t="shared" si="3"/>
        <v>4103.5881336361062</v>
      </c>
    </row>
    <row r="46" spans="1:10" ht="25.8" customHeight="1" x14ac:dyDescent="0.3">
      <c r="A46" s="19">
        <v>14527000</v>
      </c>
      <c r="B46" s="21">
        <v>42005</v>
      </c>
      <c r="C46" s="21">
        <v>44561</v>
      </c>
      <c r="D46" s="19">
        <v>290</v>
      </c>
      <c r="E46" s="19">
        <v>456</v>
      </c>
      <c r="F46" s="19">
        <v>26.243200000000002</v>
      </c>
      <c r="G46" s="19">
        <v>2.88</v>
      </c>
      <c r="H46" s="19">
        <v>2.089</v>
      </c>
      <c r="I46" s="17">
        <f t="shared" si="2"/>
        <v>7.4108573065223386E-3</v>
      </c>
      <c r="J46" s="17">
        <f t="shared" si="3"/>
        <v>77.568944108945729</v>
      </c>
    </row>
    <row r="47" spans="1:10" ht="25.8" customHeight="1" x14ac:dyDescent="0.3">
      <c r="A47" s="19">
        <v>14527000</v>
      </c>
      <c r="B47" s="21">
        <v>42005</v>
      </c>
      <c r="C47" s="21">
        <v>44561</v>
      </c>
      <c r="D47" s="19">
        <v>456</v>
      </c>
      <c r="E47" s="19">
        <v>1450</v>
      </c>
      <c r="F47" s="19">
        <v>41.65</v>
      </c>
      <c r="G47" s="19">
        <v>3.17</v>
      </c>
      <c r="H47" s="19">
        <v>1.891</v>
      </c>
      <c r="I47" s="17">
        <f t="shared" si="2"/>
        <v>77.634720361281282</v>
      </c>
      <c r="J47" s="17">
        <f t="shared" si="3"/>
        <v>4103.5881336361062</v>
      </c>
    </row>
    <row r="48" spans="1:10" ht="25.8" customHeight="1" x14ac:dyDescent="0.3">
      <c r="A48" s="19">
        <v>14527000</v>
      </c>
      <c r="B48" s="21">
        <v>44562</v>
      </c>
      <c r="C48" s="21">
        <v>44799</v>
      </c>
      <c r="D48" s="19">
        <v>320</v>
      </c>
      <c r="E48" s="19">
        <v>1450</v>
      </c>
      <c r="F48" s="19">
        <v>33.053699999999999</v>
      </c>
      <c r="G48" s="19">
        <v>3.04</v>
      </c>
      <c r="H48" s="19">
        <v>1.9770000000000001</v>
      </c>
      <c r="I48" s="17">
        <f t="shared" si="2"/>
        <v>0.88260277131218989</v>
      </c>
      <c r="J48" s="17">
        <f t="shared" si="3"/>
        <v>4104.1957859204886</v>
      </c>
    </row>
    <row r="49" spans="1:10" ht="25.8" customHeight="1" x14ac:dyDescent="0.3">
      <c r="A49" s="19">
        <v>14527000</v>
      </c>
      <c r="B49" s="21">
        <v>44800</v>
      </c>
      <c r="C49" s="21">
        <v>46022</v>
      </c>
      <c r="D49" s="19">
        <v>330</v>
      </c>
      <c r="E49" s="19">
        <v>1450</v>
      </c>
      <c r="F49" s="19">
        <v>47.142899999999997</v>
      </c>
      <c r="G49" s="19">
        <v>3.23</v>
      </c>
      <c r="H49" s="19">
        <v>1.8440000000000001</v>
      </c>
      <c r="I49" s="17">
        <f t="shared" si="2"/>
        <v>0.34976558934433577</v>
      </c>
      <c r="J49" s="17">
        <f t="shared" si="3"/>
        <v>4103.5903122713644</v>
      </c>
    </row>
    <row r="50" spans="1:10" ht="25.8" customHeight="1" x14ac:dyDescent="0.3">
      <c r="A50" s="19">
        <v>14620000</v>
      </c>
      <c r="B50" s="21">
        <v>41233</v>
      </c>
      <c r="C50" s="21">
        <v>44561</v>
      </c>
      <c r="D50" s="19">
        <v>-60</v>
      </c>
      <c r="E50" s="19">
        <v>1100</v>
      </c>
      <c r="F50" s="19">
        <v>139.72999999999999</v>
      </c>
      <c r="G50" s="19">
        <v>-1.47</v>
      </c>
      <c r="H50" s="19">
        <v>1.897</v>
      </c>
      <c r="I50" s="17">
        <f t="shared" si="2"/>
        <v>107.28961361851024</v>
      </c>
      <c r="J50" s="17">
        <f t="shared" si="3"/>
        <v>16755.150042644571</v>
      </c>
    </row>
    <row r="51" spans="1:10" ht="25.8" customHeight="1" x14ac:dyDescent="0.3">
      <c r="A51" s="19">
        <v>14620000</v>
      </c>
      <c r="B51" s="21">
        <v>44562</v>
      </c>
      <c r="C51" s="21">
        <v>46022</v>
      </c>
      <c r="D51" s="19">
        <v>-70</v>
      </c>
      <c r="E51" s="19">
        <v>1100</v>
      </c>
      <c r="F51" s="19">
        <v>139.72999999999999</v>
      </c>
      <c r="G51" s="19">
        <v>-1.47</v>
      </c>
      <c r="H51" s="19">
        <v>1.897</v>
      </c>
      <c r="I51" s="17">
        <f t="shared" si="2"/>
        <v>85.106467501098678</v>
      </c>
      <c r="J51" s="17">
        <f t="shared" si="3"/>
        <v>16755.150042644571</v>
      </c>
    </row>
    <row r="52" spans="1:10" ht="25.8" customHeight="1" x14ac:dyDescent="0.3">
      <c r="A52" s="4">
        <v>14650000</v>
      </c>
      <c r="B52" s="13">
        <v>41526</v>
      </c>
      <c r="C52" s="13">
        <v>46022</v>
      </c>
      <c r="D52" s="4">
        <v>300</v>
      </c>
      <c r="E52" s="4">
        <v>519</v>
      </c>
      <c r="F52" s="4">
        <v>52.8979</v>
      </c>
      <c r="G52" s="4">
        <v>2.96</v>
      </c>
      <c r="H52" s="4">
        <v>2.0270000000000001</v>
      </c>
      <c r="I52" s="17">
        <f t="shared" si="2"/>
        <v>7.7591479624541812E-2</v>
      </c>
      <c r="J52" s="17">
        <f t="shared" si="3"/>
        <v>268.81431280815065</v>
      </c>
    </row>
    <row r="53" spans="1:10" ht="25.8" customHeight="1" x14ac:dyDescent="0.3">
      <c r="A53" s="4">
        <v>14650000</v>
      </c>
      <c r="B53" s="13">
        <v>41526</v>
      </c>
      <c r="C53" s="13">
        <v>46022</v>
      </c>
      <c r="D53" s="4">
        <v>519</v>
      </c>
      <c r="E53" s="4">
        <v>1000</v>
      </c>
      <c r="F53" s="4">
        <v>219.9136</v>
      </c>
      <c r="G53" s="4">
        <v>4.01</v>
      </c>
      <c r="H53" s="4">
        <v>1.1930000000000001</v>
      </c>
      <c r="I53" s="17">
        <f t="shared" si="2"/>
        <v>267.92134993436355</v>
      </c>
      <c r="J53" s="17">
        <f t="shared" si="3"/>
        <v>1860.8967917420132</v>
      </c>
    </row>
    <row r="54" spans="1:10" ht="25.8" customHeight="1" x14ac:dyDescent="0.3">
      <c r="A54" s="19">
        <v>14680001</v>
      </c>
      <c r="B54" s="21">
        <v>27005</v>
      </c>
      <c r="C54" s="21">
        <v>30436</v>
      </c>
      <c r="D54" s="19">
        <v>120</v>
      </c>
      <c r="E54" s="19">
        <v>365</v>
      </c>
      <c r="F54" s="19">
        <v>68.199299999999994</v>
      </c>
      <c r="G54" s="19">
        <v>0.83</v>
      </c>
      <c r="H54" s="19">
        <v>1.863</v>
      </c>
      <c r="I54" s="17">
        <f t="shared" si="2"/>
        <v>10.698914798542797</v>
      </c>
      <c r="J54" s="17">
        <f t="shared" si="3"/>
        <v>470.53724555006607</v>
      </c>
    </row>
    <row r="55" spans="1:10" ht="25.8" customHeight="1" x14ac:dyDescent="0.3">
      <c r="A55" s="19">
        <v>14680001</v>
      </c>
      <c r="B55" s="21">
        <v>27005</v>
      </c>
      <c r="C55" s="21">
        <v>30436</v>
      </c>
      <c r="D55" s="19">
        <v>365</v>
      </c>
      <c r="E55" s="19">
        <v>800</v>
      </c>
      <c r="F55" s="19">
        <v>89.117500000000007</v>
      </c>
      <c r="G55" s="19">
        <v>0.62</v>
      </c>
      <c r="H55" s="19">
        <v>1.5</v>
      </c>
      <c r="I55" s="17">
        <f t="shared" si="2"/>
        <v>470.03147145400897</v>
      </c>
      <c r="J55" s="17">
        <f t="shared" si="3"/>
        <v>1786.6831330961866</v>
      </c>
    </row>
    <row r="56" spans="1:10" ht="25.8" customHeight="1" x14ac:dyDescent="0.3">
      <c r="A56" s="19">
        <v>14680001</v>
      </c>
      <c r="B56" s="21">
        <v>30437</v>
      </c>
      <c r="C56" s="21">
        <v>32349</v>
      </c>
      <c r="D56" s="19">
        <v>140</v>
      </c>
      <c r="E56" s="19">
        <v>216</v>
      </c>
      <c r="F56" s="19">
        <v>68.199299999999994</v>
      </c>
      <c r="G56" s="19">
        <v>0.8</v>
      </c>
      <c r="H56" s="19">
        <v>1.863</v>
      </c>
      <c r="I56" s="17">
        <f t="shared" si="2"/>
        <v>26.331505863207767</v>
      </c>
      <c r="J56" s="17">
        <f t="shared" si="3"/>
        <v>120.9380337314384</v>
      </c>
    </row>
    <row r="57" spans="1:10" ht="25.8" customHeight="1" x14ac:dyDescent="0.3">
      <c r="A57" s="19">
        <v>14680001</v>
      </c>
      <c r="B57" s="21">
        <v>30437</v>
      </c>
      <c r="C57" s="21">
        <v>32349</v>
      </c>
      <c r="D57" s="19">
        <v>216</v>
      </c>
      <c r="E57" s="19">
        <v>371</v>
      </c>
      <c r="F57" s="19">
        <v>182</v>
      </c>
      <c r="G57" s="19">
        <v>1.45</v>
      </c>
      <c r="H57" s="19">
        <v>1.2</v>
      </c>
      <c r="I57" s="17">
        <f t="shared" si="2"/>
        <v>120.66502478858609</v>
      </c>
      <c r="J57" s="17">
        <f t="shared" si="3"/>
        <v>484.17405653946685</v>
      </c>
    </row>
    <row r="58" spans="1:10" ht="25.8" customHeight="1" x14ac:dyDescent="0.3">
      <c r="A58" s="19">
        <v>14680001</v>
      </c>
      <c r="B58" s="21">
        <v>30437</v>
      </c>
      <c r="C58" s="21">
        <v>32349</v>
      </c>
      <c r="D58" s="19">
        <v>371</v>
      </c>
      <c r="E58" s="19">
        <v>600</v>
      </c>
      <c r="F58" s="19">
        <v>89.117500000000007</v>
      </c>
      <c r="G58" s="19">
        <v>0.62</v>
      </c>
      <c r="H58" s="19">
        <v>1.5</v>
      </c>
      <c r="I58" s="17">
        <f t="shared" si="2"/>
        <v>484.06169136176527</v>
      </c>
      <c r="J58" s="17">
        <f t="shared" si="3"/>
        <v>1112.0809678576325</v>
      </c>
    </row>
    <row r="59" spans="1:10" ht="25.8" customHeight="1" x14ac:dyDescent="0.3">
      <c r="A59" s="19">
        <v>14680001</v>
      </c>
      <c r="B59" s="21">
        <v>32350</v>
      </c>
      <c r="C59" s="21">
        <v>34912</v>
      </c>
      <c r="D59" s="19">
        <v>160</v>
      </c>
      <c r="E59" s="19">
        <v>365</v>
      </c>
      <c r="F59" s="19">
        <v>69</v>
      </c>
      <c r="G59" s="19">
        <v>0.88</v>
      </c>
      <c r="H59" s="19">
        <v>1.85</v>
      </c>
      <c r="I59" s="17">
        <f t="shared" si="2"/>
        <v>37.576316841202051</v>
      </c>
      <c r="J59" s="17">
        <f t="shared" si="3"/>
        <v>454.39826399489175</v>
      </c>
    </row>
    <row r="60" spans="1:10" ht="25.8" customHeight="1" x14ac:dyDescent="0.3">
      <c r="A60" s="19">
        <v>14680001</v>
      </c>
      <c r="B60" s="21">
        <v>32350</v>
      </c>
      <c r="C60" s="21">
        <v>34912</v>
      </c>
      <c r="D60" s="19">
        <v>365</v>
      </c>
      <c r="E60" s="19">
        <v>458</v>
      </c>
      <c r="F60" s="19">
        <v>155</v>
      </c>
      <c r="G60" s="19">
        <v>1.2</v>
      </c>
      <c r="H60" s="19">
        <v>1.2</v>
      </c>
      <c r="I60" s="17">
        <f t="shared" si="2"/>
        <v>454.28772208232186</v>
      </c>
      <c r="J60" s="17">
        <f t="shared" si="3"/>
        <v>668.39276233122598</v>
      </c>
    </row>
    <row r="61" spans="1:10" ht="25.8" customHeight="1" x14ac:dyDescent="0.3">
      <c r="A61" s="19">
        <v>14680001</v>
      </c>
      <c r="B61" s="21">
        <v>32350</v>
      </c>
      <c r="C61" s="21">
        <v>34912</v>
      </c>
      <c r="D61" s="19">
        <v>458</v>
      </c>
      <c r="E61" s="19">
        <v>601</v>
      </c>
      <c r="F61" s="19">
        <v>5.5292000000000003</v>
      </c>
      <c r="G61" s="19">
        <v>-1.9</v>
      </c>
      <c r="H61" s="19">
        <v>2.5659999999999998</v>
      </c>
      <c r="I61" s="17">
        <f t="shared" si="2"/>
        <v>668.59598521384646</v>
      </c>
      <c r="J61" s="17">
        <f t="shared" si="3"/>
        <v>1115.2780529565705</v>
      </c>
    </row>
    <row r="62" spans="1:10" ht="25.8" customHeight="1" x14ac:dyDescent="0.3">
      <c r="A62" s="19">
        <v>14680001</v>
      </c>
      <c r="B62" s="21">
        <v>32350</v>
      </c>
      <c r="C62" s="21">
        <v>34912</v>
      </c>
      <c r="D62" s="19">
        <v>601</v>
      </c>
      <c r="E62" s="19">
        <v>700</v>
      </c>
      <c r="F62" s="19">
        <v>89.117500000000007</v>
      </c>
      <c r="G62" s="19">
        <v>0.62</v>
      </c>
      <c r="H62" s="19">
        <v>1.5</v>
      </c>
      <c r="I62" s="17">
        <f t="shared" si="2"/>
        <v>1115.1830057037184</v>
      </c>
      <c r="J62" s="17">
        <f t="shared" si="3"/>
        <v>1436.1308544938238</v>
      </c>
    </row>
    <row r="63" spans="1:10" ht="25.8" customHeight="1" x14ac:dyDescent="0.3">
      <c r="A63" s="19">
        <v>14680001</v>
      </c>
      <c r="B63" s="21">
        <v>34913</v>
      </c>
      <c r="C63" s="21">
        <v>38874</v>
      </c>
      <c r="D63" s="19">
        <v>130</v>
      </c>
      <c r="E63" s="19">
        <v>216</v>
      </c>
      <c r="F63" s="19">
        <v>68.199299999999994</v>
      </c>
      <c r="G63" s="19">
        <v>0.8</v>
      </c>
      <c r="H63" s="19">
        <v>1.863</v>
      </c>
      <c r="I63" s="17">
        <f t="shared" si="2"/>
        <v>18.748262912986966</v>
      </c>
      <c r="J63" s="17">
        <f t="shared" si="3"/>
        <v>120.9380337314384</v>
      </c>
    </row>
    <row r="64" spans="1:10" ht="25.8" customHeight="1" x14ac:dyDescent="0.3">
      <c r="A64" s="19">
        <v>14680001</v>
      </c>
      <c r="B64" s="21">
        <v>34913</v>
      </c>
      <c r="C64" s="21">
        <v>38874</v>
      </c>
      <c r="D64" s="19">
        <v>216</v>
      </c>
      <c r="E64" s="19">
        <v>371</v>
      </c>
      <c r="F64" s="19">
        <v>182</v>
      </c>
      <c r="G64" s="19">
        <v>1.45</v>
      </c>
      <c r="H64" s="19">
        <v>1.2</v>
      </c>
      <c r="I64" s="17">
        <f t="shared" si="2"/>
        <v>120.66502478858609</v>
      </c>
      <c r="J64" s="17">
        <f t="shared" si="3"/>
        <v>484.17405653946685</v>
      </c>
    </row>
    <row r="65" spans="1:10" ht="25.8" customHeight="1" x14ac:dyDescent="0.3">
      <c r="A65" s="19">
        <v>14680001</v>
      </c>
      <c r="B65" s="21">
        <v>34913</v>
      </c>
      <c r="C65" s="21">
        <v>38874</v>
      </c>
      <c r="D65" s="19">
        <v>371</v>
      </c>
      <c r="E65" s="19">
        <v>800</v>
      </c>
      <c r="F65" s="19">
        <v>89.117500000000007</v>
      </c>
      <c r="G65" s="19">
        <v>0.62</v>
      </c>
      <c r="H65" s="19">
        <v>1.5</v>
      </c>
      <c r="I65" s="17">
        <f t="shared" si="2"/>
        <v>484.06169136176527</v>
      </c>
      <c r="J65" s="17">
        <f t="shared" si="3"/>
        <v>1786.6831330961866</v>
      </c>
    </row>
    <row r="66" spans="1:10" ht="25.8" customHeight="1" x14ac:dyDescent="0.3">
      <c r="A66" s="19">
        <v>14680001</v>
      </c>
      <c r="B66" s="21">
        <v>38875</v>
      </c>
      <c r="C66" s="21">
        <v>41877</v>
      </c>
      <c r="D66" s="19">
        <v>160</v>
      </c>
      <c r="E66" s="19">
        <v>281</v>
      </c>
      <c r="F66" s="19">
        <v>69</v>
      </c>
      <c r="G66" s="19">
        <v>0.74</v>
      </c>
      <c r="H66" s="19">
        <v>1.863</v>
      </c>
      <c r="I66" s="17">
        <f t="shared" ref="I66:I97" si="4">$F66*(D66/100-$G66)^$H66</f>
        <v>52.097838533708995</v>
      </c>
      <c r="J66" s="17">
        <f t="shared" ref="J66:J97" si="5">$F66*(E66/100-$G66)^$H66</f>
        <v>267.60969577876818</v>
      </c>
    </row>
    <row r="67" spans="1:10" ht="25.8" customHeight="1" x14ac:dyDescent="0.3">
      <c r="A67" s="19">
        <v>14680001</v>
      </c>
      <c r="B67" s="21">
        <v>38875</v>
      </c>
      <c r="C67" s="21">
        <v>41877</v>
      </c>
      <c r="D67" s="19">
        <v>281</v>
      </c>
      <c r="E67" s="19">
        <v>501</v>
      </c>
      <c r="F67" s="19">
        <v>93.36</v>
      </c>
      <c r="G67" s="19">
        <v>0.88</v>
      </c>
      <c r="H67" s="19">
        <v>1.6</v>
      </c>
      <c r="I67" s="17">
        <f t="shared" si="4"/>
        <v>267.33297870167081</v>
      </c>
      <c r="J67" s="17">
        <f t="shared" si="5"/>
        <v>902.98581011486567</v>
      </c>
    </row>
    <row r="68" spans="1:10" ht="25.8" customHeight="1" x14ac:dyDescent="0.3">
      <c r="A68" s="19">
        <v>14680001</v>
      </c>
      <c r="B68" s="21">
        <v>38875</v>
      </c>
      <c r="C68" s="21">
        <v>41877</v>
      </c>
      <c r="D68" s="19">
        <v>501</v>
      </c>
      <c r="E68" s="19">
        <v>588</v>
      </c>
      <c r="F68" s="19">
        <v>0.2954</v>
      </c>
      <c r="G68" s="19">
        <v>-9.5</v>
      </c>
      <c r="H68" s="19">
        <v>3</v>
      </c>
      <c r="I68" s="17">
        <f t="shared" si="4"/>
        <v>902.42834578539998</v>
      </c>
      <c r="J68" s="17">
        <f t="shared" si="5"/>
        <v>1074.6808183887997</v>
      </c>
    </row>
    <row r="69" spans="1:10" ht="25.8" customHeight="1" x14ac:dyDescent="0.3">
      <c r="A69" s="19">
        <v>14680001</v>
      </c>
      <c r="B69" s="21">
        <v>38875</v>
      </c>
      <c r="C69" s="21">
        <v>41877</v>
      </c>
      <c r="D69" s="19">
        <v>588</v>
      </c>
      <c r="E69" s="19">
        <v>700</v>
      </c>
      <c r="F69" s="19">
        <v>89.117500000000007</v>
      </c>
      <c r="G69" s="19">
        <v>0.62</v>
      </c>
      <c r="H69" s="19">
        <v>1.5</v>
      </c>
      <c r="I69" s="17">
        <f t="shared" si="4"/>
        <v>1075.0820506609539</v>
      </c>
      <c r="J69" s="17">
        <f t="shared" si="5"/>
        <v>1436.1308544938238</v>
      </c>
    </row>
    <row r="70" spans="1:10" ht="25.8" customHeight="1" x14ac:dyDescent="0.3">
      <c r="A70" s="19">
        <v>14680001</v>
      </c>
      <c r="B70" s="21">
        <v>41878</v>
      </c>
      <c r="C70" s="21">
        <v>44561</v>
      </c>
      <c r="D70" s="19">
        <v>110</v>
      </c>
      <c r="E70" s="19">
        <v>335</v>
      </c>
      <c r="F70" s="19">
        <v>87.123699999999999</v>
      </c>
      <c r="G70" s="19">
        <v>0.89</v>
      </c>
      <c r="H70" s="19">
        <v>1.7</v>
      </c>
      <c r="I70" s="17">
        <f t="shared" si="4"/>
        <v>6.1363357205683009</v>
      </c>
      <c r="J70" s="17">
        <f t="shared" si="5"/>
        <v>402.46303043299207</v>
      </c>
    </row>
    <row r="71" spans="1:10" ht="25.8" customHeight="1" x14ac:dyDescent="0.3">
      <c r="A71" s="19">
        <v>14680001</v>
      </c>
      <c r="B71" s="21">
        <v>41878</v>
      </c>
      <c r="C71" s="21">
        <v>44561</v>
      </c>
      <c r="D71" s="19">
        <v>335</v>
      </c>
      <c r="E71" s="19">
        <v>700</v>
      </c>
      <c r="F71" s="19">
        <v>89.117500000000007</v>
      </c>
      <c r="G71" s="19">
        <v>0.62</v>
      </c>
      <c r="H71" s="19">
        <v>1.5</v>
      </c>
      <c r="I71" s="17">
        <f t="shared" si="4"/>
        <v>401.982332044923</v>
      </c>
      <c r="J71" s="17">
        <f t="shared" si="5"/>
        <v>1436.1308544938238</v>
      </c>
    </row>
    <row r="72" spans="1:10" ht="25.8" customHeight="1" x14ac:dyDescent="0.3">
      <c r="A72" s="19">
        <v>14680001</v>
      </c>
      <c r="B72" s="21">
        <v>44562</v>
      </c>
      <c r="C72" s="21">
        <v>46022</v>
      </c>
      <c r="D72" s="19">
        <v>100</v>
      </c>
      <c r="E72" s="19">
        <v>335</v>
      </c>
      <c r="F72" s="19">
        <v>87.123699999999999</v>
      </c>
      <c r="G72" s="19">
        <v>0.89</v>
      </c>
      <c r="H72" s="19">
        <v>1.7</v>
      </c>
      <c r="I72" s="17">
        <f t="shared" si="4"/>
        <v>2.0441081777095773</v>
      </c>
      <c r="J72" s="17">
        <f t="shared" si="5"/>
        <v>402.46303043299207</v>
      </c>
    </row>
    <row r="73" spans="1:10" ht="25.8" customHeight="1" x14ac:dyDescent="0.3">
      <c r="A73" s="19">
        <v>14680001</v>
      </c>
      <c r="B73" s="21">
        <v>44562</v>
      </c>
      <c r="C73" s="21">
        <v>46022</v>
      </c>
      <c r="D73" s="19">
        <v>335</v>
      </c>
      <c r="E73" s="19">
        <v>740</v>
      </c>
      <c r="F73" s="19">
        <v>89.117500000000007</v>
      </c>
      <c r="G73" s="19">
        <v>0.62</v>
      </c>
      <c r="H73" s="19">
        <v>1.5</v>
      </c>
      <c r="I73" s="17">
        <f t="shared" si="4"/>
        <v>401.982332044923</v>
      </c>
      <c r="J73" s="17">
        <f t="shared" si="5"/>
        <v>1573.285483861835</v>
      </c>
    </row>
    <row r="74" spans="1:10" ht="25.8" customHeight="1" x14ac:dyDescent="0.3">
      <c r="A74" s="19">
        <v>14690000</v>
      </c>
      <c r="B74" s="21">
        <v>34759</v>
      </c>
      <c r="C74" s="21">
        <v>44561</v>
      </c>
      <c r="D74" s="19">
        <v>730</v>
      </c>
      <c r="E74" s="19">
        <v>1092</v>
      </c>
      <c r="F74" s="19">
        <v>51.279899999999998</v>
      </c>
      <c r="G74" s="19">
        <v>7.05</v>
      </c>
      <c r="H74" s="19">
        <v>1.75</v>
      </c>
      <c r="I74" s="17">
        <f t="shared" si="4"/>
        <v>4.5325456285710048</v>
      </c>
      <c r="J74" s="17">
        <f t="shared" si="5"/>
        <v>547.57215877496662</v>
      </c>
    </row>
    <row r="75" spans="1:10" ht="25.8" customHeight="1" x14ac:dyDescent="0.3">
      <c r="A75" s="19">
        <v>14690000</v>
      </c>
      <c r="B75" s="21">
        <v>34759</v>
      </c>
      <c r="C75" s="21">
        <v>44561</v>
      </c>
      <c r="D75" s="19">
        <v>1092</v>
      </c>
      <c r="E75" s="19">
        <v>1700</v>
      </c>
      <c r="F75" s="19">
        <v>21.598199999999999</v>
      </c>
      <c r="G75" s="19">
        <v>5.55</v>
      </c>
      <c r="H75" s="19">
        <v>1.923</v>
      </c>
      <c r="I75" s="17">
        <f t="shared" si="4"/>
        <v>547.21514652038468</v>
      </c>
      <c r="J75" s="17">
        <f t="shared" si="5"/>
        <v>2346.9320150221888</v>
      </c>
    </row>
    <row r="76" spans="1:10" ht="25.8" customHeight="1" x14ac:dyDescent="0.3">
      <c r="A76" s="19">
        <v>14690000</v>
      </c>
      <c r="B76" s="21">
        <v>44562</v>
      </c>
      <c r="C76" s="21">
        <v>46022</v>
      </c>
      <c r="D76" s="19">
        <v>730</v>
      </c>
      <c r="E76" s="19">
        <v>1092</v>
      </c>
      <c r="F76" s="19">
        <v>51.279899999999998</v>
      </c>
      <c r="G76" s="19">
        <v>7.05</v>
      </c>
      <c r="H76" s="19">
        <v>1.75</v>
      </c>
      <c r="I76" s="17">
        <f t="shared" si="4"/>
        <v>4.5325456285710048</v>
      </c>
      <c r="J76" s="17">
        <f t="shared" si="5"/>
        <v>547.57215877496662</v>
      </c>
    </row>
    <row r="77" spans="1:10" ht="25.8" customHeight="1" x14ac:dyDescent="0.3">
      <c r="A77" s="19">
        <v>14690000</v>
      </c>
      <c r="B77" s="21">
        <v>44562</v>
      </c>
      <c r="C77" s="21">
        <v>46022</v>
      </c>
      <c r="D77" s="19">
        <v>1092</v>
      </c>
      <c r="E77" s="19">
        <v>1700</v>
      </c>
      <c r="F77" s="19">
        <v>21.598199999999999</v>
      </c>
      <c r="G77" s="19">
        <v>5.55</v>
      </c>
      <c r="H77" s="19">
        <v>1.923</v>
      </c>
      <c r="I77" s="17">
        <f t="shared" si="4"/>
        <v>547.21514652038468</v>
      </c>
      <c r="J77" s="17">
        <f t="shared" si="5"/>
        <v>2346.9320150221888</v>
      </c>
    </row>
    <row r="78" spans="1:10" ht="25.8" customHeight="1" x14ac:dyDescent="0.3">
      <c r="A78" s="19">
        <v>14710000</v>
      </c>
      <c r="B78" s="21">
        <v>24473</v>
      </c>
      <c r="C78" s="21">
        <v>44561</v>
      </c>
      <c r="D78" s="19">
        <v>-50</v>
      </c>
      <c r="E78" s="19">
        <v>1150</v>
      </c>
      <c r="F78" s="19">
        <v>245.68539999999999</v>
      </c>
      <c r="G78" s="19">
        <v>-0.92</v>
      </c>
      <c r="H78" s="19">
        <v>1.68</v>
      </c>
      <c r="I78" s="17">
        <f t="shared" si="4"/>
        <v>57.205548873470867</v>
      </c>
      <c r="J78" s="17">
        <f t="shared" si="5"/>
        <v>16924.023903324734</v>
      </c>
    </row>
    <row r="79" spans="1:10" ht="25.8" customHeight="1" x14ac:dyDescent="0.3">
      <c r="A79" s="19">
        <v>14710000</v>
      </c>
      <c r="B79" s="21">
        <v>44562</v>
      </c>
      <c r="C79" s="21">
        <v>46022</v>
      </c>
      <c r="D79" s="19">
        <v>-30</v>
      </c>
      <c r="E79" s="19">
        <v>320</v>
      </c>
      <c r="F79" s="19">
        <v>453.34120000000001</v>
      </c>
      <c r="G79" s="19">
        <v>-0.35</v>
      </c>
      <c r="H79" s="19">
        <v>1.3580000000000001</v>
      </c>
      <c r="I79" s="17">
        <f t="shared" si="4"/>
        <v>7.7557974003046368</v>
      </c>
      <c r="J79" s="17">
        <f t="shared" si="5"/>
        <v>2533.0006038336232</v>
      </c>
    </row>
    <row r="80" spans="1:10" ht="25.8" customHeight="1" x14ac:dyDescent="0.3">
      <c r="A80" s="19">
        <v>14710000</v>
      </c>
      <c r="B80" s="21">
        <v>44562</v>
      </c>
      <c r="C80" s="21">
        <v>46022</v>
      </c>
      <c r="D80" s="19">
        <v>320</v>
      </c>
      <c r="E80" s="19">
        <v>1150</v>
      </c>
      <c r="F80" s="19">
        <v>64.504999999999995</v>
      </c>
      <c r="G80" s="19">
        <v>-2.4900000000000002</v>
      </c>
      <c r="H80" s="19">
        <v>2.1110000000000002</v>
      </c>
      <c r="I80" s="17">
        <f t="shared" si="4"/>
        <v>2533.0010739801928</v>
      </c>
      <c r="J80" s="17">
        <f t="shared" si="5"/>
        <v>16920.553866904425</v>
      </c>
    </row>
    <row r="81" spans="1:10" ht="25.8" customHeight="1" x14ac:dyDescent="0.3">
      <c r="A81" s="19">
        <v>14740000</v>
      </c>
      <c r="B81" s="21">
        <v>38596</v>
      </c>
      <c r="C81" s="21">
        <v>44561</v>
      </c>
      <c r="D81" s="19">
        <v>23</v>
      </c>
      <c r="E81" s="19">
        <v>1400</v>
      </c>
      <c r="F81" s="19">
        <v>21.6098</v>
      </c>
      <c r="G81" s="19">
        <v>0.23</v>
      </c>
      <c r="H81" s="19">
        <v>1.78</v>
      </c>
      <c r="I81" s="17">
        <f t="shared" si="4"/>
        <v>0</v>
      </c>
      <c r="J81" s="17">
        <f t="shared" si="5"/>
        <v>2301.1936192195867</v>
      </c>
    </row>
    <row r="82" spans="1:10" ht="25.8" customHeight="1" x14ac:dyDescent="0.3">
      <c r="A82" s="19">
        <v>14740000</v>
      </c>
      <c r="B82" s="21">
        <v>44562</v>
      </c>
      <c r="C82" s="21">
        <v>46022</v>
      </c>
      <c r="D82" s="19">
        <v>23</v>
      </c>
      <c r="E82" s="19">
        <v>1400</v>
      </c>
      <c r="F82" s="19">
        <v>21.6098</v>
      </c>
      <c r="G82" s="19">
        <v>0.23</v>
      </c>
      <c r="H82" s="19">
        <v>1.78</v>
      </c>
      <c r="I82" s="17">
        <f t="shared" si="4"/>
        <v>0</v>
      </c>
      <c r="J82" s="17">
        <f t="shared" si="5"/>
        <v>2301.1936192195867</v>
      </c>
    </row>
    <row r="83" spans="1:10" ht="25.8" customHeight="1" x14ac:dyDescent="0.3">
      <c r="A83" s="4">
        <v>14840000</v>
      </c>
      <c r="B83" s="13">
        <v>44682</v>
      </c>
      <c r="C83" s="13">
        <v>46022</v>
      </c>
      <c r="D83" s="4">
        <v>0</v>
      </c>
      <c r="E83" s="4">
        <v>1600</v>
      </c>
      <c r="F83" s="4">
        <v>2.2694999999999999</v>
      </c>
      <c r="G83" s="4">
        <v>-13.15</v>
      </c>
      <c r="H83" s="4">
        <v>3.0019999999999998</v>
      </c>
      <c r="I83" s="17">
        <f t="shared" si="4"/>
        <v>5187.3469594082644</v>
      </c>
      <c r="J83" s="17">
        <f t="shared" si="5"/>
        <v>56594.619120494826</v>
      </c>
    </row>
    <row r="84" spans="1:10" ht="25.8" customHeight="1" x14ac:dyDescent="0.3">
      <c r="A84" s="4">
        <v>15400000</v>
      </c>
      <c r="B84" s="13">
        <v>24563</v>
      </c>
      <c r="C84" s="13">
        <v>26181</v>
      </c>
      <c r="D84" s="4">
        <v>210</v>
      </c>
      <c r="E84" s="4">
        <v>780</v>
      </c>
      <c r="F84" s="4">
        <v>561.2867</v>
      </c>
      <c r="G84" s="4">
        <v>-1.29</v>
      </c>
      <c r="H84" s="4">
        <v>1.4</v>
      </c>
      <c r="I84" s="17">
        <f t="shared" si="4"/>
        <v>3100.732697638538</v>
      </c>
      <c r="J84" s="17">
        <f t="shared" si="5"/>
        <v>12335.995094414044</v>
      </c>
    </row>
    <row r="85" spans="1:10" ht="25.8" customHeight="1" x14ac:dyDescent="0.3">
      <c r="A85" s="4">
        <v>15400000</v>
      </c>
      <c r="B85" s="13">
        <v>24563</v>
      </c>
      <c r="C85" s="13">
        <v>26181</v>
      </c>
      <c r="D85" s="4">
        <v>780</v>
      </c>
      <c r="E85" s="4">
        <v>927</v>
      </c>
      <c r="F85" s="4">
        <v>2.0129000000000001</v>
      </c>
      <c r="G85" s="4">
        <v>-10.5</v>
      </c>
      <c r="H85" s="4">
        <v>3</v>
      </c>
      <c r="I85" s="17">
        <f t="shared" si="4"/>
        <v>12336.031482300003</v>
      </c>
      <c r="J85" s="17">
        <f t="shared" si="5"/>
        <v>15554.0040536457</v>
      </c>
    </row>
    <row r="86" spans="1:10" ht="25.8" customHeight="1" x14ac:dyDescent="0.3">
      <c r="A86" s="4">
        <v>15400000</v>
      </c>
      <c r="B86" s="13">
        <v>24563</v>
      </c>
      <c r="C86" s="13">
        <v>26181</v>
      </c>
      <c r="D86" s="4">
        <v>927</v>
      </c>
      <c r="E86" s="4">
        <v>1500</v>
      </c>
      <c r="F86" s="4">
        <v>188.51939999999999</v>
      </c>
      <c r="G86" s="4">
        <v>-1.88</v>
      </c>
      <c r="H86" s="4">
        <v>1.83</v>
      </c>
      <c r="I86" s="17">
        <f t="shared" si="4"/>
        <v>15554.965642165684</v>
      </c>
      <c r="J86" s="17">
        <f t="shared" si="5"/>
        <v>33223.671058471926</v>
      </c>
    </row>
    <row r="87" spans="1:10" ht="25.8" customHeight="1" x14ac:dyDescent="0.3">
      <c r="A87" s="4">
        <v>15400000</v>
      </c>
      <c r="B87" s="13">
        <v>26182</v>
      </c>
      <c r="C87" s="13">
        <v>26766</v>
      </c>
      <c r="D87" s="4">
        <v>210</v>
      </c>
      <c r="E87" s="4">
        <v>904</v>
      </c>
      <c r="F87" s="4">
        <v>100.7158</v>
      </c>
      <c r="G87" s="4">
        <v>-3.67</v>
      </c>
      <c r="H87" s="4">
        <v>2.0110000000000001</v>
      </c>
      <c r="I87" s="17">
        <f t="shared" si="4"/>
        <v>3418.3943893875512</v>
      </c>
      <c r="J87" s="17">
        <f t="shared" si="5"/>
        <v>16731.478084902588</v>
      </c>
    </row>
    <row r="88" spans="1:10" ht="25.8" customHeight="1" x14ac:dyDescent="0.3">
      <c r="A88" s="4">
        <v>15400000</v>
      </c>
      <c r="B88" s="13">
        <v>26182</v>
      </c>
      <c r="C88" s="13">
        <v>26766</v>
      </c>
      <c r="D88" s="4">
        <v>904</v>
      </c>
      <c r="E88" s="4">
        <v>1388</v>
      </c>
      <c r="F88" s="4">
        <v>1173.9503999999999</v>
      </c>
      <c r="G88" s="4">
        <v>1.32</v>
      </c>
      <c r="H88" s="4">
        <v>1.3</v>
      </c>
      <c r="I88" s="17">
        <f t="shared" si="4"/>
        <v>16732.168851141007</v>
      </c>
      <c r="J88" s="17">
        <f t="shared" si="5"/>
        <v>31501.865967579379</v>
      </c>
    </row>
    <row r="89" spans="1:10" ht="25.8" customHeight="1" x14ac:dyDescent="0.3">
      <c r="A89" s="4">
        <v>15400000</v>
      </c>
      <c r="B89" s="13">
        <v>26182</v>
      </c>
      <c r="C89" s="13">
        <v>26766</v>
      </c>
      <c r="D89" s="4">
        <v>1388</v>
      </c>
      <c r="E89" s="4">
        <v>1550</v>
      </c>
      <c r="F89" s="4">
        <v>13.4178</v>
      </c>
      <c r="G89" s="4">
        <v>-5.91</v>
      </c>
      <c r="H89" s="4">
        <v>2.6</v>
      </c>
      <c r="I89" s="17">
        <f t="shared" si="4"/>
        <v>31509.417824251868</v>
      </c>
      <c r="J89" s="17">
        <f t="shared" si="5"/>
        <v>38662.029613599028</v>
      </c>
    </row>
    <row r="90" spans="1:10" ht="25.8" customHeight="1" x14ac:dyDescent="0.3">
      <c r="A90" s="4">
        <v>15400000</v>
      </c>
      <c r="B90" s="13">
        <v>26767</v>
      </c>
      <c r="C90" s="13">
        <v>27944</v>
      </c>
      <c r="D90" s="4">
        <v>300</v>
      </c>
      <c r="E90" s="4">
        <v>1700</v>
      </c>
      <c r="F90" s="4">
        <v>13.4178</v>
      </c>
      <c r="G90" s="4">
        <v>-5.91</v>
      </c>
      <c r="H90" s="4">
        <v>2.6</v>
      </c>
      <c r="I90" s="17">
        <f t="shared" si="4"/>
        <v>3956.9753485533433</v>
      </c>
      <c r="J90" s="17">
        <f t="shared" si="5"/>
        <v>46104.842852085312</v>
      </c>
    </row>
    <row r="91" spans="1:10" ht="25.8" customHeight="1" x14ac:dyDescent="0.3">
      <c r="A91" s="4">
        <v>15400000</v>
      </c>
      <c r="B91" s="13">
        <v>27945</v>
      </c>
      <c r="C91" s="13">
        <v>29184</v>
      </c>
      <c r="D91" s="4">
        <v>290</v>
      </c>
      <c r="E91" s="4">
        <v>1331</v>
      </c>
      <c r="F91" s="4">
        <v>142.5231</v>
      </c>
      <c r="G91" s="4">
        <v>-2.0299999999999998</v>
      </c>
      <c r="H91" s="4">
        <v>1.9259999999999999</v>
      </c>
      <c r="I91" s="17">
        <f t="shared" si="4"/>
        <v>3078.2821683558664</v>
      </c>
      <c r="J91" s="17">
        <f t="shared" si="5"/>
        <v>27402.166615624516</v>
      </c>
    </row>
    <row r="92" spans="1:10" ht="25.8" customHeight="1" x14ac:dyDescent="0.3">
      <c r="A92" s="4">
        <v>15400000</v>
      </c>
      <c r="B92" s="13">
        <v>27945</v>
      </c>
      <c r="C92" s="13">
        <v>29184</v>
      </c>
      <c r="D92" s="4">
        <v>1331</v>
      </c>
      <c r="E92" s="4">
        <v>1750</v>
      </c>
      <c r="F92" s="4">
        <v>188.51939999999999</v>
      </c>
      <c r="G92" s="4">
        <v>-1.88</v>
      </c>
      <c r="H92" s="4">
        <v>1.83</v>
      </c>
      <c r="I92" s="17">
        <f t="shared" si="4"/>
        <v>27390.929810395217</v>
      </c>
      <c r="J92" s="17">
        <f t="shared" si="5"/>
        <v>42777.308219689425</v>
      </c>
    </row>
    <row r="93" spans="1:10" ht="25.8" customHeight="1" x14ac:dyDescent="0.3">
      <c r="A93" s="4">
        <v>15400000</v>
      </c>
      <c r="B93" s="13">
        <v>29185</v>
      </c>
      <c r="C93" s="13">
        <v>39292</v>
      </c>
      <c r="D93" s="4">
        <v>160</v>
      </c>
      <c r="E93" s="4">
        <v>1750</v>
      </c>
      <c r="F93" s="4">
        <v>13.4178</v>
      </c>
      <c r="G93" s="4">
        <v>-5.91</v>
      </c>
      <c r="H93" s="4">
        <v>2.6</v>
      </c>
      <c r="I93" s="17">
        <f t="shared" si="4"/>
        <v>2537.1441947387634</v>
      </c>
      <c r="J93" s="17">
        <f t="shared" si="5"/>
        <v>48766.882081496617</v>
      </c>
    </row>
    <row r="94" spans="1:10" ht="25.8" customHeight="1" x14ac:dyDescent="0.3">
      <c r="A94" s="4">
        <v>15400000</v>
      </c>
      <c r="B94" s="13">
        <v>39293</v>
      </c>
      <c r="C94" s="13">
        <v>42077</v>
      </c>
      <c r="D94" s="4">
        <v>220</v>
      </c>
      <c r="E94" s="4">
        <v>1727</v>
      </c>
      <c r="F94" s="4">
        <v>188.51939999999999</v>
      </c>
      <c r="G94" s="4">
        <v>-1.88</v>
      </c>
      <c r="H94" s="4">
        <v>1.83</v>
      </c>
      <c r="I94" s="17">
        <f t="shared" si="4"/>
        <v>2470.9510800638127</v>
      </c>
      <c r="J94" s="17">
        <f t="shared" si="5"/>
        <v>41852.838072095823</v>
      </c>
    </row>
    <row r="95" spans="1:10" ht="25.8" customHeight="1" x14ac:dyDescent="0.3">
      <c r="A95" s="4">
        <v>15400000</v>
      </c>
      <c r="B95" s="13">
        <v>39293</v>
      </c>
      <c r="C95" s="13">
        <v>42077</v>
      </c>
      <c r="D95" s="4">
        <v>1727</v>
      </c>
      <c r="E95" s="4">
        <v>2000</v>
      </c>
      <c r="F95" s="4">
        <v>2942.8968</v>
      </c>
      <c r="G95" s="4">
        <v>9.56</v>
      </c>
      <c r="H95" s="4">
        <v>1.3</v>
      </c>
      <c r="I95" s="17">
        <f t="shared" si="4"/>
        <v>41874.122982540808</v>
      </c>
      <c r="J95" s="17">
        <f t="shared" si="5"/>
        <v>62099.153621827987</v>
      </c>
    </row>
    <row r="96" spans="1:10" ht="25.8" customHeight="1" x14ac:dyDescent="0.3">
      <c r="A96" s="4">
        <v>15400000</v>
      </c>
      <c r="B96" s="13">
        <v>42078</v>
      </c>
      <c r="C96" s="13">
        <v>43325</v>
      </c>
      <c r="D96" s="4">
        <v>190</v>
      </c>
      <c r="E96" s="4">
        <v>1601</v>
      </c>
      <c r="F96" s="4">
        <v>262.94029999999998</v>
      </c>
      <c r="G96" s="4">
        <v>-2.11</v>
      </c>
      <c r="H96" s="4">
        <v>1.7030000000000001</v>
      </c>
      <c r="I96" s="17">
        <f t="shared" si="4"/>
        <v>2799.0587926675812</v>
      </c>
      <c r="J96" s="17">
        <f t="shared" si="5"/>
        <v>36517.459591020532</v>
      </c>
    </row>
    <row r="97" spans="1:10" ht="25.8" customHeight="1" x14ac:dyDescent="0.3">
      <c r="A97" s="4">
        <v>15400000</v>
      </c>
      <c r="B97" s="13">
        <v>42078</v>
      </c>
      <c r="C97" s="13">
        <v>43325</v>
      </c>
      <c r="D97" s="4">
        <v>1601</v>
      </c>
      <c r="E97" s="4">
        <v>1824</v>
      </c>
      <c r="F97" s="4">
        <v>1449.3425</v>
      </c>
      <c r="G97" s="4">
        <v>6.23</v>
      </c>
      <c r="H97" s="4">
        <v>1.415</v>
      </c>
      <c r="I97" s="17">
        <f t="shared" si="4"/>
        <v>36517.45535742557</v>
      </c>
      <c r="J97" s="17">
        <f t="shared" si="5"/>
        <v>48834.234345890596</v>
      </c>
    </row>
    <row r="98" spans="1:10" ht="25.8" customHeight="1" x14ac:dyDescent="0.3">
      <c r="A98" s="4">
        <v>15400000</v>
      </c>
      <c r="B98" s="13">
        <v>42078</v>
      </c>
      <c r="C98" s="13">
        <v>43325</v>
      </c>
      <c r="D98" s="4">
        <v>1824</v>
      </c>
      <c r="E98" s="4">
        <v>2000</v>
      </c>
      <c r="F98" s="4">
        <v>2942.8968</v>
      </c>
      <c r="G98" s="4">
        <v>9.56</v>
      </c>
      <c r="H98" s="4">
        <v>1.3</v>
      </c>
      <c r="I98" s="17">
        <f t="shared" ref="I98:I129" si="6">$F98*(D98/100-$G98)^$H98</f>
        <v>48848.437370292624</v>
      </c>
      <c r="J98" s="17">
        <f t="shared" ref="J98:J129" si="7">$F98*(E98/100-$G98)^$H98</f>
        <v>62099.153621827987</v>
      </c>
    </row>
    <row r="99" spans="1:10" ht="25.8" customHeight="1" x14ac:dyDescent="0.3">
      <c r="A99" s="4">
        <v>15400000</v>
      </c>
      <c r="B99" s="13">
        <v>43326</v>
      </c>
      <c r="C99" s="13">
        <v>44561</v>
      </c>
      <c r="D99" s="4">
        <v>120</v>
      </c>
      <c r="E99" s="4">
        <v>1705</v>
      </c>
      <c r="F99" s="4">
        <v>109.2</v>
      </c>
      <c r="G99" s="4">
        <v>-3.7</v>
      </c>
      <c r="H99" s="4">
        <v>1.9690000000000001</v>
      </c>
      <c r="I99" s="17">
        <f t="shared" si="6"/>
        <v>2495.851374354474</v>
      </c>
      <c r="J99" s="17">
        <f t="shared" si="7"/>
        <v>42798.769151645516</v>
      </c>
    </row>
    <row r="100" spans="1:10" ht="25.8" customHeight="1" x14ac:dyDescent="0.3">
      <c r="A100" s="4">
        <v>15400000</v>
      </c>
      <c r="B100" s="13">
        <v>43326</v>
      </c>
      <c r="C100" s="13">
        <v>44561</v>
      </c>
      <c r="D100" s="4">
        <v>1705</v>
      </c>
      <c r="E100" s="4">
        <v>1860</v>
      </c>
      <c r="F100" s="4">
        <v>1455.3913</v>
      </c>
      <c r="G100" s="4">
        <v>5.99</v>
      </c>
      <c r="H100" s="4">
        <v>1.407</v>
      </c>
      <c r="I100" s="17">
        <f t="shared" si="6"/>
        <v>42809.803867400617</v>
      </c>
      <c r="J100" s="17">
        <f t="shared" si="7"/>
        <v>51485.614584416624</v>
      </c>
    </row>
    <row r="101" spans="1:10" ht="25.8" customHeight="1" x14ac:dyDescent="0.3">
      <c r="A101" s="4">
        <v>15400000</v>
      </c>
      <c r="B101" s="13">
        <v>43326</v>
      </c>
      <c r="C101" s="13">
        <v>44561</v>
      </c>
      <c r="D101" s="4">
        <v>1860</v>
      </c>
      <c r="E101" s="4">
        <v>2000</v>
      </c>
      <c r="F101" s="4">
        <v>2942.8968</v>
      </c>
      <c r="G101" s="4">
        <v>9.56</v>
      </c>
      <c r="H101" s="4">
        <v>1.3</v>
      </c>
      <c r="I101" s="17">
        <f t="shared" si="6"/>
        <v>51498.430377729885</v>
      </c>
      <c r="J101" s="17">
        <f t="shared" si="7"/>
        <v>62099.153621827987</v>
      </c>
    </row>
    <row r="102" spans="1:10" ht="25.8" customHeight="1" x14ac:dyDescent="0.3">
      <c r="A102" s="4">
        <v>15400000</v>
      </c>
      <c r="B102" s="13">
        <v>44562</v>
      </c>
      <c r="C102" s="13">
        <v>45018</v>
      </c>
      <c r="D102" s="4">
        <v>100</v>
      </c>
      <c r="E102" s="4">
        <v>1650</v>
      </c>
      <c r="F102" s="4">
        <v>173.9083</v>
      </c>
      <c r="G102" s="4">
        <v>-3.4</v>
      </c>
      <c r="H102" s="4">
        <v>1.8109999999999999</v>
      </c>
      <c r="I102" s="17">
        <f t="shared" si="6"/>
        <v>2544.5624081539258</v>
      </c>
      <c r="J102" s="17">
        <f t="shared" si="7"/>
        <v>39133.007951065862</v>
      </c>
    </row>
    <row r="103" spans="1:10" ht="25.8" customHeight="1" x14ac:dyDescent="0.3">
      <c r="A103" s="4">
        <v>15400000</v>
      </c>
      <c r="B103" s="13">
        <v>44562</v>
      </c>
      <c r="C103" s="13">
        <v>45018</v>
      </c>
      <c r="D103" s="4">
        <v>1650</v>
      </c>
      <c r="E103" s="4">
        <v>1824</v>
      </c>
      <c r="F103" s="4">
        <v>1449.3425</v>
      </c>
      <c r="G103" s="4">
        <v>6.23</v>
      </c>
      <c r="H103" s="4">
        <v>1.415</v>
      </c>
      <c r="I103" s="17">
        <f t="shared" si="6"/>
        <v>39133.005611343018</v>
      </c>
      <c r="J103" s="17">
        <f t="shared" si="7"/>
        <v>48834.234345890596</v>
      </c>
    </row>
    <row r="104" spans="1:10" ht="25.8" customHeight="1" x14ac:dyDescent="0.3">
      <c r="A104" s="4">
        <v>15400000</v>
      </c>
      <c r="B104" s="13">
        <v>44562</v>
      </c>
      <c r="C104" s="13">
        <v>45018</v>
      </c>
      <c r="D104" s="4">
        <v>1824</v>
      </c>
      <c r="E104" s="4">
        <v>2000</v>
      </c>
      <c r="F104" s="4">
        <v>2942.8968</v>
      </c>
      <c r="G104" s="4">
        <v>9.56</v>
      </c>
      <c r="H104" s="4">
        <v>1.3</v>
      </c>
      <c r="I104" s="17">
        <f t="shared" si="6"/>
        <v>48848.437370292624</v>
      </c>
      <c r="J104" s="17">
        <f t="shared" si="7"/>
        <v>62099.153621827987</v>
      </c>
    </row>
    <row r="105" spans="1:10" ht="25.8" customHeight="1" x14ac:dyDescent="0.3">
      <c r="A105" s="4">
        <v>15400000</v>
      </c>
      <c r="B105" s="13">
        <v>45019</v>
      </c>
      <c r="C105" s="13">
        <v>46022</v>
      </c>
      <c r="D105" s="4">
        <v>0</v>
      </c>
      <c r="E105" s="4">
        <v>900</v>
      </c>
      <c r="F105" s="4">
        <v>104.91249999999999</v>
      </c>
      <c r="G105" s="4">
        <v>-4.34</v>
      </c>
      <c r="H105" s="4">
        <v>1.9550000000000001</v>
      </c>
      <c r="I105" s="17">
        <f t="shared" si="6"/>
        <v>1849.7782018047315</v>
      </c>
      <c r="J105" s="17">
        <f t="shared" si="7"/>
        <v>16615.25010371027</v>
      </c>
    </row>
    <row r="106" spans="1:10" ht="25.8" customHeight="1" x14ac:dyDescent="0.3">
      <c r="A106" s="4">
        <v>15400000</v>
      </c>
      <c r="B106" s="13">
        <v>45019</v>
      </c>
      <c r="C106" s="13">
        <v>46022</v>
      </c>
      <c r="D106" s="4">
        <v>900</v>
      </c>
      <c r="E106" s="4">
        <v>1650</v>
      </c>
      <c r="F106" s="4">
        <v>173.9083</v>
      </c>
      <c r="G106" s="4">
        <v>-3.4</v>
      </c>
      <c r="H106" s="4">
        <v>1.8109999999999999</v>
      </c>
      <c r="I106" s="17">
        <f t="shared" si="6"/>
        <v>16615.253877656196</v>
      </c>
      <c r="J106" s="17">
        <f t="shared" si="7"/>
        <v>39133.007951065862</v>
      </c>
    </row>
    <row r="107" spans="1:10" ht="25.8" customHeight="1" x14ac:dyDescent="0.3">
      <c r="A107" s="4">
        <v>15400000</v>
      </c>
      <c r="B107" s="13">
        <v>45019</v>
      </c>
      <c r="C107" s="13">
        <v>46022</v>
      </c>
      <c r="D107" s="4">
        <v>1650</v>
      </c>
      <c r="E107" s="4">
        <v>1824</v>
      </c>
      <c r="F107" s="4">
        <v>1449.3425</v>
      </c>
      <c r="G107" s="4">
        <v>6.23</v>
      </c>
      <c r="H107" s="4">
        <v>1.415</v>
      </c>
      <c r="I107" s="17">
        <f t="shared" si="6"/>
        <v>39133.005611343018</v>
      </c>
      <c r="J107" s="17">
        <f t="shared" si="7"/>
        <v>48834.234345890596</v>
      </c>
    </row>
    <row r="108" spans="1:10" ht="25.8" customHeight="1" x14ac:dyDescent="0.3">
      <c r="A108" s="4">
        <v>15400000</v>
      </c>
      <c r="B108" s="13">
        <v>45019</v>
      </c>
      <c r="C108" s="13">
        <v>46022</v>
      </c>
      <c r="D108" s="4">
        <v>1824</v>
      </c>
      <c r="E108" s="4">
        <v>2000</v>
      </c>
      <c r="F108" s="4">
        <v>2942.8968</v>
      </c>
      <c r="G108" s="4">
        <v>9.56</v>
      </c>
      <c r="H108" s="4">
        <v>1.3</v>
      </c>
      <c r="I108" s="17">
        <f t="shared" si="6"/>
        <v>48848.437370292624</v>
      </c>
      <c r="J108" s="17">
        <f t="shared" si="7"/>
        <v>62099.153621827987</v>
      </c>
    </row>
    <row r="109" spans="1:10" ht="25.8" customHeight="1" x14ac:dyDescent="0.3">
      <c r="A109" s="4">
        <v>15630000</v>
      </c>
      <c r="B109" s="13">
        <v>24580</v>
      </c>
      <c r="C109" s="13">
        <v>33187</v>
      </c>
      <c r="D109" s="4">
        <v>830</v>
      </c>
      <c r="E109" s="4">
        <v>1726</v>
      </c>
      <c r="F109" s="4">
        <v>453.29250000000002</v>
      </c>
      <c r="G109" s="4">
        <v>5.74</v>
      </c>
      <c r="H109" s="4">
        <v>1.5740000000000001</v>
      </c>
      <c r="I109" s="17">
        <f t="shared" si="6"/>
        <v>1990.4360958261041</v>
      </c>
      <c r="J109" s="17">
        <f t="shared" si="7"/>
        <v>21237.565706525871</v>
      </c>
    </row>
    <row r="110" spans="1:10" ht="25.8" customHeight="1" x14ac:dyDescent="0.3">
      <c r="A110" s="4">
        <v>15630000</v>
      </c>
      <c r="B110" s="13">
        <v>24580</v>
      </c>
      <c r="C110" s="13">
        <v>33187</v>
      </c>
      <c r="D110" s="4">
        <v>1726</v>
      </c>
      <c r="E110" s="4">
        <v>2231</v>
      </c>
      <c r="F110" s="4">
        <v>320.42939999999999</v>
      </c>
      <c r="G110" s="4">
        <v>3.51</v>
      </c>
      <c r="H110" s="4">
        <v>1.6</v>
      </c>
      <c r="I110" s="17">
        <f t="shared" si="6"/>
        <v>21233.259801834793</v>
      </c>
      <c r="J110" s="17">
        <f t="shared" si="7"/>
        <v>35025.546107625007</v>
      </c>
    </row>
    <row r="111" spans="1:10" ht="25.8" customHeight="1" x14ac:dyDescent="0.3">
      <c r="A111" s="4">
        <v>15630000</v>
      </c>
      <c r="B111" s="13">
        <v>24580</v>
      </c>
      <c r="C111" s="13">
        <v>33187</v>
      </c>
      <c r="D111" s="4">
        <v>2231</v>
      </c>
      <c r="E111" s="4">
        <v>2550</v>
      </c>
      <c r="F111" s="4">
        <v>6667.5652</v>
      </c>
      <c r="G111" s="4">
        <v>18.72</v>
      </c>
      <c r="H111" s="4">
        <v>1.3</v>
      </c>
      <c r="I111" s="17">
        <f t="shared" si="6"/>
        <v>35122.874699732391</v>
      </c>
      <c r="J111" s="17">
        <f t="shared" si="7"/>
        <v>80272.330769482418</v>
      </c>
    </row>
    <row r="112" spans="1:10" ht="25.8" customHeight="1" x14ac:dyDescent="0.3">
      <c r="A112" s="4">
        <v>15630000</v>
      </c>
      <c r="B112" s="13">
        <v>33188</v>
      </c>
      <c r="C112" s="13">
        <v>41941</v>
      </c>
      <c r="D112" s="4">
        <v>890</v>
      </c>
      <c r="E112" s="4">
        <v>2231</v>
      </c>
      <c r="F112" s="4">
        <v>453.37610000000001</v>
      </c>
      <c r="G112" s="4">
        <v>5.71</v>
      </c>
      <c r="H112" s="4">
        <v>1.61</v>
      </c>
      <c r="I112" s="17">
        <f t="shared" si="6"/>
        <v>2934.6858767999965</v>
      </c>
      <c r="J112" s="17">
        <f t="shared" si="7"/>
        <v>41766.93861722196</v>
      </c>
    </row>
    <row r="113" spans="1:10" ht="25.8" customHeight="1" x14ac:dyDescent="0.3">
      <c r="A113" s="4">
        <v>15630000</v>
      </c>
      <c r="B113" s="13">
        <v>33188</v>
      </c>
      <c r="C113" s="13">
        <v>41941</v>
      </c>
      <c r="D113" s="4">
        <v>2231</v>
      </c>
      <c r="E113" s="4">
        <v>2600</v>
      </c>
      <c r="F113" s="4">
        <v>2180.6536999999998</v>
      </c>
      <c r="G113" s="4">
        <v>15.98</v>
      </c>
      <c r="H113" s="4">
        <v>1.6</v>
      </c>
      <c r="I113" s="17">
        <f t="shared" si="6"/>
        <v>41766.938102950662</v>
      </c>
      <c r="J113" s="17">
        <f t="shared" si="7"/>
        <v>87091.356923516476</v>
      </c>
    </row>
    <row r="114" spans="1:10" ht="25.8" customHeight="1" x14ac:dyDescent="0.3">
      <c r="A114" s="4">
        <v>15630000</v>
      </c>
      <c r="B114" s="13">
        <v>41942</v>
      </c>
      <c r="C114" s="13">
        <v>44561</v>
      </c>
      <c r="D114" s="4">
        <v>940</v>
      </c>
      <c r="E114" s="4">
        <v>1726</v>
      </c>
      <c r="F114" s="4">
        <v>453.29250000000002</v>
      </c>
      <c r="G114" s="4">
        <v>5.74</v>
      </c>
      <c r="H114" s="4">
        <v>1.5740000000000001</v>
      </c>
      <c r="I114" s="17">
        <f t="shared" si="6"/>
        <v>3493.7977584942064</v>
      </c>
      <c r="J114" s="17">
        <f t="shared" si="7"/>
        <v>21237.565706525871</v>
      </c>
    </row>
    <row r="115" spans="1:10" ht="25.8" customHeight="1" x14ac:dyDescent="0.3">
      <c r="A115" s="4">
        <v>15630000</v>
      </c>
      <c r="B115" s="13">
        <v>41942</v>
      </c>
      <c r="C115" s="13">
        <v>44561</v>
      </c>
      <c r="D115" s="4">
        <v>1726</v>
      </c>
      <c r="E115" s="4">
        <v>2231</v>
      </c>
      <c r="F115" s="4">
        <v>320.42939999999999</v>
      </c>
      <c r="G115" s="4">
        <v>3.51</v>
      </c>
      <c r="H115" s="4">
        <v>1.6</v>
      </c>
      <c r="I115" s="17">
        <f t="shared" si="6"/>
        <v>21233.259801834793</v>
      </c>
      <c r="J115" s="17">
        <f t="shared" si="7"/>
        <v>35025.546107625007</v>
      </c>
    </row>
    <row r="116" spans="1:10" ht="25.8" customHeight="1" x14ac:dyDescent="0.3">
      <c r="A116" s="4">
        <v>15630000</v>
      </c>
      <c r="B116" s="13">
        <v>41942</v>
      </c>
      <c r="C116" s="13">
        <v>44561</v>
      </c>
      <c r="D116" s="4">
        <v>2231</v>
      </c>
      <c r="E116" s="4">
        <v>2600</v>
      </c>
      <c r="F116" s="4">
        <v>6667.5652</v>
      </c>
      <c r="G116" s="4">
        <v>18.72</v>
      </c>
      <c r="H116" s="4">
        <v>1.3</v>
      </c>
      <c r="I116" s="17">
        <f t="shared" si="6"/>
        <v>35122.874699732391</v>
      </c>
      <c r="J116" s="17">
        <f t="shared" si="7"/>
        <v>88051.764692259501</v>
      </c>
    </row>
    <row r="117" spans="1:10" ht="25.8" customHeight="1" x14ac:dyDescent="0.3">
      <c r="A117" s="4">
        <v>15630000</v>
      </c>
      <c r="B117" s="13">
        <v>44562</v>
      </c>
      <c r="C117" s="13">
        <v>46022</v>
      </c>
      <c r="D117" s="4">
        <v>810</v>
      </c>
      <c r="E117" s="4">
        <v>1684</v>
      </c>
      <c r="F117" s="4">
        <v>69</v>
      </c>
      <c r="G117" s="4">
        <v>2.2200000000000002</v>
      </c>
      <c r="H117" s="4">
        <v>2.1110000000000002</v>
      </c>
      <c r="I117" s="17">
        <f t="shared" si="6"/>
        <v>2904.053588139182</v>
      </c>
      <c r="J117" s="17">
        <f t="shared" si="7"/>
        <v>19863.372833543875</v>
      </c>
    </row>
    <row r="118" spans="1:10" ht="25.8" customHeight="1" x14ac:dyDescent="0.3">
      <c r="A118" s="4">
        <v>15630000</v>
      </c>
      <c r="B118" s="13">
        <v>44562</v>
      </c>
      <c r="C118" s="13">
        <v>46022</v>
      </c>
      <c r="D118" s="4">
        <v>1684</v>
      </c>
      <c r="E118" s="4">
        <v>2224</v>
      </c>
      <c r="F118" s="4">
        <v>315</v>
      </c>
      <c r="G118" s="4">
        <v>3.51</v>
      </c>
      <c r="H118" s="4">
        <v>1.6</v>
      </c>
      <c r="I118" s="17">
        <f t="shared" si="6"/>
        <v>19862.723309099012</v>
      </c>
      <c r="J118" s="17">
        <f t="shared" si="7"/>
        <v>34227.170447145079</v>
      </c>
    </row>
    <row r="119" spans="1:10" ht="25.8" customHeight="1" x14ac:dyDescent="0.3">
      <c r="A119" s="4">
        <v>15630000</v>
      </c>
      <c r="B119" s="13">
        <v>44562</v>
      </c>
      <c r="C119" s="13">
        <v>46022</v>
      </c>
      <c r="D119" s="4">
        <v>2224</v>
      </c>
      <c r="E119" s="4">
        <v>2600</v>
      </c>
      <c r="F119" s="4">
        <v>6667.5652</v>
      </c>
      <c r="G119" s="4">
        <v>18.72</v>
      </c>
      <c r="H119" s="4">
        <v>1.3</v>
      </c>
      <c r="I119" s="17">
        <f t="shared" si="6"/>
        <v>34235.189310619571</v>
      </c>
      <c r="J119" s="17">
        <f t="shared" si="7"/>
        <v>88051.764692259501</v>
      </c>
    </row>
    <row r="120" spans="1:10" ht="25.8" customHeight="1" x14ac:dyDescent="0.3">
      <c r="A120" s="4">
        <v>16030000</v>
      </c>
      <c r="B120" s="13">
        <v>39508</v>
      </c>
      <c r="C120" s="13">
        <v>42364</v>
      </c>
      <c r="D120" s="4">
        <v>30</v>
      </c>
      <c r="E120" s="4">
        <v>1349</v>
      </c>
      <c r="F120" s="4">
        <v>2.7482000000000002</v>
      </c>
      <c r="G120" s="4">
        <v>-27.6</v>
      </c>
      <c r="H120" s="4">
        <v>3</v>
      </c>
      <c r="I120" s="17">
        <f t="shared" si="6"/>
        <v>59684.415499800009</v>
      </c>
      <c r="J120" s="17">
        <f t="shared" si="7"/>
        <v>190658.75776909787</v>
      </c>
    </row>
    <row r="121" spans="1:10" ht="25.8" customHeight="1" x14ac:dyDescent="0.3">
      <c r="A121" s="4">
        <v>16030000</v>
      </c>
      <c r="B121" s="13">
        <v>39508</v>
      </c>
      <c r="C121" s="13">
        <v>42364</v>
      </c>
      <c r="D121" s="4">
        <v>1349</v>
      </c>
      <c r="E121" s="4">
        <v>2200</v>
      </c>
      <c r="F121" s="4">
        <v>2.165</v>
      </c>
      <c r="G121" s="4">
        <v>-31</v>
      </c>
      <c r="H121" s="4">
        <v>3</v>
      </c>
      <c r="I121" s="17">
        <f t="shared" si="6"/>
        <v>190653.64728808502</v>
      </c>
      <c r="J121" s="17">
        <f t="shared" si="7"/>
        <v>322318.70500000002</v>
      </c>
    </row>
    <row r="122" spans="1:10" ht="25.8" customHeight="1" x14ac:dyDescent="0.3">
      <c r="A122" s="18">
        <v>16030000</v>
      </c>
      <c r="B122" s="20">
        <v>42365</v>
      </c>
      <c r="C122" s="20">
        <v>44561</v>
      </c>
      <c r="D122" s="18">
        <v>320</v>
      </c>
      <c r="E122" s="18">
        <v>2200</v>
      </c>
      <c r="F122" s="18">
        <v>6742.8769000000002</v>
      </c>
      <c r="G122" s="18">
        <v>-4.3600000000000003</v>
      </c>
      <c r="H122" s="18">
        <v>1.2</v>
      </c>
      <c r="I122" s="17">
        <f t="shared" si="6"/>
        <v>76396.134691268482</v>
      </c>
      <c r="J122" s="17">
        <f t="shared" si="7"/>
        <v>341963.4722862342</v>
      </c>
    </row>
    <row r="123" spans="1:10" ht="25.8" customHeight="1" x14ac:dyDescent="0.3">
      <c r="A123" s="18">
        <v>16030000</v>
      </c>
      <c r="B123" s="20">
        <v>44562</v>
      </c>
      <c r="C123" s="20">
        <v>46022</v>
      </c>
      <c r="D123" s="18">
        <v>-100</v>
      </c>
      <c r="E123" s="18">
        <v>2200</v>
      </c>
      <c r="F123" s="18">
        <v>6742.8769000000002</v>
      </c>
      <c r="G123" s="18">
        <v>-4.3600000000000003</v>
      </c>
      <c r="H123" s="18">
        <v>1.2</v>
      </c>
      <c r="I123" s="17">
        <f t="shared" si="6"/>
        <v>28870.370944696824</v>
      </c>
      <c r="J123" s="17">
        <f t="shared" si="7"/>
        <v>341963.4722862342</v>
      </c>
    </row>
    <row r="124" spans="1:10" ht="25.8" customHeight="1" x14ac:dyDescent="0.3">
      <c r="A124" s="18">
        <v>16368000</v>
      </c>
      <c r="B124" s="20">
        <v>39562</v>
      </c>
      <c r="C124" s="20">
        <v>42858</v>
      </c>
      <c r="D124" s="18">
        <v>220</v>
      </c>
      <c r="E124" s="18">
        <v>668</v>
      </c>
      <c r="F124" s="18">
        <v>12.838800000000001</v>
      </c>
      <c r="G124" s="18">
        <v>1.34</v>
      </c>
      <c r="H124" s="18">
        <v>1.708</v>
      </c>
      <c r="I124" s="17">
        <f t="shared" si="6"/>
        <v>9.9231096036297384</v>
      </c>
      <c r="J124" s="17">
        <f t="shared" si="7"/>
        <v>224.47340821299184</v>
      </c>
    </row>
    <row r="125" spans="1:10" ht="25.8" customHeight="1" x14ac:dyDescent="0.3">
      <c r="A125" s="18">
        <v>16368000</v>
      </c>
      <c r="B125" s="20">
        <v>39562</v>
      </c>
      <c r="C125" s="20">
        <v>42858</v>
      </c>
      <c r="D125" s="18">
        <v>668</v>
      </c>
      <c r="E125" s="18">
        <v>1416</v>
      </c>
      <c r="F125" s="18">
        <v>15.1473</v>
      </c>
      <c r="G125" s="18">
        <v>1.65</v>
      </c>
      <c r="H125" s="18">
        <v>1.669</v>
      </c>
      <c r="I125" s="17">
        <f t="shared" si="6"/>
        <v>224.51853201653492</v>
      </c>
      <c r="J125" s="17">
        <f t="shared" si="7"/>
        <v>1027.2063058669955</v>
      </c>
    </row>
    <row r="126" spans="1:10" ht="25.8" customHeight="1" x14ac:dyDescent="0.3">
      <c r="A126" s="18">
        <v>16368000</v>
      </c>
      <c r="B126" s="20">
        <v>39562</v>
      </c>
      <c r="C126" s="20">
        <v>42858</v>
      </c>
      <c r="D126" s="18">
        <v>1416</v>
      </c>
      <c r="E126" s="18">
        <v>1600</v>
      </c>
      <c r="F126" s="18">
        <v>15.5458</v>
      </c>
      <c r="G126" s="18">
        <v>5.51</v>
      </c>
      <c r="H126" s="18">
        <v>1.9430000000000001</v>
      </c>
      <c r="I126" s="17">
        <f t="shared" si="6"/>
        <v>1028.5735991932549</v>
      </c>
      <c r="J126" s="17">
        <f t="shared" si="7"/>
        <v>1496.1662356063182</v>
      </c>
    </row>
    <row r="127" spans="1:10" ht="25.8" customHeight="1" x14ac:dyDescent="0.3">
      <c r="A127" s="18">
        <v>16368000</v>
      </c>
      <c r="B127" s="20">
        <v>42859</v>
      </c>
      <c r="C127" s="20">
        <v>46022</v>
      </c>
      <c r="D127" s="18">
        <v>200</v>
      </c>
      <c r="E127" s="18">
        <v>483</v>
      </c>
      <c r="F127" s="18">
        <v>15.209099999999999</v>
      </c>
      <c r="G127" s="18">
        <v>1.31</v>
      </c>
      <c r="H127" s="18">
        <v>1.661</v>
      </c>
      <c r="I127" s="17">
        <f t="shared" si="6"/>
        <v>8.211676937865759</v>
      </c>
      <c r="J127" s="17">
        <f t="shared" si="7"/>
        <v>123.00163360984563</v>
      </c>
    </row>
    <row r="128" spans="1:10" ht="25.8" customHeight="1" x14ac:dyDescent="0.3">
      <c r="A128" s="18">
        <v>16368000</v>
      </c>
      <c r="B128" s="20">
        <v>42859</v>
      </c>
      <c r="C128" s="20">
        <v>46022</v>
      </c>
      <c r="D128" s="18">
        <v>483</v>
      </c>
      <c r="E128" s="18">
        <v>1293</v>
      </c>
      <c r="F128" s="18">
        <v>27.387599999999999</v>
      </c>
      <c r="G128" s="18">
        <v>1.92</v>
      </c>
      <c r="H128" s="18">
        <v>1.4079999999999999</v>
      </c>
      <c r="I128" s="17">
        <f t="shared" si="6"/>
        <v>123.22967548308155</v>
      </c>
      <c r="J128" s="17">
        <f t="shared" si="7"/>
        <v>802.39926355943862</v>
      </c>
    </row>
    <row r="129" spans="1:10" ht="25.8" customHeight="1" x14ac:dyDescent="0.3">
      <c r="A129" s="18">
        <v>16368000</v>
      </c>
      <c r="B129" s="20">
        <v>42859</v>
      </c>
      <c r="C129" s="20">
        <v>46022</v>
      </c>
      <c r="D129" s="18">
        <v>1293</v>
      </c>
      <c r="E129" s="18">
        <v>1600</v>
      </c>
      <c r="F129" s="18">
        <v>0.50119999999999998</v>
      </c>
      <c r="G129" s="18">
        <v>0.56000000000000005</v>
      </c>
      <c r="H129" s="18">
        <v>2.9340000000000002</v>
      </c>
      <c r="I129" s="17">
        <f t="shared" si="6"/>
        <v>803.57008575082864</v>
      </c>
      <c r="J129" s="17">
        <f t="shared" si="7"/>
        <v>1539.9344289330681</v>
      </c>
    </row>
    <row r="130" spans="1:10" ht="25.8" customHeight="1" x14ac:dyDescent="0.3">
      <c r="A130" s="18">
        <v>17050001</v>
      </c>
      <c r="B130" s="20">
        <v>24869</v>
      </c>
      <c r="C130" s="20">
        <v>44561</v>
      </c>
      <c r="D130" s="18">
        <v>-50</v>
      </c>
      <c r="E130" s="18">
        <v>439</v>
      </c>
      <c r="F130" s="18">
        <v>2979.6637000000001</v>
      </c>
      <c r="G130" s="18">
        <v>-7.44</v>
      </c>
      <c r="H130" s="18">
        <v>1.6</v>
      </c>
      <c r="I130" s="17">
        <f t="shared" ref="I130:I152" si="8">$F130*(D130/100-$G130)^$H130</f>
        <v>66121.455190072884</v>
      </c>
      <c r="J130" s="17">
        <f t="shared" ref="J130:J152" si="9">$F130*(E130/100-$G130)^$H130</f>
        <v>155218.27103865086</v>
      </c>
    </row>
    <row r="131" spans="1:10" ht="25.8" customHeight="1" x14ac:dyDescent="0.3">
      <c r="A131" s="18">
        <v>17050001</v>
      </c>
      <c r="B131" s="20">
        <v>24869</v>
      </c>
      <c r="C131" s="20">
        <v>44561</v>
      </c>
      <c r="D131" s="18">
        <v>439</v>
      </c>
      <c r="E131" s="18">
        <v>900</v>
      </c>
      <c r="F131" s="18">
        <v>4647.3311999999996</v>
      </c>
      <c r="G131" s="18">
        <v>-5.98</v>
      </c>
      <c r="H131" s="18">
        <v>1.5</v>
      </c>
      <c r="I131" s="17">
        <f t="shared" si="8"/>
        <v>155192.86794235537</v>
      </c>
      <c r="J131" s="17">
        <f t="shared" si="9"/>
        <v>269445.7540687758</v>
      </c>
    </row>
    <row r="132" spans="1:10" ht="25.8" customHeight="1" x14ac:dyDescent="0.3">
      <c r="A132" s="18">
        <v>17050001</v>
      </c>
      <c r="B132" s="20">
        <v>44562</v>
      </c>
      <c r="C132" s="20">
        <v>46022</v>
      </c>
      <c r="D132" s="18">
        <v>-150</v>
      </c>
      <c r="E132" s="18">
        <v>0</v>
      </c>
      <c r="F132" s="18">
        <v>344</v>
      </c>
      <c r="G132" s="18">
        <v>-8.9499999999999993</v>
      </c>
      <c r="H132" s="18">
        <v>2.4500000000000002</v>
      </c>
      <c r="I132" s="17">
        <f t="shared" si="8"/>
        <v>47134.761162952382</v>
      </c>
      <c r="J132" s="17">
        <f t="shared" si="9"/>
        <v>73879.658465576649</v>
      </c>
    </row>
    <row r="133" spans="1:10" ht="25.8" customHeight="1" x14ac:dyDescent="0.3">
      <c r="A133" s="18">
        <v>17050001</v>
      </c>
      <c r="B133" s="20">
        <v>44562</v>
      </c>
      <c r="C133" s="20">
        <v>46022</v>
      </c>
      <c r="D133" s="18">
        <v>0</v>
      </c>
      <c r="E133" s="18">
        <v>439</v>
      </c>
      <c r="F133" s="18">
        <v>2979.66</v>
      </c>
      <c r="G133" s="18">
        <v>-7.44</v>
      </c>
      <c r="H133" s="18">
        <v>1.6</v>
      </c>
      <c r="I133" s="17">
        <f t="shared" si="8"/>
        <v>73906.631362707791</v>
      </c>
      <c r="J133" s="17">
        <f t="shared" si="9"/>
        <v>155218.07829622732</v>
      </c>
    </row>
    <row r="134" spans="1:10" ht="25.8" customHeight="1" x14ac:dyDescent="0.3">
      <c r="A134" s="4">
        <v>17050001</v>
      </c>
      <c r="B134" s="13">
        <v>44562</v>
      </c>
      <c r="C134" s="13">
        <v>46022</v>
      </c>
      <c r="D134" s="4">
        <v>439</v>
      </c>
      <c r="E134" s="4">
        <v>900</v>
      </c>
      <c r="F134" s="4">
        <v>4647.33</v>
      </c>
      <c r="G134" s="4">
        <v>-5.98</v>
      </c>
      <c r="H134" s="4">
        <v>1.5</v>
      </c>
      <c r="I134" s="17">
        <f t="shared" si="8"/>
        <v>155192.82786958382</v>
      </c>
      <c r="J134" s="17">
        <f t="shared" si="9"/>
        <v>269445.68449445651</v>
      </c>
    </row>
    <row r="135" spans="1:10" ht="25.8" customHeight="1" x14ac:dyDescent="0.3">
      <c r="A135" s="4">
        <v>17430000</v>
      </c>
      <c r="B135" s="13">
        <v>27699</v>
      </c>
      <c r="C135" s="13">
        <v>31374</v>
      </c>
      <c r="D135" s="4">
        <v>300</v>
      </c>
      <c r="E135" s="4">
        <v>931</v>
      </c>
      <c r="F135" s="4">
        <v>420.33120000000002</v>
      </c>
      <c r="G135" s="4">
        <v>-0.08</v>
      </c>
      <c r="H135" s="4">
        <v>1.651</v>
      </c>
      <c r="I135" s="17">
        <f t="shared" si="8"/>
        <v>2692.7055197431032</v>
      </c>
      <c r="J135" s="17">
        <f t="shared" si="9"/>
        <v>16961.432191826807</v>
      </c>
    </row>
    <row r="136" spans="1:10" ht="25.8" customHeight="1" x14ac:dyDescent="0.3">
      <c r="A136" s="4">
        <v>17430000</v>
      </c>
      <c r="B136" s="13">
        <v>27699</v>
      </c>
      <c r="C136" s="13">
        <v>31374</v>
      </c>
      <c r="D136" s="4">
        <v>931</v>
      </c>
      <c r="E136" s="4">
        <v>1150</v>
      </c>
      <c r="F136" s="4">
        <v>870.90880000000004</v>
      </c>
      <c r="G136" s="4">
        <v>2.91</v>
      </c>
      <c r="H136" s="4">
        <v>1.6</v>
      </c>
      <c r="I136" s="17">
        <f t="shared" si="8"/>
        <v>16976.987825994955</v>
      </c>
      <c r="J136" s="17">
        <f t="shared" si="9"/>
        <v>27187.028406998455</v>
      </c>
    </row>
    <row r="137" spans="1:10" ht="25.8" customHeight="1" x14ac:dyDescent="0.3">
      <c r="A137" s="4">
        <v>17430000</v>
      </c>
      <c r="B137" s="13">
        <v>31375</v>
      </c>
      <c r="C137" s="13">
        <v>32979</v>
      </c>
      <c r="D137" s="4">
        <v>300</v>
      </c>
      <c r="E137" s="4">
        <v>425</v>
      </c>
      <c r="F137" s="4">
        <v>575.02139999999997</v>
      </c>
      <c r="G137" s="4">
        <v>0.2</v>
      </c>
      <c r="H137" s="4">
        <v>1.575</v>
      </c>
      <c r="I137" s="17">
        <f t="shared" si="8"/>
        <v>2910.4350175397599</v>
      </c>
      <c r="J137" s="17">
        <f t="shared" si="9"/>
        <v>5205.059151041818</v>
      </c>
    </row>
    <row r="138" spans="1:10" ht="25.8" customHeight="1" x14ac:dyDescent="0.3">
      <c r="A138" s="4">
        <v>17430000</v>
      </c>
      <c r="B138" s="13">
        <v>31375</v>
      </c>
      <c r="C138" s="13">
        <v>32979</v>
      </c>
      <c r="D138" s="4">
        <v>425</v>
      </c>
      <c r="E138" s="4">
        <v>642</v>
      </c>
      <c r="F138" s="4">
        <v>420.33120000000002</v>
      </c>
      <c r="G138" s="4">
        <v>-0.34</v>
      </c>
      <c r="H138" s="4">
        <v>1.651</v>
      </c>
      <c r="I138" s="17">
        <f t="shared" si="8"/>
        <v>5202.8867340051947</v>
      </c>
      <c r="J138" s="17">
        <f t="shared" si="9"/>
        <v>9859.0171630792429</v>
      </c>
    </row>
    <row r="139" spans="1:10" ht="25.8" customHeight="1" x14ac:dyDescent="0.3">
      <c r="A139" s="4">
        <v>17430000</v>
      </c>
      <c r="B139" s="13">
        <v>31375</v>
      </c>
      <c r="C139" s="13">
        <v>32979</v>
      </c>
      <c r="D139" s="4">
        <v>642</v>
      </c>
      <c r="E139" s="4">
        <v>1050</v>
      </c>
      <c r="F139" s="4">
        <v>178.17240000000001</v>
      </c>
      <c r="G139" s="4">
        <v>-1.02</v>
      </c>
      <c r="H139" s="4">
        <v>2</v>
      </c>
      <c r="I139" s="17">
        <f t="shared" si="8"/>
        <v>9862.4837606399997</v>
      </c>
      <c r="J139" s="17">
        <f t="shared" si="9"/>
        <v>23645.330472959999</v>
      </c>
    </row>
    <row r="140" spans="1:10" ht="25.8" customHeight="1" x14ac:dyDescent="0.3">
      <c r="A140" s="4">
        <v>17430000</v>
      </c>
      <c r="B140" s="13">
        <v>34182</v>
      </c>
      <c r="C140" s="13">
        <v>38046</v>
      </c>
      <c r="D140" s="4">
        <v>270</v>
      </c>
      <c r="E140" s="4">
        <v>729</v>
      </c>
      <c r="F140" s="4">
        <v>420.33120000000002</v>
      </c>
      <c r="G140" s="4">
        <v>-0.2</v>
      </c>
      <c r="H140" s="4">
        <v>1.651</v>
      </c>
      <c r="I140" s="17">
        <f t="shared" si="8"/>
        <v>2437.8710056149375</v>
      </c>
      <c r="J140" s="17">
        <f t="shared" si="9"/>
        <v>11677.802034166703</v>
      </c>
    </row>
    <row r="141" spans="1:10" ht="25.8" customHeight="1" x14ac:dyDescent="0.3">
      <c r="A141" s="4">
        <v>17430000</v>
      </c>
      <c r="B141" s="13">
        <v>34182</v>
      </c>
      <c r="C141" s="13">
        <v>38046</v>
      </c>
      <c r="D141" s="4">
        <v>729</v>
      </c>
      <c r="E141" s="4">
        <v>1002</v>
      </c>
      <c r="F141" s="4">
        <v>527.30830000000003</v>
      </c>
      <c r="G141" s="4">
        <v>0.6</v>
      </c>
      <c r="H141" s="4">
        <v>1.63</v>
      </c>
      <c r="I141" s="17">
        <f t="shared" si="8"/>
        <v>11681.784203045621</v>
      </c>
      <c r="J141" s="17">
        <f t="shared" si="9"/>
        <v>20406.455612731985</v>
      </c>
    </row>
    <row r="142" spans="1:10" ht="25.8" customHeight="1" x14ac:dyDescent="0.3">
      <c r="A142" s="4">
        <v>17430000</v>
      </c>
      <c r="B142" s="13">
        <v>34182</v>
      </c>
      <c r="C142" s="13">
        <v>38046</v>
      </c>
      <c r="D142" s="4">
        <v>1002</v>
      </c>
      <c r="E142" s="4">
        <v>1200</v>
      </c>
      <c r="F142" s="4">
        <v>803.93610000000001</v>
      </c>
      <c r="G142" s="4">
        <v>2.4700000000000002</v>
      </c>
      <c r="H142" s="4">
        <v>1.6</v>
      </c>
      <c r="I142" s="17">
        <f t="shared" si="8"/>
        <v>20414.401560855022</v>
      </c>
      <c r="J142" s="17">
        <f t="shared" si="9"/>
        <v>29632.628182193966</v>
      </c>
    </row>
    <row r="143" spans="1:10" ht="25.8" customHeight="1" x14ac:dyDescent="0.3">
      <c r="A143" s="4">
        <v>17430000</v>
      </c>
      <c r="B143" s="13">
        <v>38047</v>
      </c>
      <c r="C143" s="13">
        <v>40478</v>
      </c>
      <c r="D143" s="4">
        <v>270</v>
      </c>
      <c r="E143" s="4">
        <v>510</v>
      </c>
      <c r="F143" s="4">
        <v>537.08100000000002</v>
      </c>
      <c r="G143" s="4">
        <v>-0.06</v>
      </c>
      <c r="H143" s="4">
        <v>1.587</v>
      </c>
      <c r="I143" s="17">
        <f t="shared" si="8"/>
        <v>2690.0633159662466</v>
      </c>
      <c r="J143" s="17">
        <f t="shared" si="9"/>
        <v>7261.3081154449465</v>
      </c>
    </row>
    <row r="144" spans="1:10" ht="25.8" customHeight="1" x14ac:dyDescent="0.3">
      <c r="A144" s="4">
        <v>17430000</v>
      </c>
      <c r="B144" s="13">
        <v>38047</v>
      </c>
      <c r="C144" s="13">
        <v>40478</v>
      </c>
      <c r="D144" s="4">
        <v>510</v>
      </c>
      <c r="E144" s="4">
        <v>1200</v>
      </c>
      <c r="F144" s="4">
        <v>594.70600000000002</v>
      </c>
      <c r="G144" s="4">
        <v>0.26</v>
      </c>
      <c r="H144" s="4">
        <v>1.587</v>
      </c>
      <c r="I144" s="17">
        <f t="shared" si="8"/>
        <v>7263.5998176311232</v>
      </c>
      <c r="J144" s="17">
        <f t="shared" si="9"/>
        <v>29639.1394395434</v>
      </c>
    </row>
    <row r="145" spans="1:10" ht="25.8" customHeight="1" x14ac:dyDescent="0.3">
      <c r="A145" s="4">
        <v>17430000</v>
      </c>
      <c r="B145" s="13">
        <v>40479</v>
      </c>
      <c r="C145" s="13">
        <v>42031</v>
      </c>
      <c r="D145" s="4">
        <v>280</v>
      </c>
      <c r="E145" s="4">
        <v>642</v>
      </c>
      <c r="F145" s="4">
        <v>420.33120000000002</v>
      </c>
      <c r="G145" s="4">
        <v>-0.34</v>
      </c>
      <c r="H145" s="4">
        <v>1.651</v>
      </c>
      <c r="I145" s="17">
        <f t="shared" si="8"/>
        <v>2779.8571337176431</v>
      </c>
      <c r="J145" s="17">
        <f t="shared" si="9"/>
        <v>9859.0171630792429</v>
      </c>
    </row>
    <row r="146" spans="1:10" ht="25.8" customHeight="1" x14ac:dyDescent="0.3">
      <c r="A146" s="4">
        <v>17430000</v>
      </c>
      <c r="B146" s="13">
        <v>40479</v>
      </c>
      <c r="C146" s="13">
        <v>42031</v>
      </c>
      <c r="D146" s="4">
        <v>642</v>
      </c>
      <c r="E146" s="4">
        <v>1100</v>
      </c>
      <c r="F146" s="4">
        <v>178.17240000000001</v>
      </c>
      <c r="G146" s="4">
        <v>-1.02</v>
      </c>
      <c r="H146" s="4">
        <v>2</v>
      </c>
      <c r="I146" s="17">
        <f t="shared" si="8"/>
        <v>9862.4837606399997</v>
      </c>
      <c r="J146" s="17">
        <f t="shared" si="9"/>
        <v>25742.419620960001</v>
      </c>
    </row>
    <row r="147" spans="1:10" ht="25.8" customHeight="1" x14ac:dyDescent="0.3">
      <c r="A147" s="4">
        <v>17430000</v>
      </c>
      <c r="B147" s="13">
        <v>42032</v>
      </c>
      <c r="C147" s="13">
        <v>44561</v>
      </c>
      <c r="D147" s="4">
        <v>250</v>
      </c>
      <c r="E147" s="4">
        <v>863</v>
      </c>
      <c r="F147" s="4">
        <v>463.34030000000001</v>
      </c>
      <c r="G147" s="4">
        <v>-0.12</v>
      </c>
      <c r="H147" s="4">
        <v>1.625</v>
      </c>
      <c r="I147" s="17">
        <f t="shared" si="8"/>
        <v>2216.3567866116514</v>
      </c>
      <c r="J147" s="17">
        <f t="shared" si="9"/>
        <v>15727.625584134403</v>
      </c>
    </row>
    <row r="148" spans="1:10" ht="25.8" customHeight="1" x14ac:dyDescent="0.3">
      <c r="A148" s="4">
        <v>17430000</v>
      </c>
      <c r="B148" s="13">
        <v>42032</v>
      </c>
      <c r="C148" s="13">
        <v>44561</v>
      </c>
      <c r="D148" s="4">
        <v>863</v>
      </c>
      <c r="E148" s="4">
        <v>1002</v>
      </c>
      <c r="F148" s="4">
        <v>527.30830000000003</v>
      </c>
      <c r="G148" s="4">
        <v>0.6</v>
      </c>
      <c r="H148" s="4">
        <v>1.63</v>
      </c>
      <c r="I148" s="17">
        <f t="shared" si="8"/>
        <v>15730.804948258485</v>
      </c>
      <c r="J148" s="17">
        <f t="shared" si="9"/>
        <v>20406.455612731985</v>
      </c>
    </row>
    <row r="149" spans="1:10" ht="25.8" customHeight="1" x14ac:dyDescent="0.3">
      <c r="A149" s="4">
        <v>17430000</v>
      </c>
      <c r="B149" s="13">
        <v>42032</v>
      </c>
      <c r="C149" s="13">
        <v>44561</v>
      </c>
      <c r="D149" s="4">
        <v>1002</v>
      </c>
      <c r="E149" s="4">
        <v>1200</v>
      </c>
      <c r="F149" s="4">
        <v>803.93610000000001</v>
      </c>
      <c r="G149" s="4">
        <v>2.4700000000000002</v>
      </c>
      <c r="H149" s="4">
        <v>1.6</v>
      </c>
      <c r="I149" s="17">
        <f t="shared" si="8"/>
        <v>20414.401560855022</v>
      </c>
      <c r="J149" s="17">
        <f t="shared" si="9"/>
        <v>29632.628182193966</v>
      </c>
    </row>
    <row r="150" spans="1:10" ht="25.8" customHeight="1" x14ac:dyDescent="0.3">
      <c r="A150" s="4">
        <v>17430000</v>
      </c>
      <c r="B150" s="13">
        <v>44562</v>
      </c>
      <c r="C150" s="13">
        <v>46022</v>
      </c>
      <c r="D150" s="4">
        <v>250</v>
      </c>
      <c r="E150" s="4">
        <v>862</v>
      </c>
      <c r="F150" s="4">
        <v>463.34030000000001</v>
      </c>
      <c r="G150" s="4">
        <v>-0.12</v>
      </c>
      <c r="H150" s="4">
        <v>1.625</v>
      </c>
      <c r="I150" s="17">
        <f t="shared" si="8"/>
        <v>2216.3567866116514</v>
      </c>
      <c r="J150" s="17">
        <f t="shared" si="9"/>
        <v>15698.427569700214</v>
      </c>
    </row>
    <row r="151" spans="1:10" ht="25.8" customHeight="1" x14ac:dyDescent="0.3">
      <c r="A151" s="4">
        <v>17430000</v>
      </c>
      <c r="B151" s="13">
        <v>44562</v>
      </c>
      <c r="C151" s="13">
        <v>46022</v>
      </c>
      <c r="D151" s="4">
        <v>862</v>
      </c>
      <c r="E151" s="4">
        <v>1001</v>
      </c>
      <c r="F151" s="4">
        <v>527.30830000000003</v>
      </c>
      <c r="G151" s="4">
        <v>0.6</v>
      </c>
      <c r="H151" s="4">
        <v>1.63</v>
      </c>
      <c r="I151" s="17">
        <f t="shared" si="8"/>
        <v>15698.885705403856</v>
      </c>
      <c r="J151" s="17">
        <f t="shared" si="9"/>
        <v>20371.156888343601</v>
      </c>
    </row>
    <row r="152" spans="1:10" ht="25.8" customHeight="1" x14ac:dyDescent="0.3">
      <c r="A152" s="4">
        <v>17430000</v>
      </c>
      <c r="B152" s="13">
        <v>44562</v>
      </c>
      <c r="C152" s="13">
        <v>46022</v>
      </c>
      <c r="D152" s="4">
        <v>1001</v>
      </c>
      <c r="E152" s="4">
        <v>1200</v>
      </c>
      <c r="F152" s="4">
        <v>803.93610000000001</v>
      </c>
      <c r="G152" s="4">
        <v>2.4700000000000002</v>
      </c>
      <c r="H152" s="4">
        <v>1.6</v>
      </c>
      <c r="I152" s="17">
        <f t="shared" si="8"/>
        <v>20371.156446269757</v>
      </c>
      <c r="J152" s="17">
        <f t="shared" si="9"/>
        <v>29632.628182193966</v>
      </c>
    </row>
    <row r="153" spans="1:10" ht="25.8" customHeight="1" x14ac:dyDescent="0.3">
      <c r="A153" s="4">
        <v>14495000</v>
      </c>
      <c r="B153" s="13">
        <v>29068</v>
      </c>
      <c r="C153" s="13">
        <v>34882</v>
      </c>
      <c r="D153" s="4">
        <v>400</v>
      </c>
      <c r="E153" s="4">
        <v>1000</v>
      </c>
      <c r="F153" s="4">
        <v>181.95269999999999</v>
      </c>
      <c r="G153" s="4">
        <v>3.34</v>
      </c>
      <c r="H153" s="4">
        <v>1.661</v>
      </c>
      <c r="I153" s="17">
        <f t="shared" ref="I153:I162" si="10">$F153*(D153/100-$G153)^$H153</f>
        <v>91.247501454692895</v>
      </c>
      <c r="J153" s="17">
        <f t="shared" ref="J153:J162" si="11">$F153*(E153/100-$G153)^$H153</f>
        <v>4243.7442103575831</v>
      </c>
    </row>
    <row r="154" spans="1:10" ht="25.8" customHeight="1" x14ac:dyDescent="0.3">
      <c r="A154" s="4">
        <v>14495000</v>
      </c>
      <c r="B154" s="13">
        <v>34883</v>
      </c>
      <c r="C154" s="13">
        <v>37089</v>
      </c>
      <c r="D154" s="4">
        <v>400</v>
      </c>
      <c r="E154" s="4">
        <v>1000</v>
      </c>
      <c r="F154" s="4">
        <v>218.6738</v>
      </c>
      <c r="G154" s="4">
        <v>3.41</v>
      </c>
      <c r="H154" s="4">
        <v>1.581</v>
      </c>
      <c r="I154" s="17">
        <f t="shared" si="10"/>
        <v>94.954113247566411</v>
      </c>
      <c r="J154" s="17">
        <f t="shared" si="11"/>
        <v>4309.7749488758627</v>
      </c>
    </row>
    <row r="155" spans="1:10" ht="25.8" customHeight="1" x14ac:dyDescent="0.3">
      <c r="A155" s="4">
        <v>14495000</v>
      </c>
      <c r="B155" s="13">
        <v>37090</v>
      </c>
      <c r="C155" s="13">
        <v>38146</v>
      </c>
      <c r="D155" s="4">
        <v>420</v>
      </c>
      <c r="E155" s="4">
        <v>950</v>
      </c>
      <c r="F155" s="4">
        <v>201.5205</v>
      </c>
      <c r="G155" s="4">
        <v>3.38</v>
      </c>
      <c r="H155" s="4">
        <v>1.6160000000000001</v>
      </c>
      <c r="I155" s="17">
        <f t="shared" si="10"/>
        <v>146.23199920925961</v>
      </c>
      <c r="J155" s="17">
        <f t="shared" si="11"/>
        <v>3764.5193190026989</v>
      </c>
    </row>
    <row r="156" spans="1:10" ht="25.8" customHeight="1" x14ac:dyDescent="0.3">
      <c r="A156" s="4">
        <v>14495000</v>
      </c>
      <c r="B156" s="13">
        <v>38147</v>
      </c>
      <c r="C156" s="13">
        <v>41956</v>
      </c>
      <c r="D156" s="4">
        <v>430</v>
      </c>
      <c r="E156" s="4">
        <v>1000</v>
      </c>
      <c r="F156" s="4">
        <v>218.6738</v>
      </c>
      <c r="G156" s="4">
        <v>3.41</v>
      </c>
      <c r="H156" s="4">
        <v>1.581</v>
      </c>
      <c r="I156" s="17">
        <f t="shared" si="10"/>
        <v>181.87891404098485</v>
      </c>
      <c r="J156" s="17">
        <f t="shared" si="11"/>
        <v>4309.7749488758627</v>
      </c>
    </row>
    <row r="157" spans="1:10" ht="25.8" customHeight="1" x14ac:dyDescent="0.3">
      <c r="A157" s="4">
        <v>14495000</v>
      </c>
      <c r="B157" s="13">
        <v>41957</v>
      </c>
      <c r="C157" s="13">
        <v>45291</v>
      </c>
      <c r="D157" s="4">
        <v>390</v>
      </c>
      <c r="E157" s="4">
        <v>894</v>
      </c>
      <c r="F157" s="4">
        <v>209.76320000000001</v>
      </c>
      <c r="G157" s="4">
        <v>3.41</v>
      </c>
      <c r="H157" s="4">
        <v>1.59</v>
      </c>
      <c r="I157" s="17">
        <f t="shared" si="10"/>
        <v>67.474716254721002</v>
      </c>
      <c r="J157" s="17">
        <f t="shared" si="11"/>
        <v>3181.7222019876281</v>
      </c>
    </row>
    <row r="158" spans="1:10" ht="25.8" customHeight="1" x14ac:dyDescent="0.3">
      <c r="A158" s="4">
        <v>14495000</v>
      </c>
      <c r="B158" s="13">
        <v>41957</v>
      </c>
      <c r="C158" s="13">
        <v>45291</v>
      </c>
      <c r="D158" s="4">
        <v>894</v>
      </c>
      <c r="E158" s="4">
        <v>1000</v>
      </c>
      <c r="F158" s="4">
        <v>181.95269999999999</v>
      </c>
      <c r="G158" s="4">
        <v>3.34</v>
      </c>
      <c r="H158" s="4">
        <v>1.661</v>
      </c>
      <c r="I158" s="17">
        <f t="shared" si="10"/>
        <v>3181.9900503465879</v>
      </c>
      <c r="J158" s="17">
        <f t="shared" si="11"/>
        <v>4243.7442103575831</v>
      </c>
    </row>
    <row r="159" spans="1:10" ht="25.8" customHeight="1" x14ac:dyDescent="0.3">
      <c r="A159" s="4">
        <v>14495000</v>
      </c>
      <c r="B159" s="13">
        <v>45292</v>
      </c>
      <c r="C159" s="13">
        <v>46022</v>
      </c>
      <c r="D159" s="4">
        <v>350</v>
      </c>
      <c r="E159" s="4">
        <v>1020</v>
      </c>
      <c r="F159" s="4">
        <v>201.5205</v>
      </c>
      <c r="G159" s="4">
        <v>3.38</v>
      </c>
      <c r="H159" s="4">
        <v>1.6160000000000001</v>
      </c>
      <c r="I159" s="17">
        <f t="shared" si="10"/>
        <v>6.5505252592591674</v>
      </c>
      <c r="J159" s="17">
        <f t="shared" si="11"/>
        <v>4484.5077767791381</v>
      </c>
    </row>
    <row r="160" spans="1:10" ht="25.8" customHeight="1" x14ac:dyDescent="0.3">
      <c r="A160" s="4">
        <v>14558000</v>
      </c>
      <c r="B160" s="13">
        <v>41091</v>
      </c>
      <c r="C160" s="13">
        <v>45291</v>
      </c>
      <c r="D160" s="4">
        <v>390</v>
      </c>
      <c r="E160" s="4">
        <v>1400</v>
      </c>
      <c r="F160" s="4">
        <v>147.08099999999999</v>
      </c>
      <c r="G160" s="4">
        <v>3.85</v>
      </c>
      <c r="H160" s="4">
        <v>1.53</v>
      </c>
      <c r="I160" s="17">
        <f t="shared" si="10"/>
        <v>1.503075100958279</v>
      </c>
      <c r="J160" s="17">
        <f t="shared" si="11"/>
        <v>5098.5844676661818</v>
      </c>
    </row>
    <row r="161" spans="1:10" ht="25.8" customHeight="1" x14ac:dyDescent="0.3">
      <c r="A161" s="4">
        <v>14558000</v>
      </c>
      <c r="B161" s="13">
        <v>45292</v>
      </c>
      <c r="C161" s="13">
        <v>46022</v>
      </c>
      <c r="D161" s="4">
        <v>400</v>
      </c>
      <c r="E161" s="4">
        <v>800</v>
      </c>
      <c r="F161" s="4">
        <v>144.21199999999999</v>
      </c>
      <c r="G161" s="4">
        <v>3.94</v>
      </c>
      <c r="H161" s="4">
        <v>1.5680000000000001</v>
      </c>
      <c r="I161" s="17">
        <f t="shared" si="10"/>
        <v>1.7504211834975192</v>
      </c>
      <c r="J161" s="17">
        <f t="shared" si="11"/>
        <v>1297.6877965184642</v>
      </c>
    </row>
    <row r="162" spans="1:10" ht="25.8" customHeight="1" x14ac:dyDescent="0.3">
      <c r="A162" s="4">
        <v>14558000</v>
      </c>
      <c r="B162" s="13">
        <v>45292</v>
      </c>
      <c r="C162" s="13">
        <v>46022</v>
      </c>
      <c r="D162" s="4">
        <v>800</v>
      </c>
      <c r="E162" s="4">
        <v>1400</v>
      </c>
      <c r="F162" s="4">
        <v>147.08099999999999</v>
      </c>
      <c r="G162" s="4">
        <v>3.85</v>
      </c>
      <c r="H162" s="4">
        <v>1.53</v>
      </c>
      <c r="I162" s="17">
        <f t="shared" si="10"/>
        <v>1297.6876214011315</v>
      </c>
      <c r="J162" s="17">
        <f t="shared" si="11"/>
        <v>5098.5844676661818</v>
      </c>
    </row>
    <row r="163" spans="1:10" ht="25.8" customHeight="1" x14ac:dyDescent="0.3">
      <c r="A163" s="4">
        <v>12500000</v>
      </c>
      <c r="B163" s="13">
        <v>24685</v>
      </c>
      <c r="C163" s="13">
        <v>35442</v>
      </c>
      <c r="D163" s="4">
        <v>230</v>
      </c>
      <c r="E163" s="4">
        <v>961</v>
      </c>
      <c r="F163" s="4">
        <v>30.797899999999998</v>
      </c>
      <c r="G163" s="4">
        <v>0.91</v>
      </c>
      <c r="H163" s="4">
        <v>1.7809999999999999</v>
      </c>
      <c r="I163" s="17">
        <f t="shared" ref="I163:I226" si="12">$F163*(D163/100-$G163)^$H163</f>
        <v>55.364382924402605</v>
      </c>
      <c r="J163" s="17">
        <f t="shared" ref="J163:J226" si="13">$F163*(E163/100-$G163)^$H163</f>
        <v>1451.4594036710428</v>
      </c>
    </row>
    <row r="164" spans="1:10" ht="25.8" customHeight="1" x14ac:dyDescent="0.3">
      <c r="A164" s="4">
        <v>12500000</v>
      </c>
      <c r="B164" s="13">
        <v>24685</v>
      </c>
      <c r="C164" s="13">
        <v>35442</v>
      </c>
      <c r="D164" s="4">
        <v>961</v>
      </c>
      <c r="E164" s="4">
        <v>1199</v>
      </c>
      <c r="F164" s="4">
        <v>3.3700000000000001E-2</v>
      </c>
      <c r="G164" s="4">
        <v>-9.01</v>
      </c>
      <c r="H164" s="4">
        <v>3.649</v>
      </c>
      <c r="I164" s="17">
        <f t="shared" si="12"/>
        <v>1451.3953954536539</v>
      </c>
      <c r="J164" s="17">
        <f t="shared" si="13"/>
        <v>2251.1690400644698</v>
      </c>
    </row>
    <row r="165" spans="1:10" ht="25.8" customHeight="1" x14ac:dyDescent="0.3">
      <c r="A165" s="4">
        <v>12500000</v>
      </c>
      <c r="B165" s="13">
        <v>24685</v>
      </c>
      <c r="C165" s="13">
        <v>35442</v>
      </c>
      <c r="D165" s="4">
        <v>1199</v>
      </c>
      <c r="E165" s="4">
        <v>1500</v>
      </c>
      <c r="F165" s="4">
        <v>93.478700000000003</v>
      </c>
      <c r="G165" s="4">
        <v>5.49</v>
      </c>
      <c r="H165" s="4">
        <v>1.7</v>
      </c>
      <c r="I165" s="17">
        <f t="shared" si="12"/>
        <v>2252.50296002606</v>
      </c>
      <c r="J165" s="17">
        <f t="shared" si="13"/>
        <v>4301.4961929244764</v>
      </c>
    </row>
    <row r="166" spans="1:10" ht="25.8" customHeight="1" x14ac:dyDescent="0.3">
      <c r="A166" s="4">
        <v>12500000</v>
      </c>
      <c r="B166" s="13">
        <v>35443</v>
      </c>
      <c r="C166" s="13">
        <v>45291</v>
      </c>
      <c r="D166" s="4">
        <v>310</v>
      </c>
      <c r="E166" s="4">
        <v>1198</v>
      </c>
      <c r="F166" s="4">
        <v>45.129199999999997</v>
      </c>
      <c r="G166" s="4">
        <v>2.29</v>
      </c>
      <c r="H166" s="4">
        <v>1.7</v>
      </c>
      <c r="I166" s="17">
        <f t="shared" si="12"/>
        <v>31.541487219948198</v>
      </c>
      <c r="J166" s="17">
        <f t="shared" si="13"/>
        <v>2143.9174339157162</v>
      </c>
    </row>
    <row r="167" spans="1:10" ht="25.8" customHeight="1" x14ac:dyDescent="0.3">
      <c r="A167" s="4">
        <v>12500000</v>
      </c>
      <c r="B167" s="13">
        <v>35443</v>
      </c>
      <c r="C167" s="13">
        <v>45291</v>
      </c>
      <c r="D167" s="4">
        <v>1198</v>
      </c>
      <c r="E167" s="4">
        <v>1500</v>
      </c>
      <c r="F167" s="4">
        <v>102.86199999999999</v>
      </c>
      <c r="G167" s="4">
        <v>6.01</v>
      </c>
      <c r="H167" s="4">
        <v>1.7</v>
      </c>
      <c r="I167" s="17">
        <f t="shared" si="12"/>
        <v>2144.9211282720539</v>
      </c>
      <c r="J167" s="17">
        <f t="shared" si="13"/>
        <v>4301.7626078059402</v>
      </c>
    </row>
    <row r="168" spans="1:10" ht="25.8" customHeight="1" x14ac:dyDescent="0.3">
      <c r="A168" s="4">
        <v>12500000</v>
      </c>
      <c r="B168" s="13">
        <v>45292</v>
      </c>
      <c r="C168" s="13">
        <v>46022</v>
      </c>
      <c r="D168" s="4">
        <v>150</v>
      </c>
      <c r="E168" s="4">
        <v>606</v>
      </c>
      <c r="F168" s="4">
        <v>4.3094000000000001</v>
      </c>
      <c r="G168" s="4">
        <v>0.93</v>
      </c>
      <c r="H168" s="4">
        <v>2.8090000000000002</v>
      </c>
      <c r="I168" s="17">
        <f t="shared" si="12"/>
        <v>0.88852423290817939</v>
      </c>
      <c r="J168" s="17">
        <f t="shared" si="13"/>
        <v>425.73218715840585</v>
      </c>
    </row>
    <row r="169" spans="1:10" ht="25.8" customHeight="1" x14ac:dyDescent="0.3">
      <c r="A169" s="4">
        <v>12500000</v>
      </c>
      <c r="B169" s="13">
        <v>45292</v>
      </c>
      <c r="C169" s="13">
        <v>46022</v>
      </c>
      <c r="D169" s="4">
        <v>150</v>
      </c>
      <c r="E169" s="4">
        <v>606</v>
      </c>
      <c r="F169" s="4">
        <v>4.3094000000000001</v>
      </c>
      <c r="G169" s="4">
        <v>0.93</v>
      </c>
      <c r="H169" s="4">
        <v>2.8090000000000002</v>
      </c>
      <c r="I169" s="17">
        <f t="shared" si="12"/>
        <v>0.88852423290817939</v>
      </c>
      <c r="J169" s="17">
        <f t="shared" si="13"/>
        <v>425.73218715840585</v>
      </c>
    </row>
    <row r="170" spans="1:10" ht="25.8" customHeight="1" x14ac:dyDescent="0.3">
      <c r="A170" s="4">
        <v>12500000</v>
      </c>
      <c r="B170" s="13">
        <v>45292</v>
      </c>
      <c r="C170" s="13">
        <v>46022</v>
      </c>
      <c r="D170" s="4">
        <v>606</v>
      </c>
      <c r="E170" s="4">
        <v>991</v>
      </c>
      <c r="F170" s="4">
        <v>29.899000000000001</v>
      </c>
      <c r="G170" s="4">
        <v>2</v>
      </c>
      <c r="H170" s="4">
        <v>1.895</v>
      </c>
      <c r="I170" s="17">
        <f t="shared" si="12"/>
        <v>425.41568361853462</v>
      </c>
      <c r="J170" s="17">
        <f t="shared" si="13"/>
        <v>1505.5705095934088</v>
      </c>
    </row>
    <row r="171" spans="1:10" ht="25.8" customHeight="1" x14ac:dyDescent="0.3">
      <c r="A171" s="4">
        <v>12500000</v>
      </c>
      <c r="B171" s="13">
        <v>45292</v>
      </c>
      <c r="C171" s="13">
        <v>46022</v>
      </c>
      <c r="D171" s="4">
        <v>606</v>
      </c>
      <c r="E171" s="4">
        <v>991</v>
      </c>
      <c r="F171" s="4">
        <v>29.899000000000001</v>
      </c>
      <c r="G171" s="4">
        <v>2</v>
      </c>
      <c r="H171" s="4">
        <v>1.895</v>
      </c>
      <c r="I171" s="17">
        <f t="shared" si="12"/>
        <v>425.41568361853462</v>
      </c>
      <c r="J171" s="17">
        <f t="shared" si="13"/>
        <v>1505.5705095934088</v>
      </c>
    </row>
    <row r="172" spans="1:10" ht="25.8" customHeight="1" x14ac:dyDescent="0.3">
      <c r="A172" s="4">
        <v>12500000</v>
      </c>
      <c r="B172" s="13">
        <v>45292</v>
      </c>
      <c r="C172" s="13">
        <v>46022</v>
      </c>
      <c r="D172" s="4">
        <v>991</v>
      </c>
      <c r="E172" s="4">
        <v>1189</v>
      </c>
      <c r="F172" s="4">
        <v>8.3999999999999995E-3</v>
      </c>
      <c r="G172" s="4">
        <v>-9.91</v>
      </c>
      <c r="H172" s="4">
        <v>4.05</v>
      </c>
      <c r="I172" s="17">
        <f t="shared" si="12"/>
        <v>1505.0435579439227</v>
      </c>
      <c r="J172" s="17">
        <f t="shared" si="13"/>
        <v>2213.2378316865347</v>
      </c>
    </row>
    <row r="173" spans="1:10" ht="25.8" customHeight="1" x14ac:dyDescent="0.3">
      <c r="A173" s="4">
        <v>12500000</v>
      </c>
      <c r="B173" s="13">
        <v>45292</v>
      </c>
      <c r="C173" s="13">
        <v>46022</v>
      </c>
      <c r="D173" s="4">
        <v>991</v>
      </c>
      <c r="E173" s="4">
        <v>1189</v>
      </c>
      <c r="F173" s="4">
        <v>8.3999999999999995E-3</v>
      </c>
      <c r="G173" s="4">
        <v>-9.91</v>
      </c>
      <c r="H173" s="4">
        <v>4.05</v>
      </c>
      <c r="I173" s="17">
        <f t="shared" si="12"/>
        <v>1505.0435579439227</v>
      </c>
      <c r="J173" s="17">
        <f t="shared" si="13"/>
        <v>2213.2378316865347</v>
      </c>
    </row>
    <row r="174" spans="1:10" ht="25.8" customHeight="1" x14ac:dyDescent="0.3">
      <c r="A174" s="4">
        <v>12500000</v>
      </c>
      <c r="B174" s="13">
        <v>45292</v>
      </c>
      <c r="C174" s="13">
        <v>46022</v>
      </c>
      <c r="D174" s="4">
        <v>1189</v>
      </c>
      <c r="E174" s="4">
        <v>1450</v>
      </c>
      <c r="F174" s="4">
        <v>2.0999999999999999E-3</v>
      </c>
      <c r="G174" s="4">
        <v>-3.09</v>
      </c>
      <c r="H174" s="4">
        <v>5.1239999999999997</v>
      </c>
      <c r="I174" s="17">
        <f t="shared" si="12"/>
        <v>2215.8574927547816</v>
      </c>
      <c r="J174" s="17">
        <f t="shared" si="13"/>
        <v>5046.1651056942037</v>
      </c>
    </row>
    <row r="175" spans="1:10" ht="25.8" customHeight="1" x14ac:dyDescent="0.3">
      <c r="A175" s="4">
        <v>12500000</v>
      </c>
      <c r="B175" s="13">
        <v>45292</v>
      </c>
      <c r="C175" s="13">
        <v>46022</v>
      </c>
      <c r="D175" s="4">
        <v>1189</v>
      </c>
      <c r="E175" s="4">
        <v>1450</v>
      </c>
      <c r="F175" s="4">
        <v>2.0999999999999999E-3</v>
      </c>
      <c r="G175" s="4">
        <v>-3.09</v>
      </c>
      <c r="H175" s="4">
        <v>5.1239999999999997</v>
      </c>
      <c r="I175" s="17">
        <f t="shared" si="12"/>
        <v>2215.8574927547816</v>
      </c>
      <c r="J175" s="17">
        <f t="shared" si="13"/>
        <v>5046.1651056942037</v>
      </c>
    </row>
    <row r="176" spans="1:10" ht="25.8" customHeight="1" x14ac:dyDescent="0.3">
      <c r="A176" s="4">
        <v>12520000</v>
      </c>
      <c r="B176" s="13">
        <v>29860</v>
      </c>
      <c r="C176" s="13">
        <v>43994</v>
      </c>
      <c r="D176" s="4">
        <v>170</v>
      </c>
      <c r="E176" s="4">
        <v>838</v>
      </c>
      <c r="F176" s="4">
        <v>30.707100000000001</v>
      </c>
      <c r="G176" s="4">
        <v>-0.13</v>
      </c>
      <c r="H176" s="4">
        <v>1.7</v>
      </c>
      <c r="I176" s="17">
        <f t="shared" si="12"/>
        <v>85.783874150281079</v>
      </c>
      <c r="J176" s="17">
        <f t="shared" si="13"/>
        <v>1169.8200360364808</v>
      </c>
    </row>
    <row r="177" spans="1:10" ht="25.8" customHeight="1" x14ac:dyDescent="0.3">
      <c r="A177" s="4">
        <v>12520000</v>
      </c>
      <c r="B177" s="13">
        <v>29860</v>
      </c>
      <c r="C177" s="13">
        <v>43994</v>
      </c>
      <c r="D177" s="4">
        <v>838</v>
      </c>
      <c r="E177" s="4">
        <v>1205</v>
      </c>
      <c r="F177" s="4">
        <v>26.992999999999999</v>
      </c>
      <c r="G177" s="4">
        <v>0.01</v>
      </c>
      <c r="H177" s="4">
        <v>1.774</v>
      </c>
      <c r="I177" s="17">
        <f t="shared" si="12"/>
        <v>1169.9468088500596</v>
      </c>
      <c r="J177" s="17">
        <f t="shared" si="13"/>
        <v>2229.8853921525406</v>
      </c>
    </row>
    <row r="178" spans="1:10" ht="25.8" customHeight="1" x14ac:dyDescent="0.3">
      <c r="A178" s="4">
        <v>12520000</v>
      </c>
      <c r="B178" s="13">
        <v>29860</v>
      </c>
      <c r="C178" s="13">
        <v>43994</v>
      </c>
      <c r="D178" s="4">
        <v>1205</v>
      </c>
      <c r="E178" s="4">
        <v>1400</v>
      </c>
      <c r="F178" s="4">
        <v>25.501799999999999</v>
      </c>
      <c r="G178" s="4">
        <v>5.04</v>
      </c>
      <c r="H178" s="4">
        <v>2.2959999999999998</v>
      </c>
      <c r="I178" s="17">
        <f t="shared" si="12"/>
        <v>2230.1773702306787</v>
      </c>
      <c r="J178" s="17">
        <f t="shared" si="13"/>
        <v>3918.0504663815791</v>
      </c>
    </row>
    <row r="179" spans="1:10" ht="25.8" customHeight="1" x14ac:dyDescent="0.3">
      <c r="A179" s="4">
        <v>12520000</v>
      </c>
      <c r="B179" s="13">
        <v>43995</v>
      </c>
      <c r="C179" s="13">
        <v>45291</v>
      </c>
      <c r="D179" s="4">
        <v>210</v>
      </c>
      <c r="E179" s="4">
        <v>1230</v>
      </c>
      <c r="F179" s="4">
        <v>27.8964</v>
      </c>
      <c r="G179" s="4">
        <v>-0.04</v>
      </c>
      <c r="H179" s="4">
        <v>1.75</v>
      </c>
      <c r="I179" s="17">
        <f t="shared" si="12"/>
        <v>105.62634814015323</v>
      </c>
      <c r="J179" s="17">
        <f t="shared" si="13"/>
        <v>2266.4685189827323</v>
      </c>
    </row>
    <row r="180" spans="1:10" ht="25.8" customHeight="1" x14ac:dyDescent="0.3">
      <c r="A180" s="4">
        <v>12520000</v>
      </c>
      <c r="B180" s="13">
        <v>43995</v>
      </c>
      <c r="C180" s="13">
        <v>45291</v>
      </c>
      <c r="D180" s="4">
        <v>1230</v>
      </c>
      <c r="E180" s="4">
        <v>1400</v>
      </c>
      <c r="F180" s="4">
        <v>127.4697</v>
      </c>
      <c r="G180" s="4">
        <v>7.35</v>
      </c>
      <c r="H180" s="4">
        <v>1.8</v>
      </c>
      <c r="I180" s="17">
        <f t="shared" si="12"/>
        <v>2268.2782151469587</v>
      </c>
      <c r="J180" s="17">
        <f t="shared" si="13"/>
        <v>3859.0990469882036</v>
      </c>
    </row>
    <row r="181" spans="1:10" ht="25.8" customHeight="1" x14ac:dyDescent="0.3">
      <c r="A181" s="4">
        <v>12520000</v>
      </c>
      <c r="B181" s="13">
        <v>45292</v>
      </c>
      <c r="C181" s="13">
        <v>46022</v>
      </c>
      <c r="D181" s="4">
        <v>170</v>
      </c>
      <c r="E181" s="4">
        <v>896</v>
      </c>
      <c r="F181" s="4">
        <v>24.729800000000001</v>
      </c>
      <c r="G181" s="4">
        <v>-0.09</v>
      </c>
      <c r="H181" s="4">
        <v>1.79</v>
      </c>
      <c r="I181" s="17">
        <f t="shared" si="12"/>
        <v>70.117678620501692</v>
      </c>
      <c r="J181" s="17">
        <f t="shared" si="13"/>
        <v>1275.3270193386713</v>
      </c>
    </row>
    <row r="182" spans="1:10" ht="25.8" customHeight="1" x14ac:dyDescent="0.3">
      <c r="A182" s="4">
        <v>12520000</v>
      </c>
      <c r="B182" s="13">
        <v>45292</v>
      </c>
      <c r="C182" s="13">
        <v>46022</v>
      </c>
      <c r="D182" s="4">
        <v>896</v>
      </c>
      <c r="E182" s="4">
        <v>1233</v>
      </c>
      <c r="F182" s="4">
        <v>25.972300000000001</v>
      </c>
      <c r="G182" s="4">
        <v>0.26</v>
      </c>
      <c r="H182" s="4">
        <v>1.8</v>
      </c>
      <c r="I182" s="17">
        <f t="shared" si="12"/>
        <v>1275.3960434453313</v>
      </c>
      <c r="J182" s="17">
        <f t="shared" si="13"/>
        <v>2299.2357145619835</v>
      </c>
    </row>
    <row r="183" spans="1:10" ht="25.8" customHeight="1" x14ac:dyDescent="0.3">
      <c r="A183" s="4">
        <v>12520000</v>
      </c>
      <c r="B183" s="13">
        <v>45292</v>
      </c>
      <c r="C183" s="13">
        <v>46022</v>
      </c>
      <c r="D183" s="4">
        <v>1233</v>
      </c>
      <c r="E183" s="4">
        <v>1450</v>
      </c>
      <c r="F183" s="4">
        <v>41.0914</v>
      </c>
      <c r="G183" s="4">
        <v>6.1</v>
      </c>
      <c r="H183" s="4">
        <v>2.2000000000000002</v>
      </c>
      <c r="I183" s="17">
        <f t="shared" si="12"/>
        <v>2299.4535483703335</v>
      </c>
      <c r="J183" s="17">
        <f t="shared" si="13"/>
        <v>4437.7759010417503</v>
      </c>
    </row>
    <row r="184" spans="1:10" ht="25.8" customHeight="1" x14ac:dyDescent="0.3">
      <c r="A184" s="4">
        <v>12550000</v>
      </c>
      <c r="B184" s="13">
        <v>44562</v>
      </c>
      <c r="C184" s="13">
        <v>46022</v>
      </c>
      <c r="D184" s="4">
        <v>100</v>
      </c>
      <c r="E184" s="4">
        <v>1750</v>
      </c>
      <c r="F184" s="4">
        <v>58.267499999999998</v>
      </c>
      <c r="G184" s="4">
        <v>-7.0000000000000007E-2</v>
      </c>
      <c r="H184" s="4">
        <v>1.452</v>
      </c>
      <c r="I184" s="17">
        <f t="shared" si="12"/>
        <v>64.282332970852124</v>
      </c>
      <c r="J184" s="17">
        <f t="shared" si="13"/>
        <v>3739.6846568500691</v>
      </c>
    </row>
    <row r="185" spans="1:10" ht="25.8" customHeight="1" x14ac:dyDescent="0.3">
      <c r="A185" s="4">
        <v>12590000</v>
      </c>
      <c r="B185" s="13">
        <v>42005</v>
      </c>
      <c r="C185" s="13">
        <v>45291</v>
      </c>
      <c r="D185" s="4">
        <v>250</v>
      </c>
      <c r="E185" s="4">
        <v>1350</v>
      </c>
      <c r="F185" s="4">
        <v>35.099400000000003</v>
      </c>
      <c r="G185" s="4">
        <v>2.2799999999999998</v>
      </c>
      <c r="H185" s="4">
        <v>1.85</v>
      </c>
      <c r="I185" s="17">
        <f t="shared" si="12"/>
        <v>2.1319727631063343</v>
      </c>
      <c r="J185" s="17">
        <f t="shared" si="13"/>
        <v>3074.5848146036001</v>
      </c>
    </row>
    <row r="186" spans="1:10" ht="25.8" customHeight="1" x14ac:dyDescent="0.3">
      <c r="A186" s="4">
        <v>12590000</v>
      </c>
      <c r="B186" s="13">
        <v>45292</v>
      </c>
      <c r="C186" s="13">
        <v>46022</v>
      </c>
      <c r="D186" s="4">
        <v>250</v>
      </c>
      <c r="E186" s="4">
        <v>702</v>
      </c>
      <c r="F186" s="4">
        <v>10.481400000000001</v>
      </c>
      <c r="G186" s="4">
        <v>1.49</v>
      </c>
      <c r="H186" s="4">
        <v>2.39</v>
      </c>
      <c r="I186" s="17">
        <f t="shared" si="12"/>
        <v>10.733648732823339</v>
      </c>
      <c r="J186" s="17">
        <f t="shared" si="13"/>
        <v>624.49987967029722</v>
      </c>
    </row>
    <row r="187" spans="1:10" ht="25.8" customHeight="1" x14ac:dyDescent="0.3">
      <c r="A187" s="4">
        <v>12590000</v>
      </c>
      <c r="B187" s="13">
        <v>45292</v>
      </c>
      <c r="C187" s="13">
        <v>46022</v>
      </c>
      <c r="D187" s="4">
        <v>702</v>
      </c>
      <c r="E187" s="4">
        <v>1300</v>
      </c>
      <c r="F187" s="4">
        <v>35.099400000000003</v>
      </c>
      <c r="G187" s="4">
        <v>2.2799999999999998</v>
      </c>
      <c r="H187" s="4">
        <v>1.85</v>
      </c>
      <c r="I187" s="17">
        <f t="shared" si="12"/>
        <v>624.43843220677149</v>
      </c>
      <c r="J187" s="17">
        <f t="shared" si="13"/>
        <v>2825.9211867936715</v>
      </c>
    </row>
    <row r="188" spans="1:10" ht="25.8" customHeight="1" x14ac:dyDescent="0.3">
      <c r="A188" s="4">
        <v>12840000</v>
      </c>
      <c r="B188" s="13">
        <v>26451</v>
      </c>
      <c r="C188" s="13">
        <v>42910</v>
      </c>
      <c r="D188" s="4">
        <v>-100</v>
      </c>
      <c r="E188" s="4">
        <v>1259</v>
      </c>
      <c r="F188" s="4">
        <v>8.1138999999999992</v>
      </c>
      <c r="G188" s="4">
        <v>-7.32</v>
      </c>
      <c r="H188" s="4">
        <v>2.2069999999999999</v>
      </c>
      <c r="I188" s="17">
        <f t="shared" si="12"/>
        <v>474.69236079972649</v>
      </c>
      <c r="J188" s="17">
        <f t="shared" si="13"/>
        <v>5974.2022600555802</v>
      </c>
    </row>
    <row r="189" spans="1:10" ht="25.8" customHeight="1" x14ac:dyDescent="0.3">
      <c r="A189" s="4">
        <v>12840000</v>
      </c>
      <c r="B189" s="13">
        <v>26451</v>
      </c>
      <c r="C189" s="13">
        <v>42910</v>
      </c>
      <c r="D189" s="4">
        <v>1259</v>
      </c>
      <c r="E189" s="4">
        <v>1600</v>
      </c>
      <c r="F189" s="4">
        <v>7.4276</v>
      </c>
      <c r="G189" s="4">
        <v>1.68</v>
      </c>
      <c r="H189" s="4">
        <v>2.8</v>
      </c>
      <c r="I189" s="17">
        <f t="shared" si="12"/>
        <v>5980.7797493385533</v>
      </c>
      <c r="J189" s="17">
        <f t="shared" si="13"/>
        <v>12808.225286488208</v>
      </c>
    </row>
    <row r="190" spans="1:10" ht="25.8" customHeight="1" x14ac:dyDescent="0.3">
      <c r="A190" s="4">
        <v>12840000</v>
      </c>
      <c r="B190" s="13">
        <v>42911</v>
      </c>
      <c r="C190" s="13">
        <v>43549</v>
      </c>
      <c r="D190" s="4">
        <v>1320</v>
      </c>
      <c r="E190" s="4">
        <v>2948</v>
      </c>
      <c r="F190" s="4">
        <v>0.52510000000000001</v>
      </c>
      <c r="G190" s="4">
        <v>5.37</v>
      </c>
      <c r="H190" s="4">
        <v>2.8540000000000001</v>
      </c>
      <c r="I190" s="17">
        <f t="shared" si="12"/>
        <v>186.65433776818713</v>
      </c>
      <c r="J190" s="17">
        <f t="shared" si="13"/>
        <v>4624.1600432406422</v>
      </c>
    </row>
    <row r="191" spans="1:10" ht="25.8" customHeight="1" x14ac:dyDescent="0.3">
      <c r="A191" s="4">
        <v>12840000</v>
      </c>
      <c r="B191" s="13">
        <v>42911</v>
      </c>
      <c r="C191" s="13">
        <v>43549</v>
      </c>
      <c r="D191" s="4">
        <v>2948</v>
      </c>
      <c r="E191" s="4">
        <v>3200</v>
      </c>
      <c r="F191" s="4">
        <v>520.02750000000003</v>
      </c>
      <c r="G191" s="4">
        <v>25.72</v>
      </c>
      <c r="H191" s="4">
        <v>1.65</v>
      </c>
      <c r="I191" s="17">
        <f t="shared" si="12"/>
        <v>4624.7286340465535</v>
      </c>
      <c r="J191" s="17">
        <f t="shared" si="13"/>
        <v>10781.016797302433</v>
      </c>
    </row>
    <row r="192" spans="1:10" ht="25.8" customHeight="1" x14ac:dyDescent="0.3">
      <c r="A192" s="4">
        <v>12840000</v>
      </c>
      <c r="B192" s="13">
        <v>43550</v>
      </c>
      <c r="C192" s="13">
        <v>45291</v>
      </c>
      <c r="D192" s="4">
        <v>1670</v>
      </c>
      <c r="E192" s="4">
        <v>2917</v>
      </c>
      <c r="F192" s="4">
        <v>0.82730000000000004</v>
      </c>
      <c r="G192" s="4">
        <v>5.31</v>
      </c>
      <c r="H192" s="4">
        <v>2.8</v>
      </c>
      <c r="I192" s="17">
        <f t="shared" si="12"/>
        <v>751.50080779261305</v>
      </c>
      <c r="J192" s="17">
        <f t="shared" si="13"/>
        <v>5958.5454239547389</v>
      </c>
    </row>
    <row r="193" spans="1:10" ht="25.8" customHeight="1" x14ac:dyDescent="0.3">
      <c r="A193" s="4">
        <v>12840000</v>
      </c>
      <c r="B193" s="13">
        <v>43550</v>
      </c>
      <c r="C193" s="13">
        <v>45291</v>
      </c>
      <c r="D193" s="4">
        <v>2917</v>
      </c>
      <c r="E193" s="4">
        <v>3200</v>
      </c>
      <c r="F193" s="4">
        <v>229.8168</v>
      </c>
      <c r="G193" s="4">
        <v>22.38</v>
      </c>
      <c r="H193" s="4">
        <v>1.7</v>
      </c>
      <c r="I193" s="17">
        <f t="shared" si="12"/>
        <v>5964.3124894463535</v>
      </c>
      <c r="J193" s="17">
        <f t="shared" si="13"/>
        <v>10783.987993014065</v>
      </c>
    </row>
    <row r="194" spans="1:10" ht="25.8" customHeight="1" x14ac:dyDescent="0.3">
      <c r="A194" s="4">
        <v>12840000</v>
      </c>
      <c r="B194" s="13">
        <v>45292</v>
      </c>
      <c r="C194" s="13">
        <v>46022</v>
      </c>
      <c r="D194" s="4">
        <v>1600</v>
      </c>
      <c r="E194" s="4">
        <v>2938</v>
      </c>
      <c r="F194" s="4">
        <v>137.73400000000001</v>
      </c>
      <c r="G194" s="4">
        <v>13.46</v>
      </c>
      <c r="H194" s="4">
        <v>1.38</v>
      </c>
      <c r="I194" s="17">
        <f t="shared" si="12"/>
        <v>498.55340779230357</v>
      </c>
      <c r="J194" s="17">
        <f t="shared" si="13"/>
        <v>6276.5730498021103</v>
      </c>
    </row>
    <row r="195" spans="1:10" ht="25.8" customHeight="1" x14ac:dyDescent="0.3">
      <c r="A195" s="4">
        <v>12840000</v>
      </c>
      <c r="B195" s="13">
        <v>45292</v>
      </c>
      <c r="C195" s="13">
        <v>46022</v>
      </c>
      <c r="D195" s="4">
        <v>2938</v>
      </c>
      <c r="E195" s="4">
        <v>3200</v>
      </c>
      <c r="F195" s="4">
        <v>229.8168</v>
      </c>
      <c r="G195" s="4">
        <v>22.38</v>
      </c>
      <c r="H195" s="4">
        <v>1.7</v>
      </c>
      <c r="I195" s="17">
        <f t="shared" si="12"/>
        <v>6281.2841634637998</v>
      </c>
      <c r="J195" s="17">
        <f t="shared" si="13"/>
        <v>10783.987993014065</v>
      </c>
    </row>
    <row r="196" spans="1:10" ht="25.8" customHeight="1" x14ac:dyDescent="0.3">
      <c r="A196" s="4">
        <v>13470000</v>
      </c>
      <c r="B196" s="13">
        <v>30133</v>
      </c>
      <c r="C196" s="13">
        <v>32566</v>
      </c>
      <c r="D196" s="4">
        <v>200</v>
      </c>
      <c r="E196" s="4">
        <v>576</v>
      </c>
      <c r="F196" s="4">
        <v>23.525300000000001</v>
      </c>
      <c r="G196" s="4">
        <v>1.37</v>
      </c>
      <c r="H196" s="4">
        <v>1.7</v>
      </c>
      <c r="I196" s="17">
        <f t="shared" si="12"/>
        <v>10.725414976006158</v>
      </c>
      <c r="J196" s="17">
        <f t="shared" si="13"/>
        <v>290.88736309212624</v>
      </c>
    </row>
    <row r="197" spans="1:10" ht="25.8" customHeight="1" x14ac:dyDescent="0.3">
      <c r="A197" s="4">
        <v>13470000</v>
      </c>
      <c r="B197" s="13">
        <v>30133</v>
      </c>
      <c r="C197" s="13">
        <v>32566</v>
      </c>
      <c r="D197" s="4">
        <v>576</v>
      </c>
      <c r="E197" s="4">
        <v>1550</v>
      </c>
      <c r="F197" s="4">
        <v>18.855</v>
      </c>
      <c r="G197" s="4">
        <v>0.77</v>
      </c>
      <c r="H197" s="4">
        <v>1.702</v>
      </c>
      <c r="I197" s="17">
        <f t="shared" si="12"/>
        <v>290.79950664900286</v>
      </c>
      <c r="J197" s="17">
        <f t="shared" si="13"/>
        <v>1835.3023126878729</v>
      </c>
    </row>
    <row r="198" spans="1:10" ht="25.8" customHeight="1" x14ac:dyDescent="0.3">
      <c r="A198" s="4">
        <v>13470000</v>
      </c>
      <c r="B198" s="13">
        <v>32567</v>
      </c>
      <c r="C198" s="13">
        <v>34457</v>
      </c>
      <c r="D198" s="4">
        <v>200</v>
      </c>
      <c r="E198" s="4">
        <v>538</v>
      </c>
      <c r="F198" s="4">
        <v>29.1905</v>
      </c>
      <c r="G198" s="4">
        <v>1.39</v>
      </c>
      <c r="H198" s="4">
        <v>1.55</v>
      </c>
      <c r="I198" s="17">
        <f t="shared" si="12"/>
        <v>13.567592097924583</v>
      </c>
      <c r="J198" s="17">
        <f t="shared" si="13"/>
        <v>249.31563938900891</v>
      </c>
    </row>
    <row r="199" spans="1:10" ht="25.8" customHeight="1" x14ac:dyDescent="0.3">
      <c r="A199" s="4">
        <v>13470000</v>
      </c>
      <c r="B199" s="13">
        <v>32567</v>
      </c>
      <c r="C199" s="13">
        <v>34457</v>
      </c>
      <c r="D199" s="4">
        <v>538</v>
      </c>
      <c r="E199" s="4">
        <v>576</v>
      </c>
      <c r="F199" s="4">
        <v>23.525300000000001</v>
      </c>
      <c r="G199" s="4">
        <v>1.37</v>
      </c>
      <c r="H199" s="4">
        <v>1.7</v>
      </c>
      <c r="I199" s="17">
        <f t="shared" si="12"/>
        <v>249.39090075129948</v>
      </c>
      <c r="J199" s="17">
        <f t="shared" si="13"/>
        <v>290.88736309212624</v>
      </c>
    </row>
    <row r="200" spans="1:10" ht="25.8" customHeight="1" x14ac:dyDescent="0.3">
      <c r="A200" s="4">
        <v>13470000</v>
      </c>
      <c r="B200" s="13">
        <v>32567</v>
      </c>
      <c r="C200" s="13">
        <v>34457</v>
      </c>
      <c r="D200" s="4">
        <v>576</v>
      </c>
      <c r="E200" s="4">
        <v>1550</v>
      </c>
      <c r="F200" s="4">
        <v>18.855</v>
      </c>
      <c r="G200" s="4">
        <v>0.77</v>
      </c>
      <c r="H200" s="4">
        <v>1.702</v>
      </c>
      <c r="I200" s="17">
        <f t="shared" si="12"/>
        <v>290.79950664900286</v>
      </c>
      <c r="J200" s="17">
        <f t="shared" si="13"/>
        <v>1835.3023126878729</v>
      </c>
    </row>
    <row r="201" spans="1:10" ht="25.8" customHeight="1" x14ac:dyDescent="0.3">
      <c r="A201" s="4">
        <v>13470000</v>
      </c>
      <c r="B201" s="13">
        <v>34458</v>
      </c>
      <c r="C201" s="13">
        <v>36179</v>
      </c>
      <c r="D201" s="4">
        <v>170</v>
      </c>
      <c r="E201" s="4">
        <v>401</v>
      </c>
      <c r="F201" s="4">
        <v>22.6983</v>
      </c>
      <c r="G201" s="4">
        <v>1.1000000000000001</v>
      </c>
      <c r="H201" s="4">
        <v>1.7</v>
      </c>
      <c r="I201" s="17">
        <f t="shared" si="12"/>
        <v>9.5246813978903031</v>
      </c>
      <c r="J201" s="17">
        <f t="shared" si="13"/>
        <v>139.51195127680302</v>
      </c>
    </row>
    <row r="202" spans="1:10" ht="25.8" customHeight="1" x14ac:dyDescent="0.3">
      <c r="A202" s="4">
        <v>13470000</v>
      </c>
      <c r="B202" s="13">
        <v>34458</v>
      </c>
      <c r="C202" s="13">
        <v>36179</v>
      </c>
      <c r="D202" s="4">
        <v>401</v>
      </c>
      <c r="E202" s="4">
        <v>1550</v>
      </c>
      <c r="F202" s="4">
        <v>18.855</v>
      </c>
      <c r="G202" s="4">
        <v>0.77</v>
      </c>
      <c r="H202" s="4">
        <v>1.702</v>
      </c>
      <c r="I202" s="17">
        <f t="shared" si="12"/>
        <v>139.43575227962913</v>
      </c>
      <c r="J202" s="17">
        <f t="shared" si="13"/>
        <v>1835.3023126878729</v>
      </c>
    </row>
    <row r="203" spans="1:10" ht="25.8" customHeight="1" x14ac:dyDescent="0.3">
      <c r="A203" s="4">
        <v>13470000</v>
      </c>
      <c r="B203" s="13">
        <v>36180</v>
      </c>
      <c r="C203" s="13">
        <v>38697</v>
      </c>
      <c r="D203" s="4">
        <v>120</v>
      </c>
      <c r="E203" s="4">
        <v>1550</v>
      </c>
      <c r="F203" s="4">
        <v>18.855</v>
      </c>
      <c r="G203" s="4">
        <v>0.77</v>
      </c>
      <c r="H203" s="4">
        <v>1.702</v>
      </c>
      <c r="I203" s="17">
        <f t="shared" si="12"/>
        <v>4.4832179055262591</v>
      </c>
      <c r="J203" s="17">
        <f t="shared" si="13"/>
        <v>1835.3023126878729</v>
      </c>
    </row>
    <row r="204" spans="1:10" ht="25.8" customHeight="1" x14ac:dyDescent="0.3">
      <c r="A204" s="4">
        <v>13470000</v>
      </c>
      <c r="B204" s="13">
        <v>38698</v>
      </c>
      <c r="C204" s="13">
        <v>39544</v>
      </c>
      <c r="D204" s="4">
        <v>110</v>
      </c>
      <c r="E204" s="4">
        <v>206</v>
      </c>
      <c r="F204" s="4">
        <v>21.6051</v>
      </c>
      <c r="G204" s="4">
        <v>0.68</v>
      </c>
      <c r="H204" s="4">
        <v>1.7</v>
      </c>
      <c r="I204" s="17">
        <f t="shared" si="12"/>
        <v>4.9440183555139585</v>
      </c>
      <c r="J204" s="17">
        <f t="shared" si="13"/>
        <v>37.355170902919618</v>
      </c>
    </row>
    <row r="205" spans="1:10" ht="25.8" customHeight="1" x14ac:dyDescent="0.3">
      <c r="A205" s="4">
        <v>13470000</v>
      </c>
      <c r="B205" s="13">
        <v>38698</v>
      </c>
      <c r="C205" s="13">
        <v>39544</v>
      </c>
      <c r="D205" s="4">
        <v>206</v>
      </c>
      <c r="E205" s="4">
        <v>1550</v>
      </c>
      <c r="F205" s="4">
        <v>18.520700000000001</v>
      </c>
      <c r="G205" s="4">
        <v>0.55000000000000004</v>
      </c>
      <c r="H205" s="4">
        <v>1.7</v>
      </c>
      <c r="I205" s="17">
        <f t="shared" si="12"/>
        <v>37.317986860728084</v>
      </c>
      <c r="J205" s="17">
        <f t="shared" si="13"/>
        <v>1838.85474422672</v>
      </c>
    </row>
    <row r="206" spans="1:10" ht="25.8" customHeight="1" x14ac:dyDescent="0.3">
      <c r="A206" s="4">
        <v>13470000</v>
      </c>
      <c r="B206" s="13">
        <v>39545</v>
      </c>
      <c r="C206" s="13">
        <v>40993</v>
      </c>
      <c r="D206" s="4">
        <v>110</v>
      </c>
      <c r="E206" s="4">
        <v>1550</v>
      </c>
      <c r="F206" s="4">
        <v>22.4114</v>
      </c>
      <c r="G206" s="4">
        <v>0.53</v>
      </c>
      <c r="H206" s="4">
        <v>1.63</v>
      </c>
      <c r="I206" s="17">
        <f t="shared" si="12"/>
        <v>8.9648907560877209</v>
      </c>
      <c r="J206" s="17">
        <f t="shared" si="13"/>
        <v>1845.3575309534656</v>
      </c>
    </row>
    <row r="207" spans="1:10" ht="25.8" customHeight="1" x14ac:dyDescent="0.3">
      <c r="A207" s="4">
        <v>13470000</v>
      </c>
      <c r="B207" s="13">
        <v>40994</v>
      </c>
      <c r="C207" s="13">
        <v>42442</v>
      </c>
      <c r="D207" s="4">
        <v>130</v>
      </c>
      <c r="E207" s="4">
        <v>1550</v>
      </c>
      <c r="F207" s="4">
        <v>18.520700000000001</v>
      </c>
      <c r="G207" s="4">
        <v>0.55000000000000004</v>
      </c>
      <c r="H207" s="4">
        <v>1.7</v>
      </c>
      <c r="I207" s="17">
        <f t="shared" si="12"/>
        <v>11.356945581957008</v>
      </c>
      <c r="J207" s="17">
        <f t="shared" si="13"/>
        <v>1838.85474422672</v>
      </c>
    </row>
    <row r="208" spans="1:10" ht="25.8" customHeight="1" x14ac:dyDescent="0.3">
      <c r="A208" s="4">
        <v>13470000</v>
      </c>
      <c r="B208" s="13">
        <v>42443</v>
      </c>
      <c r="C208" s="13">
        <v>43269</v>
      </c>
      <c r="D208" s="4">
        <v>90</v>
      </c>
      <c r="E208" s="4">
        <v>388</v>
      </c>
      <c r="F208" s="4">
        <v>17.7134</v>
      </c>
      <c r="G208" s="4">
        <v>0.22</v>
      </c>
      <c r="H208" s="4">
        <v>1.7</v>
      </c>
      <c r="I208" s="17">
        <f t="shared" si="12"/>
        <v>9.1953249557824144</v>
      </c>
      <c r="J208" s="17">
        <f t="shared" si="13"/>
        <v>160.7754652644428</v>
      </c>
    </row>
    <row r="209" spans="1:10" ht="25.8" customHeight="1" x14ac:dyDescent="0.3">
      <c r="A209" s="4">
        <v>13470000</v>
      </c>
      <c r="B209" s="13">
        <v>42443</v>
      </c>
      <c r="C209" s="13">
        <v>43269</v>
      </c>
      <c r="D209" s="4">
        <v>388</v>
      </c>
      <c r="E209" s="4">
        <v>1550</v>
      </c>
      <c r="F209" s="4">
        <v>22.4114</v>
      </c>
      <c r="G209" s="4">
        <v>0.53</v>
      </c>
      <c r="H209" s="4">
        <v>1.63</v>
      </c>
      <c r="I209" s="17">
        <f t="shared" si="12"/>
        <v>160.8022134178434</v>
      </c>
      <c r="J209" s="17">
        <f t="shared" si="13"/>
        <v>1845.3575309534656</v>
      </c>
    </row>
    <row r="210" spans="1:10" ht="25.8" customHeight="1" x14ac:dyDescent="0.3">
      <c r="A210" s="4">
        <v>13470000</v>
      </c>
      <c r="B210" s="13">
        <v>43270</v>
      </c>
      <c r="C210" s="13">
        <v>45291</v>
      </c>
      <c r="D210" s="4">
        <v>80</v>
      </c>
      <c r="E210" s="4">
        <v>704</v>
      </c>
      <c r="F210" s="4">
        <v>17.195799999999998</v>
      </c>
      <c r="G210" s="4">
        <v>0.18</v>
      </c>
      <c r="H210" s="4">
        <v>1.75</v>
      </c>
      <c r="I210" s="17">
        <f t="shared" si="12"/>
        <v>7.4491692514729619</v>
      </c>
      <c r="J210" s="17">
        <f t="shared" si="13"/>
        <v>500.02254679513089</v>
      </c>
    </row>
    <row r="211" spans="1:10" ht="25.8" customHeight="1" x14ac:dyDescent="0.3">
      <c r="A211" s="4">
        <v>13470000</v>
      </c>
      <c r="B211" s="13">
        <v>43270</v>
      </c>
      <c r="C211" s="13">
        <v>45291</v>
      </c>
      <c r="D211" s="4">
        <v>704</v>
      </c>
      <c r="E211" s="4">
        <v>1550</v>
      </c>
      <c r="F211" s="4">
        <v>26.059200000000001</v>
      </c>
      <c r="G211" s="4">
        <v>0.53</v>
      </c>
      <c r="H211" s="4">
        <v>1.577</v>
      </c>
      <c r="I211" s="17">
        <f t="shared" si="12"/>
        <v>500.00954852850384</v>
      </c>
      <c r="J211" s="17">
        <f t="shared" si="13"/>
        <v>1859.0276882307348</v>
      </c>
    </row>
    <row r="212" spans="1:10" ht="25.8" customHeight="1" x14ac:dyDescent="0.3">
      <c r="A212" s="4">
        <v>13470000</v>
      </c>
      <c r="B212" s="13">
        <v>45292</v>
      </c>
      <c r="C212" s="13">
        <v>46022</v>
      </c>
      <c r="D212" s="4">
        <v>50</v>
      </c>
      <c r="E212" s="4">
        <v>509</v>
      </c>
      <c r="F212" s="4">
        <v>22.780200000000001</v>
      </c>
      <c r="G212" s="4">
        <v>0.34</v>
      </c>
      <c r="H212" s="4">
        <v>1.5649999999999999</v>
      </c>
      <c r="I212" s="17">
        <f t="shared" si="12"/>
        <v>1.2942116519998679</v>
      </c>
      <c r="J212" s="17">
        <f t="shared" si="13"/>
        <v>260.96546090137315</v>
      </c>
    </row>
    <row r="213" spans="1:10" ht="25.8" customHeight="1" x14ac:dyDescent="0.3">
      <c r="A213" s="4">
        <v>13470000</v>
      </c>
      <c r="B213" s="13">
        <v>45292</v>
      </c>
      <c r="C213" s="13">
        <v>46022</v>
      </c>
      <c r="D213" s="4">
        <v>509</v>
      </c>
      <c r="E213" s="4">
        <v>1560</v>
      </c>
      <c r="F213" s="4">
        <v>29.892600000000002</v>
      </c>
      <c r="G213" s="4">
        <v>1.0900000000000001</v>
      </c>
      <c r="H213" s="4">
        <v>1.5629999999999999</v>
      </c>
      <c r="I213" s="17">
        <f t="shared" si="12"/>
        <v>260.96571657001874</v>
      </c>
      <c r="J213" s="17">
        <f t="shared" si="13"/>
        <v>1955.4641413275169</v>
      </c>
    </row>
    <row r="214" spans="1:10" ht="25.8" customHeight="1" x14ac:dyDescent="0.3">
      <c r="A214" s="4">
        <v>13550000</v>
      </c>
      <c r="B214" s="13">
        <v>24685</v>
      </c>
      <c r="C214" s="13">
        <v>24843</v>
      </c>
      <c r="D214" s="4">
        <v>210</v>
      </c>
      <c r="E214" s="4">
        <v>487</v>
      </c>
      <c r="F214" s="4">
        <v>24.947500000000002</v>
      </c>
      <c r="G214" s="4">
        <v>1.86</v>
      </c>
      <c r="H214" s="4">
        <v>1.7</v>
      </c>
      <c r="I214" s="17">
        <f t="shared" si="12"/>
        <v>2.2048860116992834</v>
      </c>
      <c r="J214" s="17">
        <f t="shared" si="13"/>
        <v>162.40151405285252</v>
      </c>
    </row>
    <row r="215" spans="1:10" ht="25.8" customHeight="1" x14ac:dyDescent="0.3">
      <c r="A215" s="4">
        <v>13550000</v>
      </c>
      <c r="B215" s="13">
        <v>24685</v>
      </c>
      <c r="C215" s="13">
        <v>24843</v>
      </c>
      <c r="D215" s="4">
        <v>487</v>
      </c>
      <c r="E215" s="4">
        <v>1205</v>
      </c>
      <c r="F215" s="4">
        <v>16.930900000000001</v>
      </c>
      <c r="G215" s="4">
        <v>1.0900000000000001</v>
      </c>
      <c r="H215" s="4">
        <v>1.7</v>
      </c>
      <c r="I215" s="17">
        <f t="shared" si="12"/>
        <v>162.33647236472066</v>
      </c>
      <c r="J215" s="17">
        <f t="shared" si="13"/>
        <v>991.64901919820295</v>
      </c>
    </row>
    <row r="216" spans="1:10" ht="25.8" customHeight="1" x14ac:dyDescent="0.3">
      <c r="A216" s="4">
        <v>13550000</v>
      </c>
      <c r="B216" s="13">
        <v>24685</v>
      </c>
      <c r="C216" s="13">
        <v>24843</v>
      </c>
      <c r="D216" s="4">
        <v>1205</v>
      </c>
      <c r="E216" s="4">
        <v>1850</v>
      </c>
      <c r="F216" s="4">
        <v>25.125900000000001</v>
      </c>
      <c r="G216" s="4">
        <v>3.36</v>
      </c>
      <c r="H216" s="4">
        <v>1.7</v>
      </c>
      <c r="I216" s="17">
        <f t="shared" si="12"/>
        <v>991.87112388301352</v>
      </c>
      <c r="J216" s="17">
        <f t="shared" si="13"/>
        <v>2548.7991565849907</v>
      </c>
    </row>
    <row r="217" spans="1:10" ht="25.8" customHeight="1" x14ac:dyDescent="0.3">
      <c r="A217" s="4">
        <v>13550000</v>
      </c>
      <c r="B217" s="13">
        <v>24844</v>
      </c>
      <c r="C217" s="13">
        <v>25830</v>
      </c>
      <c r="D217" s="4">
        <v>210</v>
      </c>
      <c r="E217" s="4">
        <v>475</v>
      </c>
      <c r="F217" s="4">
        <v>21.976099999999999</v>
      </c>
      <c r="G217" s="4">
        <v>1.61</v>
      </c>
      <c r="H217" s="4">
        <v>1.7</v>
      </c>
      <c r="I217" s="17">
        <f t="shared" si="12"/>
        <v>6.5355773452644099</v>
      </c>
      <c r="J217" s="17">
        <f t="shared" si="13"/>
        <v>153.72022956083723</v>
      </c>
    </row>
    <row r="218" spans="1:10" ht="25.8" customHeight="1" x14ac:dyDescent="0.3">
      <c r="A218" s="4">
        <v>13550000</v>
      </c>
      <c r="B218" s="13">
        <v>24844</v>
      </c>
      <c r="C218" s="13">
        <v>25830</v>
      </c>
      <c r="D218" s="4">
        <v>475</v>
      </c>
      <c r="E218" s="4">
        <v>1205</v>
      </c>
      <c r="F218" s="4">
        <v>16.930900000000001</v>
      </c>
      <c r="G218" s="4">
        <v>1.0900000000000001</v>
      </c>
      <c r="H218" s="4">
        <v>1.7</v>
      </c>
      <c r="I218" s="17">
        <f t="shared" si="12"/>
        <v>153.67311328405358</v>
      </c>
      <c r="J218" s="17">
        <f t="shared" si="13"/>
        <v>991.64901919820295</v>
      </c>
    </row>
    <row r="219" spans="1:10" ht="25.8" customHeight="1" x14ac:dyDescent="0.3">
      <c r="A219" s="4">
        <v>13550000</v>
      </c>
      <c r="B219" s="13">
        <v>24844</v>
      </c>
      <c r="C219" s="13">
        <v>25830</v>
      </c>
      <c r="D219" s="4">
        <v>1205</v>
      </c>
      <c r="E219" s="4">
        <v>1850</v>
      </c>
      <c r="F219" s="4">
        <v>25.125900000000001</v>
      </c>
      <c r="G219" s="4">
        <v>3.36</v>
      </c>
      <c r="H219" s="4">
        <v>1.7</v>
      </c>
      <c r="I219" s="17">
        <f t="shared" si="12"/>
        <v>991.87112388301352</v>
      </c>
      <c r="J219" s="17">
        <f t="shared" si="13"/>
        <v>2548.7991565849907</v>
      </c>
    </row>
    <row r="220" spans="1:10" ht="25.8" customHeight="1" x14ac:dyDescent="0.3">
      <c r="A220" s="4">
        <v>13550000</v>
      </c>
      <c r="B220" s="13">
        <v>25831</v>
      </c>
      <c r="C220" s="13">
        <v>27800</v>
      </c>
      <c r="D220" s="4">
        <v>220</v>
      </c>
      <c r="E220" s="4">
        <v>601</v>
      </c>
      <c r="F220" s="4">
        <v>26.920300000000001</v>
      </c>
      <c r="G220" s="4">
        <v>1.48</v>
      </c>
      <c r="H220" s="4">
        <v>1.512</v>
      </c>
      <c r="I220" s="17">
        <f t="shared" si="12"/>
        <v>16.381988999327874</v>
      </c>
      <c r="J220" s="17">
        <f t="shared" si="13"/>
        <v>264.30195576150442</v>
      </c>
    </row>
    <row r="221" spans="1:10" ht="25.8" customHeight="1" x14ac:dyDescent="0.3">
      <c r="A221" s="4">
        <v>13550000</v>
      </c>
      <c r="B221" s="13">
        <v>25831</v>
      </c>
      <c r="C221" s="13">
        <v>27800</v>
      </c>
      <c r="D221" s="4">
        <v>601</v>
      </c>
      <c r="E221" s="4">
        <v>1203</v>
      </c>
      <c r="F221" s="4">
        <v>35.8752</v>
      </c>
      <c r="G221" s="4">
        <v>2</v>
      </c>
      <c r="H221" s="4">
        <v>1.4379999999999999</v>
      </c>
      <c r="I221" s="17">
        <f t="shared" si="12"/>
        <v>264.31142656578822</v>
      </c>
      <c r="J221" s="17">
        <f t="shared" si="13"/>
        <v>987.79101749043195</v>
      </c>
    </row>
    <row r="222" spans="1:10" ht="25.8" customHeight="1" x14ac:dyDescent="0.3">
      <c r="A222" s="4">
        <v>13550000</v>
      </c>
      <c r="B222" s="13">
        <v>25831</v>
      </c>
      <c r="C222" s="13">
        <v>27800</v>
      </c>
      <c r="D222" s="4">
        <v>1203</v>
      </c>
      <c r="E222" s="4">
        <v>1850</v>
      </c>
      <c r="F222" s="4">
        <v>25.125900000000001</v>
      </c>
      <c r="G222" s="4">
        <v>3.36</v>
      </c>
      <c r="H222" s="4">
        <v>1.7</v>
      </c>
      <c r="I222" s="17">
        <f t="shared" si="12"/>
        <v>987.99351205501955</v>
      </c>
      <c r="J222" s="17">
        <f t="shared" si="13"/>
        <v>2548.7991565849907</v>
      </c>
    </row>
    <row r="223" spans="1:10" ht="25.8" customHeight="1" x14ac:dyDescent="0.3">
      <c r="A223" s="4">
        <v>13550000</v>
      </c>
      <c r="B223" s="13">
        <v>27801</v>
      </c>
      <c r="C223" s="13">
        <v>30312</v>
      </c>
      <c r="D223" s="4">
        <v>270</v>
      </c>
      <c r="E223" s="4">
        <v>562</v>
      </c>
      <c r="F223" s="4">
        <v>23.009899999999998</v>
      </c>
      <c r="G223" s="4">
        <v>2</v>
      </c>
      <c r="H223" s="4">
        <v>1.758</v>
      </c>
      <c r="I223" s="17">
        <f t="shared" si="12"/>
        <v>12.291279247614348</v>
      </c>
      <c r="J223" s="17">
        <f t="shared" si="13"/>
        <v>220.8637279064059</v>
      </c>
    </row>
    <row r="224" spans="1:10" ht="25.8" customHeight="1" x14ac:dyDescent="0.3">
      <c r="A224" s="4">
        <v>13550000</v>
      </c>
      <c r="B224" s="13">
        <v>27801</v>
      </c>
      <c r="C224" s="13">
        <v>30312</v>
      </c>
      <c r="D224" s="4">
        <v>562</v>
      </c>
      <c r="E224" s="4">
        <v>1205</v>
      </c>
      <c r="F224" s="4">
        <v>16.930900000000001</v>
      </c>
      <c r="G224" s="4">
        <v>1.0900000000000001</v>
      </c>
      <c r="H224" s="4">
        <v>1.7</v>
      </c>
      <c r="I224" s="17">
        <f t="shared" si="12"/>
        <v>220.82436387325012</v>
      </c>
      <c r="J224" s="17">
        <f t="shared" si="13"/>
        <v>991.64901919820295</v>
      </c>
    </row>
    <row r="225" spans="1:10" ht="25.8" customHeight="1" x14ac:dyDescent="0.3">
      <c r="A225" s="4">
        <v>13550000</v>
      </c>
      <c r="B225" s="13">
        <v>27801</v>
      </c>
      <c r="C225" s="13">
        <v>30312</v>
      </c>
      <c r="D225" s="4">
        <v>1205</v>
      </c>
      <c r="E225" s="4">
        <v>1850</v>
      </c>
      <c r="F225" s="4">
        <v>25.125900000000001</v>
      </c>
      <c r="G225" s="4">
        <v>3.36</v>
      </c>
      <c r="H225" s="4">
        <v>1.7</v>
      </c>
      <c r="I225" s="17">
        <f t="shared" si="12"/>
        <v>991.87112388301352</v>
      </c>
      <c r="J225" s="17">
        <f t="shared" si="13"/>
        <v>2548.7991565849907</v>
      </c>
    </row>
    <row r="226" spans="1:10" ht="25.8" customHeight="1" x14ac:dyDescent="0.3">
      <c r="A226" s="4">
        <v>13550000</v>
      </c>
      <c r="B226" s="13">
        <v>30313</v>
      </c>
      <c r="C226" s="13">
        <v>33604</v>
      </c>
      <c r="D226" s="4">
        <v>200</v>
      </c>
      <c r="E226" s="4">
        <v>462</v>
      </c>
      <c r="F226" s="4">
        <v>15.997299999999999</v>
      </c>
      <c r="G226" s="4">
        <v>1.35</v>
      </c>
      <c r="H226" s="4">
        <v>1.9</v>
      </c>
      <c r="I226" s="17">
        <f t="shared" si="12"/>
        <v>7.0563817308919994</v>
      </c>
      <c r="J226" s="17">
        <f t="shared" si="13"/>
        <v>151.94535191519927</v>
      </c>
    </row>
    <row r="227" spans="1:10" ht="25.8" customHeight="1" x14ac:dyDescent="0.3">
      <c r="A227" s="4">
        <v>13550000</v>
      </c>
      <c r="B227" s="13">
        <v>30313</v>
      </c>
      <c r="C227" s="13">
        <v>33604</v>
      </c>
      <c r="D227" s="4">
        <v>462</v>
      </c>
      <c r="E227" s="4">
        <v>601</v>
      </c>
      <c r="F227" s="4">
        <v>26.920300000000001</v>
      </c>
      <c r="G227" s="4">
        <v>1.48</v>
      </c>
      <c r="H227" s="4">
        <v>1.512</v>
      </c>
      <c r="I227" s="17">
        <f t="shared" ref="I227:I290" si="14">$F227*(D227/100-$G227)^$H227</f>
        <v>151.85794664487349</v>
      </c>
      <c r="J227" s="17">
        <f t="shared" ref="J227:J290" si="15">$F227*(E227/100-$G227)^$H227</f>
        <v>264.30195576150442</v>
      </c>
    </row>
    <row r="228" spans="1:10" ht="25.8" customHeight="1" x14ac:dyDescent="0.3">
      <c r="A228" s="4">
        <v>13550000</v>
      </c>
      <c r="B228" s="13">
        <v>30313</v>
      </c>
      <c r="C228" s="13">
        <v>33604</v>
      </c>
      <c r="D228" s="4">
        <v>601</v>
      </c>
      <c r="E228" s="4">
        <v>1203</v>
      </c>
      <c r="F228" s="4">
        <v>35.8752</v>
      </c>
      <c r="G228" s="4">
        <v>2</v>
      </c>
      <c r="H228" s="4">
        <v>1.4379999999999999</v>
      </c>
      <c r="I228" s="17">
        <f t="shared" si="14"/>
        <v>264.31142656578822</v>
      </c>
      <c r="J228" s="17">
        <f t="shared" si="15"/>
        <v>987.79101749043195</v>
      </c>
    </row>
    <row r="229" spans="1:10" ht="25.8" customHeight="1" x14ac:dyDescent="0.3">
      <c r="A229" s="4">
        <v>13550000</v>
      </c>
      <c r="B229" s="13">
        <v>30313</v>
      </c>
      <c r="C229" s="13">
        <v>33604</v>
      </c>
      <c r="D229" s="4">
        <v>1203</v>
      </c>
      <c r="E229" s="4">
        <v>1850</v>
      </c>
      <c r="F229" s="4">
        <v>25.125900000000001</v>
      </c>
      <c r="G229" s="4">
        <v>3.36</v>
      </c>
      <c r="H229" s="4">
        <v>1.7</v>
      </c>
      <c r="I229" s="17">
        <f t="shared" si="14"/>
        <v>987.99351205501955</v>
      </c>
      <c r="J229" s="17">
        <f t="shared" si="15"/>
        <v>2548.7991565849907</v>
      </c>
    </row>
    <row r="230" spans="1:10" ht="25.8" customHeight="1" x14ac:dyDescent="0.3">
      <c r="A230" s="4">
        <v>13550000</v>
      </c>
      <c r="B230" s="13">
        <v>33605</v>
      </c>
      <c r="C230" s="13">
        <v>38696</v>
      </c>
      <c r="D230" s="4">
        <v>200</v>
      </c>
      <c r="E230" s="4">
        <v>621</v>
      </c>
      <c r="F230" s="4">
        <v>24.305599999999998</v>
      </c>
      <c r="G230" s="4">
        <v>1.45</v>
      </c>
      <c r="H230" s="4">
        <v>1.7</v>
      </c>
      <c r="I230" s="17">
        <f t="shared" si="14"/>
        <v>8.7967635478773598</v>
      </c>
      <c r="J230" s="17">
        <f t="shared" si="15"/>
        <v>344.85630136630857</v>
      </c>
    </row>
    <row r="231" spans="1:10" ht="25.8" customHeight="1" x14ac:dyDescent="0.3">
      <c r="A231" s="4">
        <v>13550000</v>
      </c>
      <c r="B231" s="13">
        <v>33605</v>
      </c>
      <c r="C231" s="13">
        <v>38696</v>
      </c>
      <c r="D231" s="4">
        <v>621</v>
      </c>
      <c r="E231" s="4">
        <v>1850</v>
      </c>
      <c r="F231" s="4">
        <v>20.4389</v>
      </c>
      <c r="G231" s="4">
        <v>0.94</v>
      </c>
      <c r="H231" s="4">
        <v>1.7</v>
      </c>
      <c r="I231" s="17">
        <f t="shared" si="14"/>
        <v>344.77483927302131</v>
      </c>
      <c r="J231" s="17">
        <f t="shared" si="15"/>
        <v>2667.7749390320951</v>
      </c>
    </row>
    <row r="232" spans="1:10" ht="25.8" customHeight="1" x14ac:dyDescent="0.3">
      <c r="A232" s="4">
        <v>13550000</v>
      </c>
      <c r="B232" s="13">
        <v>38697</v>
      </c>
      <c r="C232" s="13">
        <v>42064</v>
      </c>
      <c r="D232" s="4">
        <v>190</v>
      </c>
      <c r="E232" s="4">
        <v>388</v>
      </c>
      <c r="F232" s="4">
        <v>32.828899999999997</v>
      </c>
      <c r="G232" s="4">
        <v>1.34</v>
      </c>
      <c r="H232" s="4">
        <v>1.5</v>
      </c>
      <c r="I232" s="17">
        <f t="shared" si="14"/>
        <v>13.757463572682253</v>
      </c>
      <c r="J232" s="17">
        <f t="shared" si="15"/>
        <v>132.89446892859567</v>
      </c>
    </row>
    <row r="233" spans="1:10" ht="25.8" customHeight="1" x14ac:dyDescent="0.3">
      <c r="A233" s="4">
        <v>13550000</v>
      </c>
      <c r="B233" s="13">
        <v>38697</v>
      </c>
      <c r="C233" s="13">
        <v>42064</v>
      </c>
      <c r="D233" s="4">
        <v>388</v>
      </c>
      <c r="E233" s="4">
        <v>578</v>
      </c>
      <c r="F233" s="4">
        <v>40.231000000000002</v>
      </c>
      <c r="G233" s="4">
        <v>1.5</v>
      </c>
      <c r="H233" s="4">
        <v>1.3779999999999999</v>
      </c>
      <c r="I233" s="17">
        <f t="shared" si="14"/>
        <v>132.88742148179344</v>
      </c>
      <c r="J233" s="17">
        <f t="shared" si="15"/>
        <v>298.3254754376523</v>
      </c>
    </row>
    <row r="234" spans="1:10" ht="25.8" customHeight="1" x14ac:dyDescent="0.3">
      <c r="A234" s="4">
        <v>13550000</v>
      </c>
      <c r="B234" s="13">
        <v>38697</v>
      </c>
      <c r="C234" s="13">
        <v>42064</v>
      </c>
      <c r="D234" s="4">
        <v>578</v>
      </c>
      <c r="E234" s="4">
        <v>1850</v>
      </c>
      <c r="F234" s="4">
        <v>20.4389</v>
      </c>
      <c r="G234" s="4">
        <v>0.94</v>
      </c>
      <c r="H234" s="4">
        <v>1.7</v>
      </c>
      <c r="I234" s="17">
        <f t="shared" si="14"/>
        <v>298.32842384292871</v>
      </c>
      <c r="J234" s="17">
        <f t="shared" si="15"/>
        <v>2667.7749390320951</v>
      </c>
    </row>
    <row r="235" spans="1:10" ht="25.8" customHeight="1" x14ac:dyDescent="0.3">
      <c r="A235" s="4">
        <v>13550000</v>
      </c>
      <c r="B235" s="13">
        <v>42065</v>
      </c>
      <c r="C235" s="13">
        <v>42839</v>
      </c>
      <c r="D235" s="4">
        <v>110</v>
      </c>
      <c r="E235" s="4">
        <v>774</v>
      </c>
      <c r="F235" s="4">
        <v>30.730799999999999</v>
      </c>
      <c r="G235" s="4">
        <v>1.05</v>
      </c>
      <c r="H235" s="4">
        <v>1.5</v>
      </c>
      <c r="I235" s="17">
        <f t="shared" si="14"/>
        <v>0.34358078901475325</v>
      </c>
      <c r="J235" s="17">
        <f t="shared" si="15"/>
        <v>531.75678843067976</v>
      </c>
    </row>
    <row r="236" spans="1:10" ht="25.8" customHeight="1" x14ac:dyDescent="0.3">
      <c r="A236" s="4">
        <v>13550000</v>
      </c>
      <c r="B236" s="13">
        <v>42065</v>
      </c>
      <c r="C236" s="13">
        <v>42839</v>
      </c>
      <c r="D236" s="4">
        <v>774</v>
      </c>
      <c r="E236" s="4">
        <v>1850</v>
      </c>
      <c r="F236" s="4">
        <v>20.4389</v>
      </c>
      <c r="G236" s="4">
        <v>0.94</v>
      </c>
      <c r="H236" s="4">
        <v>1.7</v>
      </c>
      <c r="I236" s="17">
        <f t="shared" si="14"/>
        <v>531.76857672867015</v>
      </c>
      <c r="J236" s="17">
        <f t="shared" si="15"/>
        <v>2667.7749390320951</v>
      </c>
    </row>
    <row r="237" spans="1:10" ht="25.8" customHeight="1" x14ac:dyDescent="0.3">
      <c r="A237" s="4">
        <v>13550000</v>
      </c>
      <c r="B237" s="13">
        <v>42840</v>
      </c>
      <c r="C237" s="13">
        <v>45291</v>
      </c>
      <c r="D237" s="4">
        <v>100</v>
      </c>
      <c r="E237" s="4">
        <v>1371</v>
      </c>
      <c r="F237" s="4">
        <v>26.014199999999999</v>
      </c>
      <c r="G237" s="4">
        <v>0.79</v>
      </c>
      <c r="H237" s="4">
        <v>1.6</v>
      </c>
      <c r="I237" s="17">
        <f t="shared" si="14"/>
        <v>2.1417133628833853</v>
      </c>
      <c r="J237" s="17">
        <f t="shared" si="15"/>
        <v>1560.3804366303148</v>
      </c>
    </row>
    <row r="238" spans="1:10" ht="25.8" customHeight="1" x14ac:dyDescent="0.3">
      <c r="A238" s="4">
        <v>13550000</v>
      </c>
      <c r="B238" s="13">
        <v>42840</v>
      </c>
      <c r="C238" s="13">
        <v>45291</v>
      </c>
      <c r="D238" s="4">
        <v>1371</v>
      </c>
      <c r="E238" s="4">
        <v>1429</v>
      </c>
      <c r="F238" s="4">
        <v>26.014199999999999</v>
      </c>
      <c r="G238" s="4">
        <v>0.79</v>
      </c>
      <c r="H238" s="4">
        <v>1.6</v>
      </c>
      <c r="I238" s="17">
        <f t="shared" si="14"/>
        <v>1560.3804366303148</v>
      </c>
      <c r="J238" s="17">
        <f t="shared" si="15"/>
        <v>1673.9577963830795</v>
      </c>
    </row>
    <row r="239" spans="1:10" ht="25.8" customHeight="1" x14ac:dyDescent="0.3">
      <c r="A239" s="4">
        <v>13550000</v>
      </c>
      <c r="B239" s="13">
        <v>42840</v>
      </c>
      <c r="C239" s="13">
        <v>45291</v>
      </c>
      <c r="D239" s="4">
        <v>1429</v>
      </c>
      <c r="E239" s="4">
        <v>1850</v>
      </c>
      <c r="F239" s="4">
        <v>20.4389</v>
      </c>
      <c r="G239" s="4">
        <v>0.94</v>
      </c>
      <c r="H239" s="4">
        <v>1.7</v>
      </c>
      <c r="I239" s="17">
        <f t="shared" si="14"/>
        <v>1674.0779282373896</v>
      </c>
      <c r="J239" s="17">
        <f t="shared" si="15"/>
        <v>2667.7749390320951</v>
      </c>
    </row>
    <row r="240" spans="1:10" ht="25.8" customHeight="1" x14ac:dyDescent="0.3">
      <c r="A240" s="4">
        <v>13550000</v>
      </c>
      <c r="B240" s="13">
        <v>45292</v>
      </c>
      <c r="C240" s="13">
        <v>46022</v>
      </c>
      <c r="D240" s="4">
        <v>115</v>
      </c>
      <c r="E240" s="4">
        <v>630</v>
      </c>
      <c r="F240" s="4">
        <v>26.014199999999999</v>
      </c>
      <c r="G240" s="4">
        <v>0.79</v>
      </c>
      <c r="H240" s="4">
        <v>1.6</v>
      </c>
      <c r="I240" s="17">
        <f t="shared" si="14"/>
        <v>5.0733459302494683</v>
      </c>
      <c r="J240" s="17">
        <f t="shared" si="15"/>
        <v>399.07363145168722</v>
      </c>
    </row>
    <row r="241" spans="1:10" ht="25.8" customHeight="1" x14ac:dyDescent="0.3">
      <c r="A241" s="4">
        <v>13550000</v>
      </c>
      <c r="B241" s="13">
        <v>45292</v>
      </c>
      <c r="C241" s="13">
        <v>46022</v>
      </c>
      <c r="D241" s="4">
        <v>630</v>
      </c>
      <c r="E241" s="4">
        <v>1830</v>
      </c>
      <c r="F241" s="4">
        <v>20.2485</v>
      </c>
      <c r="G241" s="4">
        <v>0.34</v>
      </c>
      <c r="H241" s="4">
        <v>1.67</v>
      </c>
      <c r="I241" s="17">
        <f t="shared" si="14"/>
        <v>399.07462127135341</v>
      </c>
      <c r="J241" s="17">
        <f t="shared" si="15"/>
        <v>2518.1664380743996</v>
      </c>
    </row>
    <row r="242" spans="1:10" ht="25.8" customHeight="1" x14ac:dyDescent="0.3">
      <c r="A242" s="4">
        <v>13568000</v>
      </c>
      <c r="B242" s="13">
        <v>41183</v>
      </c>
      <c r="C242" s="13">
        <v>42381</v>
      </c>
      <c r="D242" s="4">
        <v>160</v>
      </c>
      <c r="E242" s="4">
        <v>778</v>
      </c>
      <c r="F242" s="4">
        <v>25.808299999999999</v>
      </c>
      <c r="G242" s="4">
        <v>0.87</v>
      </c>
      <c r="H242" s="4">
        <v>1.55</v>
      </c>
      <c r="I242" s="17">
        <f t="shared" si="14"/>
        <v>15.845641703382498</v>
      </c>
      <c r="J242" s="17">
        <f t="shared" si="15"/>
        <v>516.35736013570022</v>
      </c>
    </row>
    <row r="243" spans="1:10" ht="25.8" customHeight="1" x14ac:dyDescent="0.3">
      <c r="A243" s="4">
        <v>13568000</v>
      </c>
      <c r="B243" s="13">
        <v>41183</v>
      </c>
      <c r="C243" s="13">
        <v>42381</v>
      </c>
      <c r="D243" s="4">
        <v>778</v>
      </c>
      <c r="E243" s="4">
        <v>1650</v>
      </c>
      <c r="F243" s="4">
        <v>24.352</v>
      </c>
      <c r="G243" s="4">
        <v>1.75</v>
      </c>
      <c r="H243" s="4">
        <v>1.7</v>
      </c>
      <c r="I243" s="17">
        <f t="shared" si="14"/>
        <v>516.50444779487646</v>
      </c>
      <c r="J243" s="17">
        <f t="shared" si="15"/>
        <v>2363.09439245967</v>
      </c>
    </row>
    <row r="244" spans="1:10" ht="25.8" customHeight="1" x14ac:dyDescent="0.3">
      <c r="A244" s="4">
        <v>13568000</v>
      </c>
      <c r="B244" s="13">
        <v>42382</v>
      </c>
      <c r="C244" s="13">
        <v>43112</v>
      </c>
      <c r="D244" s="4">
        <v>120</v>
      </c>
      <c r="E244" s="4">
        <v>221</v>
      </c>
      <c r="F244" s="4">
        <v>31.5242</v>
      </c>
      <c r="G244" s="4">
        <v>0.62</v>
      </c>
      <c r="H244" s="4">
        <v>1.6</v>
      </c>
      <c r="I244" s="17">
        <f t="shared" si="14"/>
        <v>13.186479497117459</v>
      </c>
      <c r="J244" s="17">
        <f t="shared" si="15"/>
        <v>66.203274854144368</v>
      </c>
    </row>
    <row r="245" spans="1:10" ht="25.8" customHeight="1" x14ac:dyDescent="0.3">
      <c r="A245" s="4">
        <v>13568000</v>
      </c>
      <c r="B245" s="13">
        <v>42382</v>
      </c>
      <c r="C245" s="13">
        <v>43112</v>
      </c>
      <c r="D245" s="4">
        <v>221</v>
      </c>
      <c r="E245" s="4">
        <v>849</v>
      </c>
      <c r="F245" s="4">
        <v>16.183599999999998</v>
      </c>
      <c r="G245" s="4">
        <v>-0.08</v>
      </c>
      <c r="H245" s="4">
        <v>1.7</v>
      </c>
      <c r="I245" s="17">
        <f t="shared" si="14"/>
        <v>66.190468595283761</v>
      </c>
      <c r="J245" s="17">
        <f t="shared" si="15"/>
        <v>623.93957530141881</v>
      </c>
    </row>
    <row r="246" spans="1:10" ht="25.8" customHeight="1" x14ac:dyDescent="0.3">
      <c r="A246" s="4">
        <v>13568000</v>
      </c>
      <c r="B246" s="13">
        <v>42382</v>
      </c>
      <c r="C246" s="13">
        <v>43112</v>
      </c>
      <c r="D246" s="4">
        <v>849</v>
      </c>
      <c r="E246" s="4">
        <v>1650</v>
      </c>
      <c r="F246" s="4">
        <v>24.352</v>
      </c>
      <c r="G246" s="4">
        <v>1.75</v>
      </c>
      <c r="H246" s="4">
        <v>1.7</v>
      </c>
      <c r="I246" s="17">
        <f t="shared" si="14"/>
        <v>624.10327160970348</v>
      </c>
      <c r="J246" s="17">
        <f t="shared" si="15"/>
        <v>2363.09439245967</v>
      </c>
    </row>
    <row r="247" spans="1:10" ht="25.8" customHeight="1" x14ac:dyDescent="0.3">
      <c r="A247" s="4">
        <v>13568000</v>
      </c>
      <c r="B247" s="13">
        <v>43113</v>
      </c>
      <c r="C247" s="13">
        <v>45291</v>
      </c>
      <c r="D247" s="4">
        <v>90</v>
      </c>
      <c r="E247" s="4">
        <v>849</v>
      </c>
      <c r="F247" s="4">
        <v>16.183599999999998</v>
      </c>
      <c r="G247" s="4">
        <v>-0.08</v>
      </c>
      <c r="H247" s="4">
        <v>1.7</v>
      </c>
      <c r="I247" s="17">
        <f t="shared" si="14"/>
        <v>15.637217050731451</v>
      </c>
      <c r="J247" s="17">
        <f t="shared" si="15"/>
        <v>623.93957530141881</v>
      </c>
    </row>
    <row r="248" spans="1:10" ht="25.8" customHeight="1" x14ac:dyDescent="0.3">
      <c r="A248" s="4">
        <v>13568000</v>
      </c>
      <c r="B248" s="13">
        <v>43113</v>
      </c>
      <c r="C248" s="13">
        <v>45291</v>
      </c>
      <c r="D248" s="4">
        <v>849</v>
      </c>
      <c r="E248" s="4">
        <v>1650</v>
      </c>
      <c r="F248" s="4">
        <v>24.352</v>
      </c>
      <c r="G248" s="4">
        <v>1.75</v>
      </c>
      <c r="H248" s="4">
        <v>1.7</v>
      </c>
      <c r="I248" s="17">
        <f t="shared" si="14"/>
        <v>624.10327160970348</v>
      </c>
      <c r="J248" s="17">
        <f t="shared" si="15"/>
        <v>2363.09439245967</v>
      </c>
    </row>
    <row r="249" spans="1:10" ht="25.8" customHeight="1" x14ac:dyDescent="0.3">
      <c r="A249" s="4">
        <v>13568000</v>
      </c>
      <c r="B249" s="13">
        <v>45292</v>
      </c>
      <c r="C249" s="13">
        <v>46022</v>
      </c>
      <c r="D249" s="4">
        <v>85</v>
      </c>
      <c r="E249" s="4">
        <v>600</v>
      </c>
      <c r="F249" s="4">
        <v>20.2014</v>
      </c>
      <c r="G249" s="4">
        <v>0.2</v>
      </c>
      <c r="H249" s="4">
        <v>1.6</v>
      </c>
      <c r="I249" s="17">
        <f t="shared" si="14"/>
        <v>10.140114025197381</v>
      </c>
      <c r="J249" s="17">
        <f t="shared" si="15"/>
        <v>336.40795559117629</v>
      </c>
    </row>
    <row r="250" spans="1:10" ht="25.8" customHeight="1" x14ac:dyDescent="0.3">
      <c r="A250" s="4">
        <v>13568000</v>
      </c>
      <c r="B250" s="13">
        <v>45292</v>
      </c>
      <c r="C250" s="13">
        <v>46022</v>
      </c>
      <c r="D250" s="4">
        <v>600</v>
      </c>
      <c r="E250" s="4">
        <v>1700</v>
      </c>
      <c r="F250" s="4">
        <v>24.702500000000001</v>
      </c>
      <c r="G250" s="4">
        <v>1.62</v>
      </c>
      <c r="H250" s="4">
        <v>1.768</v>
      </c>
      <c r="I250" s="17">
        <f t="shared" si="14"/>
        <v>336.40863540020092</v>
      </c>
      <c r="J250" s="17">
        <f t="shared" si="15"/>
        <v>3099.4148468519911</v>
      </c>
    </row>
    <row r="251" spans="1:10" ht="25.8" customHeight="1" x14ac:dyDescent="0.3">
      <c r="A251" s="4">
        <v>13572000</v>
      </c>
      <c r="B251" s="13">
        <v>42156</v>
      </c>
      <c r="C251" s="13">
        <v>44238</v>
      </c>
      <c r="D251" s="4">
        <v>30</v>
      </c>
      <c r="E251" s="4">
        <v>358</v>
      </c>
      <c r="F251" s="4">
        <v>2.8622999999999998</v>
      </c>
      <c r="G251" s="4">
        <v>0.15</v>
      </c>
      <c r="H251" s="4">
        <v>1.6819999999999999</v>
      </c>
      <c r="I251" s="17">
        <f t="shared" si="14"/>
        <v>0.11773366084274638</v>
      </c>
      <c r="J251" s="17">
        <f t="shared" si="15"/>
        <v>22.755158267862807</v>
      </c>
    </row>
    <row r="252" spans="1:10" ht="25.8" customHeight="1" x14ac:dyDescent="0.3">
      <c r="A252" s="4">
        <v>13572000</v>
      </c>
      <c r="B252" s="13">
        <v>42156</v>
      </c>
      <c r="C252" s="13">
        <v>44238</v>
      </c>
      <c r="D252" s="4">
        <v>358</v>
      </c>
      <c r="E252" s="4">
        <v>1150</v>
      </c>
      <c r="F252" s="4">
        <v>2.5785</v>
      </c>
      <c r="G252" s="4">
        <v>-0.02</v>
      </c>
      <c r="H252" s="4">
        <v>1.7</v>
      </c>
      <c r="I252" s="17">
        <f t="shared" si="14"/>
        <v>22.755238253510434</v>
      </c>
      <c r="J252" s="17">
        <f t="shared" si="15"/>
        <v>164.37522117197369</v>
      </c>
    </row>
    <row r="253" spans="1:10" ht="25.8" customHeight="1" x14ac:dyDescent="0.3">
      <c r="A253" s="4">
        <v>13572000</v>
      </c>
      <c r="B253" s="13">
        <v>44239</v>
      </c>
      <c r="C253" s="13">
        <v>45291</v>
      </c>
      <c r="D253" s="4">
        <v>8</v>
      </c>
      <c r="E253" s="4">
        <v>634</v>
      </c>
      <c r="F253" s="4">
        <v>3.7530000000000001</v>
      </c>
      <c r="G253" s="4">
        <v>0.08</v>
      </c>
      <c r="H253" s="4">
        <v>1.51</v>
      </c>
      <c r="I253" s="17">
        <f t="shared" si="14"/>
        <v>0</v>
      </c>
      <c r="J253" s="17">
        <f t="shared" si="15"/>
        <v>59.869524318859426</v>
      </c>
    </row>
    <row r="254" spans="1:10" ht="25.8" customHeight="1" x14ac:dyDescent="0.3">
      <c r="A254" s="4">
        <v>13572000</v>
      </c>
      <c r="B254" s="13">
        <v>44239</v>
      </c>
      <c r="C254" s="13">
        <v>45291</v>
      </c>
      <c r="D254" s="4">
        <v>634</v>
      </c>
      <c r="E254" s="4">
        <v>1150</v>
      </c>
      <c r="F254" s="4">
        <v>2.5785</v>
      </c>
      <c r="G254" s="4">
        <v>-0.02</v>
      </c>
      <c r="H254" s="4">
        <v>1.7</v>
      </c>
      <c r="I254" s="17">
        <f t="shared" si="14"/>
        <v>59.874821589306237</v>
      </c>
      <c r="J254" s="17">
        <f t="shared" si="15"/>
        <v>164.37522117197369</v>
      </c>
    </row>
    <row r="255" spans="1:10" ht="25.8" customHeight="1" x14ac:dyDescent="0.3">
      <c r="A255" s="4">
        <v>13572000</v>
      </c>
      <c r="B255" s="13">
        <v>45292</v>
      </c>
      <c r="C255" s="13">
        <v>46022</v>
      </c>
      <c r="D255" s="4">
        <v>0</v>
      </c>
      <c r="E255" s="4">
        <v>358</v>
      </c>
      <c r="F255" s="4">
        <v>2.3475000000000001</v>
      </c>
      <c r="G255" s="4">
        <v>0</v>
      </c>
      <c r="H255" s="4">
        <v>1.843</v>
      </c>
      <c r="I255" s="17">
        <f t="shared" si="14"/>
        <v>0</v>
      </c>
      <c r="J255" s="17">
        <f t="shared" si="15"/>
        <v>24.627028843811424</v>
      </c>
    </row>
    <row r="256" spans="1:10" ht="25.8" customHeight="1" x14ac:dyDescent="0.3">
      <c r="A256" s="4">
        <v>13572000</v>
      </c>
      <c r="B256" s="13">
        <v>45292</v>
      </c>
      <c r="C256" s="13">
        <v>46022</v>
      </c>
      <c r="D256" s="4">
        <v>358</v>
      </c>
      <c r="E256" s="4">
        <v>1200</v>
      </c>
      <c r="F256" s="4">
        <v>3.1038999999999999</v>
      </c>
      <c r="G256" s="4">
        <v>0</v>
      </c>
      <c r="H256" s="4">
        <v>1.6240000000000001</v>
      </c>
      <c r="I256" s="17">
        <f t="shared" si="14"/>
        <v>24.627127350068005</v>
      </c>
      <c r="J256" s="17">
        <f t="shared" si="15"/>
        <v>175.58930687593377</v>
      </c>
    </row>
    <row r="257" spans="1:10" ht="25.8" customHeight="1" x14ac:dyDescent="0.3">
      <c r="A257" s="4">
        <v>13578000</v>
      </c>
      <c r="B257" s="13">
        <v>42005</v>
      </c>
      <c r="C257" s="13">
        <v>45291</v>
      </c>
      <c r="D257" s="4">
        <v>55</v>
      </c>
      <c r="E257" s="4">
        <v>673</v>
      </c>
      <c r="F257" s="4">
        <v>6.3657000000000004</v>
      </c>
      <c r="G257" s="4">
        <v>0.53</v>
      </c>
      <c r="H257" s="4">
        <v>1.6060000000000001</v>
      </c>
      <c r="I257" s="17">
        <f t="shared" si="14"/>
        <v>1.1893244319403E-2</v>
      </c>
      <c r="J257" s="17">
        <f t="shared" si="15"/>
        <v>119.24144240970911</v>
      </c>
    </row>
    <row r="258" spans="1:10" ht="25.8" customHeight="1" x14ac:dyDescent="0.3">
      <c r="A258" s="4">
        <v>13578000</v>
      </c>
      <c r="B258" s="13">
        <v>42005</v>
      </c>
      <c r="C258" s="13">
        <v>45291</v>
      </c>
      <c r="D258" s="4">
        <v>673</v>
      </c>
      <c r="E258" s="4">
        <v>1252</v>
      </c>
      <c r="F258" s="4">
        <v>1.3184</v>
      </c>
      <c r="G258" s="4">
        <v>-1.02</v>
      </c>
      <c r="H258" s="4">
        <v>2.2000000000000002</v>
      </c>
      <c r="I258" s="17">
        <f t="shared" si="14"/>
        <v>119.26443081571433</v>
      </c>
      <c r="J258" s="17">
        <f t="shared" si="15"/>
        <v>407.01297666746058</v>
      </c>
    </row>
    <row r="259" spans="1:10" ht="25.8" customHeight="1" x14ac:dyDescent="0.3">
      <c r="A259" s="4">
        <v>13578000</v>
      </c>
      <c r="B259" s="13">
        <v>42005</v>
      </c>
      <c r="C259" s="13">
        <v>45291</v>
      </c>
      <c r="D259" s="4">
        <v>1252</v>
      </c>
      <c r="E259" s="4">
        <v>1850</v>
      </c>
      <c r="F259" s="4">
        <v>6.7778</v>
      </c>
      <c r="G259" s="4">
        <v>2.79</v>
      </c>
      <c r="H259" s="4">
        <v>1.8</v>
      </c>
      <c r="I259" s="17">
        <f t="shared" si="14"/>
        <v>407.09133829365788</v>
      </c>
      <c r="J259" s="17">
        <f t="shared" si="15"/>
        <v>964.28604676235682</v>
      </c>
    </row>
    <row r="260" spans="1:10" ht="25.8" customHeight="1" x14ac:dyDescent="0.3">
      <c r="A260" s="4">
        <v>13578000</v>
      </c>
      <c r="B260" s="13">
        <v>45292</v>
      </c>
      <c r="C260" s="13">
        <v>46022</v>
      </c>
      <c r="D260" s="4">
        <v>64</v>
      </c>
      <c r="E260" s="4">
        <v>603</v>
      </c>
      <c r="F260" s="4">
        <v>8.3292000000000002</v>
      </c>
      <c r="G260" s="4">
        <v>0.6</v>
      </c>
      <c r="H260" s="4">
        <v>1.45</v>
      </c>
      <c r="I260" s="17">
        <f t="shared" si="14"/>
        <v>7.8269088806149925E-2</v>
      </c>
      <c r="J260" s="17">
        <f t="shared" si="15"/>
        <v>96.841842427870546</v>
      </c>
    </row>
    <row r="261" spans="1:10" ht="25.8" customHeight="1" x14ac:dyDescent="0.3">
      <c r="A261" s="4">
        <v>13578000</v>
      </c>
      <c r="B261" s="13">
        <v>45292</v>
      </c>
      <c r="C261" s="13">
        <v>46022</v>
      </c>
      <c r="D261" s="4">
        <v>603</v>
      </c>
      <c r="E261" s="4">
        <v>1252</v>
      </c>
      <c r="F261" s="4">
        <v>1.3184</v>
      </c>
      <c r="G261" s="4">
        <v>-1.02</v>
      </c>
      <c r="H261" s="4">
        <v>2.2000000000000002</v>
      </c>
      <c r="I261" s="17">
        <f t="shared" si="14"/>
        <v>96.841888893893994</v>
      </c>
      <c r="J261" s="17">
        <f t="shared" si="15"/>
        <v>407.01297666746058</v>
      </c>
    </row>
    <row r="262" spans="1:10" ht="25.8" customHeight="1" x14ac:dyDescent="0.3">
      <c r="A262" s="4">
        <v>13578000</v>
      </c>
      <c r="B262" s="13">
        <v>45292</v>
      </c>
      <c r="C262" s="13">
        <v>46022</v>
      </c>
      <c r="D262" s="4">
        <v>1252</v>
      </c>
      <c r="E262" s="4">
        <v>1850</v>
      </c>
      <c r="F262" s="4">
        <v>6.7778</v>
      </c>
      <c r="G262" s="4">
        <v>2.79</v>
      </c>
      <c r="H262" s="4">
        <v>1.8</v>
      </c>
      <c r="I262" s="17">
        <f t="shared" si="14"/>
        <v>407.09133829365788</v>
      </c>
      <c r="J262" s="17">
        <f t="shared" si="15"/>
        <v>964.28604676235682</v>
      </c>
    </row>
    <row r="263" spans="1:10" ht="25.8" customHeight="1" x14ac:dyDescent="0.3">
      <c r="A263" s="4">
        <v>13600002</v>
      </c>
      <c r="B263" s="13">
        <v>24685</v>
      </c>
      <c r="C263" s="13">
        <v>25289</v>
      </c>
      <c r="D263" s="4">
        <v>230</v>
      </c>
      <c r="E263" s="4">
        <v>914</v>
      </c>
      <c r="F263" s="4">
        <v>24.363900000000001</v>
      </c>
      <c r="G263" s="4">
        <v>1.78</v>
      </c>
      <c r="H263" s="4">
        <v>1.5</v>
      </c>
      <c r="I263" s="17">
        <f t="shared" si="14"/>
        <v>9.1359102349088115</v>
      </c>
      <c r="J263" s="17">
        <f t="shared" si="15"/>
        <v>486.47836389694874</v>
      </c>
    </row>
    <row r="264" spans="1:10" ht="25.8" customHeight="1" x14ac:dyDescent="0.3">
      <c r="A264" s="4">
        <v>13600002</v>
      </c>
      <c r="B264" s="13">
        <v>24685</v>
      </c>
      <c r="C264" s="13">
        <v>25289</v>
      </c>
      <c r="D264" s="4">
        <v>914</v>
      </c>
      <c r="E264" s="4">
        <v>1636</v>
      </c>
      <c r="F264" s="4">
        <v>18.196899999999999</v>
      </c>
      <c r="G264" s="4">
        <v>2.23</v>
      </c>
      <c r="H264" s="4">
        <v>1.7</v>
      </c>
      <c r="I264" s="17">
        <f t="shared" si="14"/>
        <v>486.53052032044451</v>
      </c>
      <c r="J264" s="17">
        <f t="shared" si="15"/>
        <v>1641.4931834342012</v>
      </c>
    </row>
    <row r="265" spans="1:10" ht="25.8" customHeight="1" x14ac:dyDescent="0.3">
      <c r="A265" s="4">
        <v>13600002</v>
      </c>
      <c r="B265" s="13">
        <v>24685</v>
      </c>
      <c r="C265" s="13">
        <v>25289</v>
      </c>
      <c r="D265" s="4">
        <v>1636</v>
      </c>
      <c r="E265" s="4">
        <v>1850</v>
      </c>
      <c r="F265" s="4">
        <v>175.3844</v>
      </c>
      <c r="G265" s="4">
        <v>12.63</v>
      </c>
      <c r="H265" s="4">
        <v>1.7</v>
      </c>
      <c r="I265" s="17">
        <f t="shared" si="14"/>
        <v>1643.9779015245683</v>
      </c>
      <c r="J265" s="17">
        <f t="shared" si="15"/>
        <v>3553.6588509599251</v>
      </c>
    </row>
    <row r="266" spans="1:10" ht="25.8" customHeight="1" x14ac:dyDescent="0.3">
      <c r="A266" s="4">
        <v>13600002</v>
      </c>
      <c r="B266" s="13">
        <v>25290</v>
      </c>
      <c r="C266" s="13">
        <v>26663</v>
      </c>
      <c r="D266" s="4">
        <v>230</v>
      </c>
      <c r="E266" s="4">
        <v>1115</v>
      </c>
      <c r="F266" s="4">
        <v>26.466000000000001</v>
      </c>
      <c r="G266" s="4">
        <v>1.75</v>
      </c>
      <c r="H266" s="4">
        <v>1.4930000000000001</v>
      </c>
      <c r="I266" s="17">
        <f t="shared" si="14"/>
        <v>10.840512226071391</v>
      </c>
      <c r="J266" s="17">
        <f t="shared" si="15"/>
        <v>750.87594855811381</v>
      </c>
    </row>
    <row r="267" spans="1:10" ht="25.8" customHeight="1" x14ac:dyDescent="0.3">
      <c r="A267" s="4">
        <v>13600002</v>
      </c>
      <c r="B267" s="13">
        <v>25290</v>
      </c>
      <c r="C267" s="13">
        <v>26663</v>
      </c>
      <c r="D267" s="4">
        <v>1115</v>
      </c>
      <c r="E267" s="4">
        <v>1636</v>
      </c>
      <c r="F267" s="4">
        <v>18.196899999999999</v>
      </c>
      <c r="G267" s="4">
        <v>2.23</v>
      </c>
      <c r="H267" s="4">
        <v>1.7</v>
      </c>
      <c r="I267" s="17">
        <f t="shared" si="14"/>
        <v>750.96148020534645</v>
      </c>
      <c r="J267" s="17">
        <f t="shared" si="15"/>
        <v>1641.4931834342012</v>
      </c>
    </row>
    <row r="268" spans="1:10" ht="25.8" customHeight="1" x14ac:dyDescent="0.3">
      <c r="A268" s="4">
        <v>13600002</v>
      </c>
      <c r="B268" s="13">
        <v>25290</v>
      </c>
      <c r="C268" s="13">
        <v>26663</v>
      </c>
      <c r="D268" s="4">
        <v>1636</v>
      </c>
      <c r="E268" s="4">
        <v>1850</v>
      </c>
      <c r="F268" s="4">
        <v>175.3844</v>
      </c>
      <c r="G268" s="4">
        <v>12.63</v>
      </c>
      <c r="H268" s="4">
        <v>1.7</v>
      </c>
      <c r="I268" s="17">
        <f t="shared" si="14"/>
        <v>1643.9779015245683</v>
      </c>
      <c r="J268" s="17">
        <f t="shared" si="15"/>
        <v>3553.6588509599251</v>
      </c>
    </row>
    <row r="269" spans="1:10" ht="25.8" customHeight="1" x14ac:dyDescent="0.3">
      <c r="A269" s="4">
        <v>13600002</v>
      </c>
      <c r="B269" s="13">
        <v>26664</v>
      </c>
      <c r="C269" s="13">
        <v>26820</v>
      </c>
      <c r="D269" s="4">
        <v>450</v>
      </c>
      <c r="E269" s="4">
        <v>1636</v>
      </c>
      <c r="F269" s="4">
        <v>18.196899999999999</v>
      </c>
      <c r="G269" s="4">
        <v>2.23</v>
      </c>
      <c r="H269" s="4">
        <v>1.7</v>
      </c>
      <c r="I269" s="17">
        <f t="shared" si="14"/>
        <v>73.323192456892357</v>
      </c>
      <c r="J269" s="17">
        <f t="shared" si="15"/>
        <v>1641.4931834342012</v>
      </c>
    </row>
    <row r="270" spans="1:10" ht="25.8" customHeight="1" x14ac:dyDescent="0.3">
      <c r="A270" s="4">
        <v>13600002</v>
      </c>
      <c r="B270" s="13">
        <v>26664</v>
      </c>
      <c r="C270" s="13">
        <v>26820</v>
      </c>
      <c r="D270" s="4">
        <v>1636</v>
      </c>
      <c r="E270" s="4">
        <v>1850</v>
      </c>
      <c r="F270" s="4">
        <v>175.3844</v>
      </c>
      <c r="G270" s="4">
        <v>12.63</v>
      </c>
      <c r="H270" s="4">
        <v>1.7</v>
      </c>
      <c r="I270" s="17">
        <f t="shared" si="14"/>
        <v>1643.9779015245683</v>
      </c>
      <c r="J270" s="17">
        <f t="shared" si="15"/>
        <v>3553.6588509599251</v>
      </c>
    </row>
    <row r="271" spans="1:10" ht="25.8" customHeight="1" x14ac:dyDescent="0.3">
      <c r="A271" s="4">
        <v>13600002</v>
      </c>
      <c r="B271" s="13">
        <v>26821</v>
      </c>
      <c r="C271" s="13">
        <v>27807</v>
      </c>
      <c r="D271" s="4">
        <v>300</v>
      </c>
      <c r="E271" s="4">
        <v>1128</v>
      </c>
      <c r="F271" s="4">
        <v>26.449100000000001</v>
      </c>
      <c r="G271" s="4">
        <v>1.82</v>
      </c>
      <c r="H271" s="4">
        <v>1.5</v>
      </c>
      <c r="I271" s="17">
        <f t="shared" si="14"/>
        <v>33.902670563796825</v>
      </c>
      <c r="J271" s="17">
        <f t="shared" si="15"/>
        <v>769.56906770754449</v>
      </c>
    </row>
    <row r="272" spans="1:10" ht="25.8" customHeight="1" x14ac:dyDescent="0.3">
      <c r="A272" s="4">
        <v>13600002</v>
      </c>
      <c r="B272" s="13">
        <v>26821</v>
      </c>
      <c r="C272" s="13">
        <v>27807</v>
      </c>
      <c r="D272" s="4">
        <v>1128</v>
      </c>
      <c r="E272" s="4">
        <v>1636</v>
      </c>
      <c r="F272" s="4">
        <v>18.196899999999999</v>
      </c>
      <c r="G272" s="4">
        <v>2.23</v>
      </c>
      <c r="H272" s="4">
        <v>1.7</v>
      </c>
      <c r="I272" s="17">
        <f t="shared" si="14"/>
        <v>769.66190808514148</v>
      </c>
      <c r="J272" s="17">
        <f t="shared" si="15"/>
        <v>1641.4931834342012</v>
      </c>
    </row>
    <row r="273" spans="1:10" ht="25.8" customHeight="1" x14ac:dyDescent="0.3">
      <c r="A273" s="4">
        <v>13600002</v>
      </c>
      <c r="B273" s="13">
        <v>26821</v>
      </c>
      <c r="C273" s="13">
        <v>27807</v>
      </c>
      <c r="D273" s="4">
        <v>1636</v>
      </c>
      <c r="E273" s="4">
        <v>1850</v>
      </c>
      <c r="F273" s="4">
        <v>175.3844</v>
      </c>
      <c r="G273" s="4">
        <v>12.63</v>
      </c>
      <c r="H273" s="4">
        <v>1.7</v>
      </c>
      <c r="I273" s="17">
        <f t="shared" si="14"/>
        <v>1643.9779015245683</v>
      </c>
      <c r="J273" s="17">
        <f t="shared" si="15"/>
        <v>3553.6588509599251</v>
      </c>
    </row>
    <row r="274" spans="1:10" ht="25.8" customHeight="1" x14ac:dyDescent="0.3">
      <c r="A274" s="4">
        <v>13600002</v>
      </c>
      <c r="B274" s="13">
        <v>27808</v>
      </c>
      <c r="C274" s="13">
        <v>28145</v>
      </c>
      <c r="D274" s="4">
        <v>330</v>
      </c>
      <c r="E274" s="4">
        <v>1022</v>
      </c>
      <c r="F274" s="4">
        <v>17.459199999999999</v>
      </c>
      <c r="G274" s="4">
        <v>1.87</v>
      </c>
      <c r="H274" s="4">
        <v>1.7</v>
      </c>
      <c r="I274" s="17">
        <f t="shared" si="14"/>
        <v>32.069752160914611</v>
      </c>
      <c r="J274" s="17">
        <f t="shared" si="15"/>
        <v>644.00812753040248</v>
      </c>
    </row>
    <row r="275" spans="1:10" ht="25.8" customHeight="1" x14ac:dyDescent="0.3">
      <c r="A275" s="4">
        <v>13600002</v>
      </c>
      <c r="B275" s="13">
        <v>27808</v>
      </c>
      <c r="C275" s="13">
        <v>28145</v>
      </c>
      <c r="D275" s="4">
        <v>1022</v>
      </c>
      <c r="E275" s="4">
        <v>1128</v>
      </c>
      <c r="F275" s="4">
        <v>26.449100000000001</v>
      </c>
      <c r="G275" s="4">
        <v>1.82</v>
      </c>
      <c r="H275" s="4">
        <v>1.5</v>
      </c>
      <c r="I275" s="17">
        <f t="shared" si="14"/>
        <v>643.91690613203355</v>
      </c>
      <c r="J275" s="17">
        <f t="shared" si="15"/>
        <v>769.56906770754449</v>
      </c>
    </row>
    <row r="276" spans="1:10" ht="25.8" customHeight="1" x14ac:dyDescent="0.3">
      <c r="A276" s="4">
        <v>13600002</v>
      </c>
      <c r="B276" s="13">
        <v>27808</v>
      </c>
      <c r="C276" s="13">
        <v>28145</v>
      </c>
      <c r="D276" s="4">
        <v>1128</v>
      </c>
      <c r="E276" s="4">
        <v>1636</v>
      </c>
      <c r="F276" s="4">
        <v>18.196899999999999</v>
      </c>
      <c r="G276" s="4">
        <v>2.23</v>
      </c>
      <c r="H276" s="4">
        <v>1.7</v>
      </c>
      <c r="I276" s="17">
        <f t="shared" si="14"/>
        <v>769.66190808514148</v>
      </c>
      <c r="J276" s="17">
        <f t="shared" si="15"/>
        <v>1641.4931834342012</v>
      </c>
    </row>
    <row r="277" spans="1:10" ht="25.8" customHeight="1" x14ac:dyDescent="0.3">
      <c r="A277" s="4">
        <v>13600002</v>
      </c>
      <c r="B277" s="13">
        <v>27808</v>
      </c>
      <c r="C277" s="13">
        <v>28145</v>
      </c>
      <c r="D277" s="4">
        <v>1636</v>
      </c>
      <c r="E277" s="4">
        <v>1850</v>
      </c>
      <c r="F277" s="4">
        <v>175.3844</v>
      </c>
      <c r="G277" s="4">
        <v>12.63</v>
      </c>
      <c r="H277" s="4">
        <v>1.7</v>
      </c>
      <c r="I277" s="17">
        <f t="shared" si="14"/>
        <v>1643.9779015245683</v>
      </c>
      <c r="J277" s="17">
        <f t="shared" si="15"/>
        <v>3553.6588509599251</v>
      </c>
    </row>
    <row r="278" spans="1:10" ht="25.8" customHeight="1" x14ac:dyDescent="0.3">
      <c r="A278" s="4">
        <v>13600002</v>
      </c>
      <c r="B278" s="13">
        <v>28146</v>
      </c>
      <c r="C278" s="13">
        <v>31414</v>
      </c>
      <c r="D278" s="4">
        <v>290</v>
      </c>
      <c r="E278" s="4">
        <v>886</v>
      </c>
      <c r="F278" s="4">
        <v>18.492100000000001</v>
      </c>
      <c r="G278" s="4">
        <v>1.88</v>
      </c>
      <c r="H278" s="4">
        <v>1.7</v>
      </c>
      <c r="I278" s="17">
        <f t="shared" si="14"/>
        <v>19.125223774254305</v>
      </c>
      <c r="J278" s="17">
        <f t="shared" si="15"/>
        <v>502.96811195353337</v>
      </c>
    </row>
    <row r="279" spans="1:10" ht="25.8" customHeight="1" x14ac:dyDescent="0.3">
      <c r="A279" s="4">
        <v>13600002</v>
      </c>
      <c r="B279" s="13">
        <v>28146</v>
      </c>
      <c r="C279" s="13">
        <v>31414</v>
      </c>
      <c r="D279" s="4">
        <v>886</v>
      </c>
      <c r="E279" s="4">
        <v>1618</v>
      </c>
      <c r="F279" s="4">
        <v>15.474299999999999</v>
      </c>
      <c r="G279" s="4">
        <v>1.79</v>
      </c>
      <c r="H279" s="4">
        <v>1.78</v>
      </c>
      <c r="I279" s="17">
        <f t="shared" si="14"/>
        <v>503.01110004284732</v>
      </c>
      <c r="J279" s="17">
        <f t="shared" si="15"/>
        <v>1782.2114334215198</v>
      </c>
    </row>
    <row r="280" spans="1:10" ht="25.8" customHeight="1" x14ac:dyDescent="0.3">
      <c r="A280" s="4">
        <v>13600002</v>
      </c>
      <c r="B280" s="13">
        <v>28146</v>
      </c>
      <c r="C280" s="13">
        <v>31414</v>
      </c>
      <c r="D280" s="4">
        <v>1618</v>
      </c>
      <c r="E280" s="4">
        <v>1850</v>
      </c>
      <c r="F280" s="4">
        <v>139.31700000000001</v>
      </c>
      <c r="G280" s="4">
        <v>11.7</v>
      </c>
      <c r="H280" s="4">
        <v>1.7</v>
      </c>
      <c r="I280" s="17">
        <f t="shared" si="14"/>
        <v>1783.1042607057955</v>
      </c>
      <c r="J280" s="17">
        <f t="shared" si="15"/>
        <v>3624.6766119560316</v>
      </c>
    </row>
    <row r="281" spans="1:10" ht="25.8" customHeight="1" x14ac:dyDescent="0.3">
      <c r="A281" s="4">
        <v>13600002</v>
      </c>
      <c r="B281" s="13">
        <v>31415</v>
      </c>
      <c r="C281" s="13">
        <v>32878</v>
      </c>
      <c r="D281" s="4">
        <v>260</v>
      </c>
      <c r="E281" s="4">
        <v>1254</v>
      </c>
      <c r="F281" s="4">
        <v>23.618400000000001</v>
      </c>
      <c r="G281" s="4">
        <v>1.76</v>
      </c>
      <c r="H281" s="4">
        <v>1.6</v>
      </c>
      <c r="I281" s="17">
        <f t="shared" si="14"/>
        <v>17.868879955435194</v>
      </c>
      <c r="J281" s="17">
        <f t="shared" si="15"/>
        <v>1060.3286370840067</v>
      </c>
    </row>
    <row r="282" spans="1:10" ht="25.8" customHeight="1" x14ac:dyDescent="0.3">
      <c r="A282" s="4">
        <v>13600002</v>
      </c>
      <c r="B282" s="13">
        <v>31415</v>
      </c>
      <c r="C282" s="13">
        <v>32878</v>
      </c>
      <c r="D282" s="4">
        <v>1254</v>
      </c>
      <c r="E282" s="4">
        <v>1618</v>
      </c>
      <c r="F282" s="4">
        <v>15.474299999999999</v>
      </c>
      <c r="G282" s="4">
        <v>1.79</v>
      </c>
      <c r="H282" s="4">
        <v>1.78</v>
      </c>
      <c r="I282" s="17">
        <f t="shared" si="14"/>
        <v>1060.5180842616878</v>
      </c>
      <c r="J282" s="17">
        <f t="shared" si="15"/>
        <v>1782.2114334215198</v>
      </c>
    </row>
    <row r="283" spans="1:10" ht="25.8" customHeight="1" x14ac:dyDescent="0.3">
      <c r="A283" s="4">
        <v>13600002</v>
      </c>
      <c r="B283" s="13">
        <v>31415</v>
      </c>
      <c r="C283" s="13">
        <v>32878</v>
      </c>
      <c r="D283" s="4">
        <v>1618</v>
      </c>
      <c r="E283" s="4">
        <v>1850</v>
      </c>
      <c r="F283" s="4">
        <v>139.31700000000001</v>
      </c>
      <c r="G283" s="4">
        <v>11.7</v>
      </c>
      <c r="H283" s="4">
        <v>1.7</v>
      </c>
      <c r="I283" s="17">
        <f t="shared" si="14"/>
        <v>1783.1042607057955</v>
      </c>
      <c r="J283" s="17">
        <f t="shared" si="15"/>
        <v>3624.6766119560316</v>
      </c>
    </row>
    <row r="284" spans="1:10" ht="25.8" customHeight="1" x14ac:dyDescent="0.3">
      <c r="A284" s="4">
        <v>13600002</v>
      </c>
      <c r="B284" s="13">
        <v>32879</v>
      </c>
      <c r="C284" s="13">
        <v>35872</v>
      </c>
      <c r="D284" s="4">
        <v>240</v>
      </c>
      <c r="E284" s="4">
        <v>1272</v>
      </c>
      <c r="F284" s="4">
        <v>18.838799999999999</v>
      </c>
      <c r="G284" s="4">
        <v>1.21</v>
      </c>
      <c r="H284" s="4">
        <v>1.68</v>
      </c>
      <c r="I284" s="17">
        <f t="shared" si="14"/>
        <v>25.233188419831869</v>
      </c>
      <c r="J284" s="17">
        <f t="shared" si="15"/>
        <v>1141.9833689797608</v>
      </c>
    </row>
    <row r="285" spans="1:10" ht="25.8" customHeight="1" x14ac:dyDescent="0.3">
      <c r="A285" s="4">
        <v>13600002</v>
      </c>
      <c r="B285" s="13">
        <v>32879</v>
      </c>
      <c r="C285" s="13">
        <v>35872</v>
      </c>
      <c r="D285" s="4">
        <v>1272</v>
      </c>
      <c r="E285" s="4">
        <v>1658</v>
      </c>
      <c r="F285" s="4">
        <v>25.831199999999999</v>
      </c>
      <c r="G285" s="4">
        <v>3.43</v>
      </c>
      <c r="H285" s="4">
        <v>1.7</v>
      </c>
      <c r="I285" s="17">
        <f t="shared" si="14"/>
        <v>1142.2766410033685</v>
      </c>
      <c r="J285" s="17">
        <f t="shared" si="15"/>
        <v>2062.1410223618686</v>
      </c>
    </row>
    <row r="286" spans="1:10" ht="25.8" customHeight="1" x14ac:dyDescent="0.3">
      <c r="A286" s="4">
        <v>13600002</v>
      </c>
      <c r="B286" s="13">
        <v>32879</v>
      </c>
      <c r="C286" s="13">
        <v>35872</v>
      </c>
      <c r="D286" s="4">
        <v>1658</v>
      </c>
      <c r="E286" s="4">
        <v>1850</v>
      </c>
      <c r="F286" s="4">
        <v>139.31700000000001</v>
      </c>
      <c r="G286" s="4">
        <v>11.7</v>
      </c>
      <c r="H286" s="4">
        <v>1.7</v>
      </c>
      <c r="I286" s="17">
        <f t="shared" si="14"/>
        <v>2062.1384087627075</v>
      </c>
      <c r="J286" s="17">
        <f t="shared" si="15"/>
        <v>3624.6766119560316</v>
      </c>
    </row>
    <row r="287" spans="1:10" ht="25.8" customHeight="1" x14ac:dyDescent="0.3">
      <c r="A287" s="4">
        <v>13600002</v>
      </c>
      <c r="B287" s="13">
        <v>35873</v>
      </c>
      <c r="C287" s="13">
        <v>38887</v>
      </c>
      <c r="D287" s="4">
        <v>160</v>
      </c>
      <c r="E287" s="4">
        <v>1274</v>
      </c>
      <c r="F287" s="4">
        <v>17.848400000000002</v>
      </c>
      <c r="G287" s="4">
        <v>0.9</v>
      </c>
      <c r="H287" s="4">
        <v>1.7</v>
      </c>
      <c r="I287" s="17">
        <f t="shared" si="14"/>
        <v>9.7334310861950719</v>
      </c>
      <c r="J287" s="17">
        <f t="shared" si="15"/>
        <v>1192.0574448218442</v>
      </c>
    </row>
    <row r="288" spans="1:10" ht="25.8" customHeight="1" x14ac:dyDescent="0.3">
      <c r="A288" s="4">
        <v>13600002</v>
      </c>
      <c r="B288" s="13">
        <v>35873</v>
      </c>
      <c r="C288" s="13">
        <v>38887</v>
      </c>
      <c r="D288" s="4">
        <v>1274</v>
      </c>
      <c r="E288" s="4">
        <v>1658</v>
      </c>
      <c r="F288" s="4">
        <v>24.221499999999999</v>
      </c>
      <c r="G288" s="4">
        <v>2.71</v>
      </c>
      <c r="H288" s="4">
        <v>1.69</v>
      </c>
      <c r="I288" s="17">
        <f t="shared" si="14"/>
        <v>1192.3386216289284</v>
      </c>
      <c r="J288" s="17">
        <f t="shared" si="15"/>
        <v>2062.1025250441448</v>
      </c>
    </row>
    <row r="289" spans="1:10" ht="25.8" customHeight="1" x14ac:dyDescent="0.3">
      <c r="A289" s="4">
        <v>13600002</v>
      </c>
      <c r="B289" s="13">
        <v>35873</v>
      </c>
      <c r="C289" s="13">
        <v>38887</v>
      </c>
      <c r="D289" s="4">
        <v>1658</v>
      </c>
      <c r="E289" s="4">
        <v>1850</v>
      </c>
      <c r="F289" s="4">
        <v>139.31700000000001</v>
      </c>
      <c r="G289" s="4">
        <v>11.7</v>
      </c>
      <c r="H289" s="4">
        <v>1.7</v>
      </c>
      <c r="I289" s="17">
        <f t="shared" si="14"/>
        <v>2062.1384087627075</v>
      </c>
      <c r="J289" s="17">
        <f t="shared" si="15"/>
        <v>3624.6766119560316</v>
      </c>
    </row>
    <row r="290" spans="1:10" ht="25.8" customHeight="1" x14ac:dyDescent="0.3">
      <c r="A290" s="4">
        <v>13600002</v>
      </c>
      <c r="B290" s="13">
        <v>38888</v>
      </c>
      <c r="C290" s="13">
        <v>40482</v>
      </c>
      <c r="D290" s="4">
        <v>180</v>
      </c>
      <c r="E290" s="4">
        <v>1302</v>
      </c>
      <c r="F290" s="4">
        <v>23.035299999999999</v>
      </c>
      <c r="G290" s="4">
        <v>0.91</v>
      </c>
      <c r="H290" s="4">
        <v>1.601</v>
      </c>
      <c r="I290" s="17">
        <f t="shared" si="14"/>
        <v>19.114690626010077</v>
      </c>
      <c r="J290" s="17">
        <f t="shared" si="15"/>
        <v>1248.8424304779385</v>
      </c>
    </row>
    <row r="291" spans="1:10" ht="25.8" customHeight="1" x14ac:dyDescent="0.3">
      <c r="A291" s="4">
        <v>13600002</v>
      </c>
      <c r="B291" s="13">
        <v>38888</v>
      </c>
      <c r="C291" s="13">
        <v>40482</v>
      </c>
      <c r="D291" s="4">
        <v>1302</v>
      </c>
      <c r="E291" s="4">
        <v>1658</v>
      </c>
      <c r="F291" s="4">
        <v>24.221499999999999</v>
      </c>
      <c r="G291" s="4">
        <v>2.71</v>
      </c>
      <c r="H291" s="4">
        <v>1.69</v>
      </c>
      <c r="I291" s="17">
        <f t="shared" ref="I291:I298" si="16">$F291*(D291/100-$G291)^$H291</f>
        <v>1249.1315541528625</v>
      </c>
      <c r="J291" s="17">
        <f t="shared" ref="J291:J298" si="17">$F291*(E291/100-$G291)^$H291</f>
        <v>2062.1025250441448</v>
      </c>
    </row>
    <row r="292" spans="1:10" ht="25.8" customHeight="1" x14ac:dyDescent="0.3">
      <c r="A292" s="4">
        <v>13600002</v>
      </c>
      <c r="B292" s="13">
        <v>38888</v>
      </c>
      <c r="C292" s="13">
        <v>40482</v>
      </c>
      <c r="D292" s="4">
        <v>1658</v>
      </c>
      <c r="E292" s="4">
        <v>1850</v>
      </c>
      <c r="F292" s="4">
        <v>139.31700000000001</v>
      </c>
      <c r="G292" s="4">
        <v>11.7</v>
      </c>
      <c r="H292" s="4">
        <v>1.7</v>
      </c>
      <c r="I292" s="17">
        <f t="shared" si="16"/>
        <v>2062.1384087627075</v>
      </c>
      <c r="J292" s="17">
        <f t="shared" si="17"/>
        <v>3624.6766119560316</v>
      </c>
    </row>
    <row r="293" spans="1:10" ht="25.8" customHeight="1" x14ac:dyDescent="0.3">
      <c r="A293" s="4">
        <v>13600002</v>
      </c>
      <c r="B293" s="13">
        <v>40483</v>
      </c>
      <c r="C293" s="13">
        <v>45291</v>
      </c>
      <c r="D293" s="4">
        <v>120</v>
      </c>
      <c r="E293" s="4">
        <v>1302</v>
      </c>
      <c r="F293" s="4">
        <v>15.9109</v>
      </c>
      <c r="G293" s="4">
        <v>0</v>
      </c>
      <c r="H293" s="4">
        <v>1.7</v>
      </c>
      <c r="I293" s="17">
        <f t="shared" si="16"/>
        <v>21.692163265816554</v>
      </c>
      <c r="J293" s="17">
        <f t="shared" si="17"/>
        <v>1248.9165462905912</v>
      </c>
    </row>
    <row r="294" spans="1:10" ht="25.8" customHeight="1" x14ac:dyDescent="0.3">
      <c r="A294" s="4">
        <v>13600002</v>
      </c>
      <c r="B294" s="13">
        <v>40483</v>
      </c>
      <c r="C294" s="13">
        <v>45291</v>
      </c>
      <c r="D294" s="4">
        <v>1302</v>
      </c>
      <c r="E294" s="4">
        <v>1658</v>
      </c>
      <c r="F294" s="4">
        <v>24.221499999999999</v>
      </c>
      <c r="G294" s="4">
        <v>2.71</v>
      </c>
      <c r="H294" s="4">
        <v>1.69</v>
      </c>
      <c r="I294" s="17">
        <f t="shared" si="16"/>
        <v>1249.1315541528625</v>
      </c>
      <c r="J294" s="17">
        <f t="shared" si="17"/>
        <v>2062.1025250441448</v>
      </c>
    </row>
    <row r="295" spans="1:10" ht="25.8" customHeight="1" x14ac:dyDescent="0.3">
      <c r="A295" s="4">
        <v>13600002</v>
      </c>
      <c r="B295" s="13">
        <v>40483</v>
      </c>
      <c r="C295" s="13">
        <v>45291</v>
      </c>
      <c r="D295" s="4">
        <v>1658</v>
      </c>
      <c r="E295" s="4">
        <v>1850</v>
      </c>
      <c r="F295" s="4">
        <v>139.31700000000001</v>
      </c>
      <c r="G295" s="4">
        <v>11.7</v>
      </c>
      <c r="H295" s="4">
        <v>1.7</v>
      </c>
      <c r="I295" s="17">
        <f t="shared" si="16"/>
        <v>2062.1384087627075</v>
      </c>
      <c r="J295" s="17">
        <f t="shared" si="17"/>
        <v>3624.6766119560316</v>
      </c>
    </row>
    <row r="296" spans="1:10" ht="25.8" customHeight="1" x14ac:dyDescent="0.3">
      <c r="A296" s="4">
        <v>13600002</v>
      </c>
      <c r="B296" s="13">
        <v>45292</v>
      </c>
      <c r="C296" s="13">
        <v>46022</v>
      </c>
      <c r="D296" s="4">
        <v>100</v>
      </c>
      <c r="E296" s="4">
        <v>1287</v>
      </c>
      <c r="F296" s="4">
        <v>17.806999999999999</v>
      </c>
      <c r="G296" s="4">
        <v>7.0000000000000007E-2</v>
      </c>
      <c r="H296" s="4">
        <v>1.6719999999999999</v>
      </c>
      <c r="I296" s="17">
        <f t="shared" si="16"/>
        <v>15.772271659014404</v>
      </c>
      <c r="J296" s="17">
        <f t="shared" si="17"/>
        <v>1264.2874530085708</v>
      </c>
    </row>
    <row r="297" spans="1:10" ht="25.8" customHeight="1" x14ac:dyDescent="0.3">
      <c r="A297" s="4">
        <v>13600002</v>
      </c>
      <c r="B297" s="13">
        <v>45292</v>
      </c>
      <c r="C297" s="13">
        <v>46022</v>
      </c>
      <c r="D297" s="4">
        <v>1287</v>
      </c>
      <c r="E297" s="4">
        <v>1752</v>
      </c>
      <c r="F297" s="4">
        <v>1.8392999999999999</v>
      </c>
      <c r="G297" s="4">
        <v>0</v>
      </c>
      <c r="H297" s="4">
        <v>2.5569999999999999</v>
      </c>
      <c r="I297" s="17">
        <f t="shared" si="16"/>
        <v>1264.2847961108093</v>
      </c>
      <c r="J297" s="17">
        <f t="shared" si="17"/>
        <v>2782.0777903027488</v>
      </c>
    </row>
    <row r="298" spans="1:10" ht="25.8" customHeight="1" x14ac:dyDescent="0.3">
      <c r="A298" s="4">
        <v>13600002</v>
      </c>
      <c r="B298" s="13">
        <v>45292</v>
      </c>
      <c r="C298" s="13">
        <v>46022</v>
      </c>
      <c r="D298" s="4">
        <v>1752</v>
      </c>
      <c r="E298" s="4">
        <v>2000</v>
      </c>
      <c r="F298" s="4">
        <v>139.31700000000001</v>
      </c>
      <c r="G298" s="4">
        <v>11.7</v>
      </c>
      <c r="H298" s="4">
        <v>1.7</v>
      </c>
      <c r="I298" s="17">
        <f t="shared" si="16"/>
        <v>2782.1028930187181</v>
      </c>
      <c r="J298" s="17">
        <f t="shared" si="17"/>
        <v>5086.708739163686</v>
      </c>
    </row>
  </sheetData>
  <sortState xmlns:xlrd2="http://schemas.microsoft.com/office/spreadsheetml/2017/richdata2" ref="A2:J152">
    <sortCondition ref="A2:A152"/>
    <sortCondition ref="B2:B152"/>
    <sortCondition ref="D2:D152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B594-10CE-4B88-96ED-E6F986691EF4}">
  <dimension ref="A1:A12"/>
  <sheetViews>
    <sheetView workbookViewId="0">
      <selection activeCell="F9" sqref="F9"/>
    </sheetView>
  </sheetViews>
  <sheetFormatPr defaultRowHeight="14.4" x14ac:dyDescent="0.3"/>
  <cols>
    <col min="1" max="1" width="24.109375" bestFit="1" customWidth="1"/>
  </cols>
  <sheetData>
    <row r="1" spans="1:1" x14ac:dyDescent="0.3">
      <c r="A1" s="3" t="s">
        <v>13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t="s">
        <v>16</v>
      </c>
    </row>
    <row r="5" spans="1:1" x14ac:dyDescent="0.3">
      <c r="A5" t="s">
        <v>17</v>
      </c>
    </row>
    <row r="6" spans="1:1" x14ac:dyDescent="0.3">
      <c r="A6" t="s">
        <v>18</v>
      </c>
    </row>
    <row r="7" spans="1:1" x14ac:dyDescent="0.3">
      <c r="A7" t="s">
        <v>19</v>
      </c>
    </row>
    <row r="8" spans="1:1" x14ac:dyDescent="0.3">
      <c r="A8" t="s">
        <v>20</v>
      </c>
    </row>
    <row r="9" spans="1:1" x14ac:dyDescent="0.3">
      <c r="A9" t="s">
        <v>21</v>
      </c>
    </row>
    <row r="10" spans="1:1" x14ac:dyDescent="0.3">
      <c r="A10" t="s">
        <v>22</v>
      </c>
    </row>
    <row r="11" spans="1:1" x14ac:dyDescent="0.3">
      <c r="A11" t="s">
        <v>23</v>
      </c>
    </row>
    <row r="12" spans="1:1" x14ac:dyDescent="0.3">
      <c r="A12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3934-B9FE-48F7-B6EF-3BD8ABDF716F}">
  <dimension ref="A1:H137"/>
  <sheetViews>
    <sheetView workbookViewId="0">
      <pane ySplit="1" topLeftCell="A99" activePane="bottomLeft" state="frozen"/>
      <selection pane="bottomLeft" activeCell="A2" sqref="A2:H137"/>
    </sheetView>
  </sheetViews>
  <sheetFormatPr defaultRowHeight="14.4" x14ac:dyDescent="0.3"/>
  <cols>
    <col min="2" max="2" width="19" bestFit="1" customWidth="1"/>
    <col min="3" max="3" width="17.44140625" bestFit="1" customWidth="1"/>
    <col min="4" max="4" width="11" bestFit="1" customWidth="1"/>
    <col min="5" max="5" width="11.44140625" bestFit="1" customWidth="1"/>
  </cols>
  <sheetData>
    <row r="1" spans="1:8" x14ac:dyDescent="0.3">
      <c r="A1" s="6" t="s">
        <v>0</v>
      </c>
      <c r="B1" s="12" t="s">
        <v>25</v>
      </c>
      <c r="C1" s="12" t="s">
        <v>26</v>
      </c>
      <c r="D1" s="6" t="s">
        <v>28</v>
      </c>
      <c r="E1" s="6" t="s">
        <v>27</v>
      </c>
      <c r="F1" s="6" t="s">
        <v>29</v>
      </c>
      <c r="G1" s="6" t="s">
        <v>30</v>
      </c>
      <c r="H1" s="6" t="s">
        <v>31</v>
      </c>
    </row>
    <row r="2" spans="1:8" x14ac:dyDescent="0.3">
      <c r="A2" s="34">
        <v>12500000</v>
      </c>
      <c r="B2" s="35">
        <v>24685</v>
      </c>
      <c r="C2" s="35">
        <v>35442</v>
      </c>
      <c r="D2" s="34">
        <v>230</v>
      </c>
      <c r="E2" s="34">
        <v>961</v>
      </c>
      <c r="F2" s="34">
        <v>30.797899999999998</v>
      </c>
      <c r="G2" s="34">
        <v>0.91</v>
      </c>
      <c r="H2" s="34">
        <v>1.7809999999999999</v>
      </c>
    </row>
    <row r="3" spans="1:8" x14ac:dyDescent="0.3">
      <c r="A3" s="34">
        <v>12500000</v>
      </c>
      <c r="B3" s="35">
        <v>24685</v>
      </c>
      <c r="C3" s="35">
        <v>35442</v>
      </c>
      <c r="D3" s="34">
        <v>961</v>
      </c>
      <c r="E3" s="34">
        <v>1199</v>
      </c>
      <c r="F3" s="34">
        <v>3.3700000000000001E-2</v>
      </c>
      <c r="G3" s="34">
        <v>-9.01</v>
      </c>
      <c r="H3" s="34">
        <v>3.649</v>
      </c>
    </row>
    <row r="4" spans="1:8" x14ac:dyDescent="0.3">
      <c r="A4" s="34">
        <v>12500000</v>
      </c>
      <c r="B4" s="35">
        <v>24685</v>
      </c>
      <c r="C4" s="35">
        <v>35442</v>
      </c>
      <c r="D4" s="34">
        <v>1199</v>
      </c>
      <c r="E4" s="34">
        <v>1500</v>
      </c>
      <c r="F4" s="34">
        <v>93.478700000000003</v>
      </c>
      <c r="G4" s="34">
        <v>5.49</v>
      </c>
      <c r="H4" s="34">
        <v>1.7</v>
      </c>
    </row>
    <row r="5" spans="1:8" x14ac:dyDescent="0.3">
      <c r="A5" s="34">
        <v>12500000</v>
      </c>
      <c r="B5" s="35">
        <v>35443</v>
      </c>
      <c r="C5" s="35">
        <v>45291</v>
      </c>
      <c r="D5" s="34">
        <v>310</v>
      </c>
      <c r="E5" s="34">
        <v>1198</v>
      </c>
      <c r="F5" s="34">
        <v>45.129199999999997</v>
      </c>
      <c r="G5" s="34">
        <v>2.29</v>
      </c>
      <c r="H5" s="34">
        <v>1.7</v>
      </c>
    </row>
    <row r="6" spans="1:8" x14ac:dyDescent="0.3">
      <c r="A6" s="34">
        <v>12500000</v>
      </c>
      <c r="B6" s="35">
        <v>35443</v>
      </c>
      <c r="C6" s="35">
        <v>45291</v>
      </c>
      <c r="D6" s="34">
        <v>1198</v>
      </c>
      <c r="E6" s="34">
        <v>1500</v>
      </c>
      <c r="F6" s="34">
        <v>102.86199999999999</v>
      </c>
      <c r="G6" s="34">
        <v>6.01</v>
      </c>
      <c r="H6" s="34">
        <v>1.7</v>
      </c>
    </row>
    <row r="7" spans="1:8" x14ac:dyDescent="0.3">
      <c r="A7" s="34">
        <v>12500000</v>
      </c>
      <c r="B7" s="35">
        <v>45292</v>
      </c>
      <c r="C7" s="35">
        <v>46022</v>
      </c>
      <c r="D7" s="34">
        <v>150</v>
      </c>
      <c r="E7" s="34">
        <v>606</v>
      </c>
      <c r="F7" s="34">
        <v>4.3094000000000001</v>
      </c>
      <c r="G7" s="34">
        <v>0.93</v>
      </c>
      <c r="H7" s="34">
        <v>2.8090000000000002</v>
      </c>
    </row>
    <row r="8" spans="1:8" x14ac:dyDescent="0.3">
      <c r="A8" s="34">
        <v>12500000</v>
      </c>
      <c r="B8" s="35">
        <v>45292</v>
      </c>
      <c r="C8" s="35">
        <v>46022</v>
      </c>
      <c r="D8" s="34">
        <v>150</v>
      </c>
      <c r="E8" s="34">
        <v>606</v>
      </c>
      <c r="F8" s="34">
        <v>4.3094000000000001</v>
      </c>
      <c r="G8" s="34">
        <v>0.93</v>
      </c>
      <c r="H8" s="34">
        <v>2.8090000000000002</v>
      </c>
    </row>
    <row r="9" spans="1:8" x14ac:dyDescent="0.3">
      <c r="A9" s="34">
        <v>12500000</v>
      </c>
      <c r="B9" s="35">
        <v>45292</v>
      </c>
      <c r="C9" s="35">
        <v>46022</v>
      </c>
      <c r="D9" s="34">
        <v>606</v>
      </c>
      <c r="E9" s="34">
        <v>991</v>
      </c>
      <c r="F9" s="34">
        <v>29.899000000000001</v>
      </c>
      <c r="G9" s="34">
        <v>2</v>
      </c>
      <c r="H9" s="34">
        <v>1.895</v>
      </c>
    </row>
    <row r="10" spans="1:8" x14ac:dyDescent="0.3">
      <c r="A10" s="34">
        <v>12500000</v>
      </c>
      <c r="B10" s="35">
        <v>45292</v>
      </c>
      <c r="C10" s="35">
        <v>46022</v>
      </c>
      <c r="D10" s="34">
        <v>606</v>
      </c>
      <c r="E10" s="34">
        <v>991</v>
      </c>
      <c r="F10" s="34">
        <v>29.899000000000001</v>
      </c>
      <c r="G10" s="34">
        <v>2</v>
      </c>
      <c r="H10" s="34">
        <v>1.895</v>
      </c>
    </row>
    <row r="11" spans="1:8" x14ac:dyDescent="0.3">
      <c r="A11" s="34">
        <v>12500000</v>
      </c>
      <c r="B11" s="35">
        <v>45292</v>
      </c>
      <c r="C11" s="35">
        <v>46022</v>
      </c>
      <c r="D11" s="34">
        <v>991</v>
      </c>
      <c r="E11" s="34">
        <v>1189</v>
      </c>
      <c r="F11" s="34">
        <v>8.3999999999999995E-3</v>
      </c>
      <c r="G11" s="34">
        <v>-9.91</v>
      </c>
      <c r="H11" s="34">
        <v>4.05</v>
      </c>
    </row>
    <row r="12" spans="1:8" x14ac:dyDescent="0.3">
      <c r="A12" s="34">
        <v>12500000</v>
      </c>
      <c r="B12" s="35">
        <v>45292</v>
      </c>
      <c r="C12" s="35">
        <v>46022</v>
      </c>
      <c r="D12" s="34">
        <v>991</v>
      </c>
      <c r="E12" s="34">
        <v>1189</v>
      </c>
      <c r="F12" s="34">
        <v>8.3999999999999995E-3</v>
      </c>
      <c r="G12" s="34">
        <v>-9.91</v>
      </c>
      <c r="H12" s="34">
        <v>4.05</v>
      </c>
    </row>
    <row r="13" spans="1:8" x14ac:dyDescent="0.3">
      <c r="A13" s="34">
        <v>12500000</v>
      </c>
      <c r="B13" s="35">
        <v>45292</v>
      </c>
      <c r="C13" s="35">
        <v>46022</v>
      </c>
      <c r="D13" s="34">
        <v>1189</v>
      </c>
      <c r="E13" s="34">
        <v>1450</v>
      </c>
      <c r="F13" s="34">
        <v>2.0999999999999999E-3</v>
      </c>
      <c r="G13" s="34">
        <v>-3.09</v>
      </c>
      <c r="H13" s="34">
        <v>5.1239999999999997</v>
      </c>
    </row>
    <row r="14" spans="1:8" x14ac:dyDescent="0.3">
      <c r="A14" s="34">
        <v>12500000</v>
      </c>
      <c r="B14" s="35">
        <v>45292</v>
      </c>
      <c r="C14" s="35">
        <v>46022</v>
      </c>
      <c r="D14" s="34">
        <v>1189</v>
      </c>
      <c r="E14" s="34">
        <v>1450</v>
      </c>
      <c r="F14" s="34">
        <v>2.0999999999999999E-3</v>
      </c>
      <c r="G14" s="34">
        <v>-3.09</v>
      </c>
      <c r="H14" s="34">
        <v>5.1239999999999997</v>
      </c>
    </row>
    <row r="15" spans="1:8" x14ac:dyDescent="0.3">
      <c r="A15" s="32">
        <v>12520000</v>
      </c>
      <c r="B15" s="33">
        <v>29860</v>
      </c>
      <c r="C15" s="33">
        <v>43994</v>
      </c>
      <c r="D15" s="32">
        <v>170</v>
      </c>
      <c r="E15" s="32">
        <v>838</v>
      </c>
      <c r="F15" s="32">
        <v>30.707100000000001</v>
      </c>
      <c r="G15" s="32">
        <v>-0.13</v>
      </c>
      <c r="H15" s="32">
        <v>1.7</v>
      </c>
    </row>
    <row r="16" spans="1:8" x14ac:dyDescent="0.3">
      <c r="A16" s="32">
        <v>12520000</v>
      </c>
      <c r="B16" s="33">
        <v>29860</v>
      </c>
      <c r="C16" s="33">
        <v>43994</v>
      </c>
      <c r="D16" s="32">
        <v>838</v>
      </c>
      <c r="E16" s="32">
        <v>1205</v>
      </c>
      <c r="F16" s="32">
        <v>26.992999999999999</v>
      </c>
      <c r="G16" s="32">
        <v>0.01</v>
      </c>
      <c r="H16" s="32">
        <v>1.774</v>
      </c>
    </row>
    <row r="17" spans="1:8" x14ac:dyDescent="0.3">
      <c r="A17" s="32">
        <v>12520000</v>
      </c>
      <c r="B17" s="33">
        <v>29860</v>
      </c>
      <c r="C17" s="33">
        <v>43994</v>
      </c>
      <c r="D17" s="32">
        <v>1205</v>
      </c>
      <c r="E17" s="32">
        <v>1400</v>
      </c>
      <c r="F17" s="32">
        <v>25.501799999999999</v>
      </c>
      <c r="G17" s="32">
        <v>5.04</v>
      </c>
      <c r="H17" s="32">
        <v>2.2959999999999998</v>
      </c>
    </row>
    <row r="18" spans="1:8" x14ac:dyDescent="0.3">
      <c r="A18" s="32">
        <v>12520000</v>
      </c>
      <c r="B18" s="33">
        <v>43995</v>
      </c>
      <c r="C18" s="33">
        <v>45291</v>
      </c>
      <c r="D18" s="32">
        <v>210</v>
      </c>
      <c r="E18" s="32">
        <v>1230</v>
      </c>
      <c r="F18" s="32">
        <v>27.8964</v>
      </c>
      <c r="G18" s="32">
        <v>-0.04</v>
      </c>
      <c r="H18" s="32">
        <v>1.75</v>
      </c>
    </row>
    <row r="19" spans="1:8" x14ac:dyDescent="0.3">
      <c r="A19" s="32">
        <v>12520000</v>
      </c>
      <c r="B19" s="33">
        <v>43995</v>
      </c>
      <c r="C19" s="33">
        <v>45291</v>
      </c>
      <c r="D19" s="32">
        <v>1230</v>
      </c>
      <c r="E19" s="32">
        <v>1400</v>
      </c>
      <c r="F19" s="32">
        <v>127.4697</v>
      </c>
      <c r="G19" s="32">
        <v>7.35</v>
      </c>
      <c r="H19" s="32">
        <v>1.8</v>
      </c>
    </row>
    <row r="20" spans="1:8" x14ac:dyDescent="0.3">
      <c r="A20" s="32">
        <v>12520000</v>
      </c>
      <c r="B20" s="33">
        <v>45292</v>
      </c>
      <c r="C20" s="33">
        <v>46022</v>
      </c>
      <c r="D20" s="32">
        <v>170</v>
      </c>
      <c r="E20" s="32">
        <v>896</v>
      </c>
      <c r="F20" s="32">
        <v>24.729800000000001</v>
      </c>
      <c r="G20" s="32">
        <v>-0.09</v>
      </c>
      <c r="H20" s="32">
        <v>1.79</v>
      </c>
    </row>
    <row r="21" spans="1:8" x14ac:dyDescent="0.3">
      <c r="A21" s="32">
        <v>12520000</v>
      </c>
      <c r="B21" s="33">
        <v>45292</v>
      </c>
      <c r="C21" s="33">
        <v>46022</v>
      </c>
      <c r="D21" s="32">
        <v>896</v>
      </c>
      <c r="E21" s="32">
        <v>1233</v>
      </c>
      <c r="F21" s="32">
        <v>25.972300000000001</v>
      </c>
      <c r="G21" s="32">
        <v>0.26</v>
      </c>
      <c r="H21" s="32">
        <v>1.8</v>
      </c>
    </row>
    <row r="22" spans="1:8" x14ac:dyDescent="0.3">
      <c r="A22" s="32">
        <v>12520000</v>
      </c>
      <c r="B22" s="33">
        <v>45292</v>
      </c>
      <c r="C22" s="33">
        <v>46022</v>
      </c>
      <c r="D22" s="32">
        <v>1233</v>
      </c>
      <c r="E22" s="32">
        <v>1450</v>
      </c>
      <c r="F22" s="32">
        <v>41.0914</v>
      </c>
      <c r="G22" s="32">
        <v>6.1</v>
      </c>
      <c r="H22" s="32">
        <v>2.2000000000000002</v>
      </c>
    </row>
    <row r="23" spans="1:8" x14ac:dyDescent="0.3">
      <c r="A23" s="34">
        <v>12550000</v>
      </c>
      <c r="B23" s="35">
        <v>44562</v>
      </c>
      <c r="C23" s="35">
        <v>46022</v>
      </c>
      <c r="D23" s="34">
        <v>100</v>
      </c>
      <c r="E23" s="34">
        <v>1750</v>
      </c>
      <c r="F23" s="34">
        <v>58.267499999999998</v>
      </c>
      <c r="G23" s="34">
        <v>-7.0000000000000007E-2</v>
      </c>
      <c r="H23" s="34">
        <v>1.452</v>
      </c>
    </row>
    <row r="24" spans="1:8" x14ac:dyDescent="0.3">
      <c r="A24" s="32">
        <v>12590000</v>
      </c>
      <c r="B24" s="33">
        <v>42005</v>
      </c>
      <c r="C24" s="33">
        <v>45291</v>
      </c>
      <c r="D24" s="32">
        <v>250</v>
      </c>
      <c r="E24" s="32">
        <v>1350</v>
      </c>
      <c r="F24" s="32">
        <v>35.099400000000003</v>
      </c>
      <c r="G24" s="32">
        <v>2.2799999999999998</v>
      </c>
      <c r="H24" s="32">
        <v>1.85</v>
      </c>
    </row>
    <row r="25" spans="1:8" x14ac:dyDescent="0.3">
      <c r="A25" s="32">
        <v>12590000</v>
      </c>
      <c r="B25" s="33">
        <v>45292</v>
      </c>
      <c r="C25" s="33">
        <v>46022</v>
      </c>
      <c r="D25" s="32">
        <v>250</v>
      </c>
      <c r="E25" s="32">
        <v>702</v>
      </c>
      <c r="F25" s="32">
        <v>10.481400000000001</v>
      </c>
      <c r="G25" s="32">
        <v>1.49</v>
      </c>
      <c r="H25" s="32">
        <v>2.39</v>
      </c>
    </row>
    <row r="26" spans="1:8" x14ac:dyDescent="0.3">
      <c r="A26" s="32">
        <v>12590000</v>
      </c>
      <c r="B26" s="33">
        <v>45292</v>
      </c>
      <c r="C26" s="33">
        <v>46022</v>
      </c>
      <c r="D26" s="32">
        <v>702</v>
      </c>
      <c r="E26" s="32">
        <v>1300</v>
      </c>
      <c r="F26" s="32">
        <v>35.099400000000003</v>
      </c>
      <c r="G26" s="32">
        <v>2.2799999999999998</v>
      </c>
      <c r="H26" s="32">
        <v>1.85</v>
      </c>
    </row>
    <row r="27" spans="1:8" x14ac:dyDescent="0.3">
      <c r="A27" s="34">
        <v>12840000</v>
      </c>
      <c r="B27" s="35">
        <v>26451</v>
      </c>
      <c r="C27" s="35">
        <v>42910</v>
      </c>
      <c r="D27" s="34">
        <v>-100</v>
      </c>
      <c r="E27" s="34">
        <v>1259</v>
      </c>
      <c r="F27" s="34">
        <v>8.1138999999999992</v>
      </c>
      <c r="G27" s="34">
        <v>-7.32</v>
      </c>
      <c r="H27" s="34">
        <v>2.2069999999999999</v>
      </c>
    </row>
    <row r="28" spans="1:8" x14ac:dyDescent="0.3">
      <c r="A28" s="34">
        <v>12840000</v>
      </c>
      <c r="B28" s="35">
        <v>26451</v>
      </c>
      <c r="C28" s="35">
        <v>42910</v>
      </c>
      <c r="D28" s="34">
        <v>1259</v>
      </c>
      <c r="E28" s="34">
        <v>1600</v>
      </c>
      <c r="F28" s="34">
        <v>7.4276</v>
      </c>
      <c r="G28" s="34">
        <v>1.68</v>
      </c>
      <c r="H28" s="34">
        <v>2.8</v>
      </c>
    </row>
    <row r="29" spans="1:8" x14ac:dyDescent="0.3">
      <c r="A29" s="34">
        <v>12840000</v>
      </c>
      <c r="B29" s="35">
        <v>42911</v>
      </c>
      <c r="C29" s="35">
        <v>43549</v>
      </c>
      <c r="D29" s="34">
        <v>1320</v>
      </c>
      <c r="E29" s="34">
        <v>2948</v>
      </c>
      <c r="F29" s="34">
        <v>0.52510000000000001</v>
      </c>
      <c r="G29" s="34">
        <v>5.37</v>
      </c>
      <c r="H29" s="34">
        <v>2.8540000000000001</v>
      </c>
    </row>
    <row r="30" spans="1:8" x14ac:dyDescent="0.3">
      <c r="A30" s="34">
        <v>12840000</v>
      </c>
      <c r="B30" s="35">
        <v>42911</v>
      </c>
      <c r="C30" s="35">
        <v>43549</v>
      </c>
      <c r="D30" s="34">
        <v>2948</v>
      </c>
      <c r="E30" s="34">
        <v>3200</v>
      </c>
      <c r="F30" s="34">
        <v>520.02750000000003</v>
      </c>
      <c r="G30" s="34">
        <v>25.72</v>
      </c>
      <c r="H30" s="34">
        <v>1.65</v>
      </c>
    </row>
    <row r="31" spans="1:8" x14ac:dyDescent="0.3">
      <c r="A31" s="34">
        <v>12840000</v>
      </c>
      <c r="B31" s="35">
        <v>43550</v>
      </c>
      <c r="C31" s="35">
        <v>45291</v>
      </c>
      <c r="D31" s="34">
        <v>1670</v>
      </c>
      <c r="E31" s="34">
        <v>2917</v>
      </c>
      <c r="F31" s="34">
        <v>0.82730000000000004</v>
      </c>
      <c r="G31" s="34">
        <v>5.31</v>
      </c>
      <c r="H31" s="34">
        <v>2.8</v>
      </c>
    </row>
    <row r="32" spans="1:8" x14ac:dyDescent="0.3">
      <c r="A32" s="34">
        <v>12840000</v>
      </c>
      <c r="B32" s="35">
        <v>43550</v>
      </c>
      <c r="C32" s="35">
        <v>45291</v>
      </c>
      <c r="D32" s="34">
        <v>2917</v>
      </c>
      <c r="E32" s="34">
        <v>3200</v>
      </c>
      <c r="F32" s="34">
        <v>229.8168</v>
      </c>
      <c r="G32" s="34">
        <v>22.38</v>
      </c>
      <c r="H32" s="34">
        <v>1.7</v>
      </c>
    </row>
    <row r="33" spans="1:8" x14ac:dyDescent="0.3">
      <c r="A33" s="34">
        <v>12840000</v>
      </c>
      <c r="B33" s="35">
        <v>45292</v>
      </c>
      <c r="C33" s="35">
        <v>46022</v>
      </c>
      <c r="D33" s="34">
        <v>1600</v>
      </c>
      <c r="E33" s="34">
        <v>2938</v>
      </c>
      <c r="F33" s="34">
        <v>137.73400000000001</v>
      </c>
      <c r="G33" s="34">
        <v>13.46</v>
      </c>
      <c r="H33" s="34">
        <v>1.38</v>
      </c>
    </row>
    <row r="34" spans="1:8" x14ac:dyDescent="0.3">
      <c r="A34" s="34">
        <v>12840000</v>
      </c>
      <c r="B34" s="35">
        <v>45292</v>
      </c>
      <c r="C34" s="35">
        <v>46022</v>
      </c>
      <c r="D34" s="34">
        <v>2938</v>
      </c>
      <c r="E34" s="34">
        <v>3200</v>
      </c>
      <c r="F34" s="34">
        <v>229.8168</v>
      </c>
      <c r="G34" s="34">
        <v>22.38</v>
      </c>
      <c r="H34" s="34">
        <v>1.7</v>
      </c>
    </row>
    <row r="35" spans="1:8" x14ac:dyDescent="0.3">
      <c r="A35" s="32">
        <v>13470000</v>
      </c>
      <c r="B35" s="33">
        <v>30133</v>
      </c>
      <c r="C35" s="33">
        <v>32566</v>
      </c>
      <c r="D35" s="32">
        <v>200</v>
      </c>
      <c r="E35" s="32">
        <v>576</v>
      </c>
      <c r="F35" s="32">
        <v>23.525300000000001</v>
      </c>
      <c r="G35" s="32">
        <v>1.37</v>
      </c>
      <c r="H35" s="32">
        <v>1.7</v>
      </c>
    </row>
    <row r="36" spans="1:8" x14ac:dyDescent="0.3">
      <c r="A36" s="32">
        <v>13470000</v>
      </c>
      <c r="B36" s="33">
        <v>30133</v>
      </c>
      <c r="C36" s="33">
        <v>32566</v>
      </c>
      <c r="D36" s="32">
        <v>576</v>
      </c>
      <c r="E36" s="32">
        <v>1550</v>
      </c>
      <c r="F36" s="32">
        <v>18.855</v>
      </c>
      <c r="G36" s="32">
        <v>0.77</v>
      </c>
      <c r="H36" s="32">
        <v>1.702</v>
      </c>
    </row>
    <row r="37" spans="1:8" x14ac:dyDescent="0.3">
      <c r="A37" s="32">
        <v>13470000</v>
      </c>
      <c r="B37" s="33">
        <v>32567</v>
      </c>
      <c r="C37" s="33">
        <v>34457</v>
      </c>
      <c r="D37" s="32">
        <v>200</v>
      </c>
      <c r="E37" s="32">
        <v>538</v>
      </c>
      <c r="F37" s="32">
        <v>29.1905</v>
      </c>
      <c r="G37" s="32">
        <v>1.39</v>
      </c>
      <c r="H37" s="32">
        <v>1.55</v>
      </c>
    </row>
    <row r="38" spans="1:8" x14ac:dyDescent="0.3">
      <c r="A38" s="32">
        <v>13470000</v>
      </c>
      <c r="B38" s="33">
        <v>32567</v>
      </c>
      <c r="C38" s="33">
        <v>34457</v>
      </c>
      <c r="D38" s="32">
        <v>538</v>
      </c>
      <c r="E38" s="32">
        <v>576</v>
      </c>
      <c r="F38" s="32">
        <v>23.525300000000001</v>
      </c>
      <c r="G38" s="32">
        <v>1.37</v>
      </c>
      <c r="H38" s="32">
        <v>1.7</v>
      </c>
    </row>
    <row r="39" spans="1:8" x14ac:dyDescent="0.3">
      <c r="A39" s="32">
        <v>13470000</v>
      </c>
      <c r="B39" s="33">
        <v>32567</v>
      </c>
      <c r="C39" s="33">
        <v>34457</v>
      </c>
      <c r="D39" s="32">
        <v>576</v>
      </c>
      <c r="E39" s="32">
        <v>1550</v>
      </c>
      <c r="F39" s="32">
        <v>18.855</v>
      </c>
      <c r="G39" s="32">
        <v>0.77</v>
      </c>
      <c r="H39" s="32">
        <v>1.702</v>
      </c>
    </row>
    <row r="40" spans="1:8" x14ac:dyDescent="0.3">
      <c r="A40" s="32">
        <v>13470000</v>
      </c>
      <c r="B40" s="33">
        <v>34458</v>
      </c>
      <c r="C40" s="33">
        <v>36179</v>
      </c>
      <c r="D40" s="32">
        <v>170</v>
      </c>
      <c r="E40" s="32">
        <v>401</v>
      </c>
      <c r="F40" s="32">
        <v>22.6983</v>
      </c>
      <c r="G40" s="32">
        <v>1.1000000000000001</v>
      </c>
      <c r="H40" s="32">
        <v>1.7</v>
      </c>
    </row>
    <row r="41" spans="1:8" x14ac:dyDescent="0.3">
      <c r="A41" s="32">
        <v>13470000</v>
      </c>
      <c r="B41" s="33">
        <v>34458</v>
      </c>
      <c r="C41" s="33">
        <v>36179</v>
      </c>
      <c r="D41" s="32">
        <v>401</v>
      </c>
      <c r="E41" s="32">
        <v>1550</v>
      </c>
      <c r="F41" s="32">
        <v>18.855</v>
      </c>
      <c r="G41" s="32">
        <v>0.77</v>
      </c>
      <c r="H41" s="32">
        <v>1.702</v>
      </c>
    </row>
    <row r="42" spans="1:8" x14ac:dyDescent="0.3">
      <c r="A42" s="32">
        <v>13470000</v>
      </c>
      <c r="B42" s="33">
        <v>36180</v>
      </c>
      <c r="C42" s="33">
        <v>38697</v>
      </c>
      <c r="D42" s="32">
        <v>120</v>
      </c>
      <c r="E42" s="32">
        <v>1550</v>
      </c>
      <c r="F42" s="32">
        <v>18.855</v>
      </c>
      <c r="G42" s="32">
        <v>0.77</v>
      </c>
      <c r="H42" s="32">
        <v>1.702</v>
      </c>
    </row>
    <row r="43" spans="1:8" x14ac:dyDescent="0.3">
      <c r="A43" s="32">
        <v>13470000</v>
      </c>
      <c r="B43" s="33">
        <v>38698</v>
      </c>
      <c r="C43" s="33">
        <v>39544</v>
      </c>
      <c r="D43" s="32">
        <v>110</v>
      </c>
      <c r="E43" s="32">
        <v>206</v>
      </c>
      <c r="F43" s="32">
        <v>21.6051</v>
      </c>
      <c r="G43" s="32">
        <v>0.68</v>
      </c>
      <c r="H43" s="32">
        <v>1.7</v>
      </c>
    </row>
    <row r="44" spans="1:8" x14ac:dyDescent="0.3">
      <c r="A44" s="32">
        <v>13470000</v>
      </c>
      <c r="B44" s="33">
        <v>38698</v>
      </c>
      <c r="C44" s="33">
        <v>39544</v>
      </c>
      <c r="D44" s="32">
        <v>206</v>
      </c>
      <c r="E44" s="32">
        <v>1550</v>
      </c>
      <c r="F44" s="32">
        <v>18.520700000000001</v>
      </c>
      <c r="G44" s="32">
        <v>0.55000000000000004</v>
      </c>
      <c r="H44" s="32">
        <v>1.7</v>
      </c>
    </row>
    <row r="45" spans="1:8" x14ac:dyDescent="0.3">
      <c r="A45" s="32">
        <v>13470000</v>
      </c>
      <c r="B45" s="33">
        <v>39545</v>
      </c>
      <c r="C45" s="33">
        <v>40993</v>
      </c>
      <c r="D45" s="32">
        <v>110</v>
      </c>
      <c r="E45" s="32">
        <v>1550</v>
      </c>
      <c r="F45" s="32">
        <v>22.4114</v>
      </c>
      <c r="G45" s="32">
        <v>0.53</v>
      </c>
      <c r="H45" s="32">
        <v>1.63</v>
      </c>
    </row>
    <row r="46" spans="1:8" x14ac:dyDescent="0.3">
      <c r="A46" s="32">
        <v>13470000</v>
      </c>
      <c r="B46" s="33">
        <v>40994</v>
      </c>
      <c r="C46" s="33">
        <v>42442</v>
      </c>
      <c r="D46" s="32">
        <v>130</v>
      </c>
      <c r="E46" s="32">
        <v>1550</v>
      </c>
      <c r="F46" s="32">
        <v>18.520700000000001</v>
      </c>
      <c r="G46" s="32">
        <v>0.55000000000000004</v>
      </c>
      <c r="H46" s="32">
        <v>1.7</v>
      </c>
    </row>
    <row r="47" spans="1:8" x14ac:dyDescent="0.3">
      <c r="A47" s="32">
        <v>13470000</v>
      </c>
      <c r="B47" s="33">
        <v>42443</v>
      </c>
      <c r="C47" s="33">
        <v>43269</v>
      </c>
      <c r="D47" s="32">
        <v>90</v>
      </c>
      <c r="E47" s="32">
        <v>388</v>
      </c>
      <c r="F47" s="32">
        <v>17.7134</v>
      </c>
      <c r="G47" s="32">
        <v>0.22</v>
      </c>
      <c r="H47" s="32">
        <v>1.7</v>
      </c>
    </row>
    <row r="48" spans="1:8" x14ac:dyDescent="0.3">
      <c r="A48" s="32">
        <v>13470000</v>
      </c>
      <c r="B48" s="33">
        <v>42443</v>
      </c>
      <c r="C48" s="33">
        <v>43269</v>
      </c>
      <c r="D48" s="32">
        <v>388</v>
      </c>
      <c r="E48" s="32">
        <v>1550</v>
      </c>
      <c r="F48" s="32">
        <v>22.4114</v>
      </c>
      <c r="G48" s="32">
        <v>0.53</v>
      </c>
      <c r="H48" s="32">
        <v>1.63</v>
      </c>
    </row>
    <row r="49" spans="1:8" x14ac:dyDescent="0.3">
      <c r="A49" s="32">
        <v>13470000</v>
      </c>
      <c r="B49" s="33">
        <v>43270</v>
      </c>
      <c r="C49" s="33">
        <v>45291</v>
      </c>
      <c r="D49" s="32">
        <v>80</v>
      </c>
      <c r="E49" s="32">
        <v>704</v>
      </c>
      <c r="F49" s="32">
        <v>17.195799999999998</v>
      </c>
      <c r="G49" s="32">
        <v>0.18</v>
      </c>
      <c r="H49" s="32">
        <v>1.75</v>
      </c>
    </row>
    <row r="50" spans="1:8" x14ac:dyDescent="0.3">
      <c r="A50" s="32">
        <v>13470000</v>
      </c>
      <c r="B50" s="33">
        <v>43270</v>
      </c>
      <c r="C50" s="33">
        <v>45291</v>
      </c>
      <c r="D50" s="32">
        <v>704</v>
      </c>
      <c r="E50" s="32">
        <v>1550</v>
      </c>
      <c r="F50" s="32">
        <v>26.059200000000001</v>
      </c>
      <c r="G50" s="32">
        <v>0.53</v>
      </c>
      <c r="H50" s="32">
        <v>1.577</v>
      </c>
    </row>
    <row r="51" spans="1:8" x14ac:dyDescent="0.3">
      <c r="A51" s="32">
        <v>13470000</v>
      </c>
      <c r="B51" s="33">
        <v>45292</v>
      </c>
      <c r="C51" s="33">
        <v>46022</v>
      </c>
      <c r="D51" s="32">
        <v>50</v>
      </c>
      <c r="E51" s="32">
        <v>509</v>
      </c>
      <c r="F51" s="32">
        <v>22.780200000000001</v>
      </c>
      <c r="G51" s="32">
        <v>0.34</v>
      </c>
      <c r="H51" s="32">
        <v>1.5649999999999999</v>
      </c>
    </row>
    <row r="52" spans="1:8" x14ac:dyDescent="0.3">
      <c r="A52" s="32">
        <v>13470000</v>
      </c>
      <c r="B52" s="33">
        <v>45292</v>
      </c>
      <c r="C52" s="33">
        <v>46022</v>
      </c>
      <c r="D52" s="32">
        <v>509</v>
      </c>
      <c r="E52" s="32">
        <v>1560</v>
      </c>
      <c r="F52" s="32">
        <v>29.892600000000002</v>
      </c>
      <c r="G52" s="32">
        <v>1.0900000000000001</v>
      </c>
      <c r="H52" s="32">
        <v>1.5629999999999999</v>
      </c>
    </row>
    <row r="53" spans="1:8" x14ac:dyDescent="0.3">
      <c r="A53" s="34">
        <v>13550000</v>
      </c>
      <c r="B53" s="35">
        <v>24685</v>
      </c>
      <c r="C53" s="35">
        <v>24843</v>
      </c>
      <c r="D53" s="34">
        <v>210</v>
      </c>
      <c r="E53" s="34">
        <v>487</v>
      </c>
      <c r="F53" s="34">
        <v>24.947500000000002</v>
      </c>
      <c r="G53" s="34">
        <v>1.86</v>
      </c>
      <c r="H53" s="34">
        <v>1.7</v>
      </c>
    </row>
    <row r="54" spans="1:8" x14ac:dyDescent="0.3">
      <c r="A54" s="34">
        <v>13550000</v>
      </c>
      <c r="B54" s="35">
        <v>24685</v>
      </c>
      <c r="C54" s="35">
        <v>24843</v>
      </c>
      <c r="D54" s="34">
        <v>487</v>
      </c>
      <c r="E54" s="34">
        <v>1205</v>
      </c>
      <c r="F54" s="34">
        <v>16.930900000000001</v>
      </c>
      <c r="G54" s="34">
        <v>1.0900000000000001</v>
      </c>
      <c r="H54" s="34">
        <v>1.7</v>
      </c>
    </row>
    <row r="55" spans="1:8" x14ac:dyDescent="0.3">
      <c r="A55" s="34">
        <v>13550000</v>
      </c>
      <c r="B55" s="35">
        <v>24685</v>
      </c>
      <c r="C55" s="35">
        <v>24843</v>
      </c>
      <c r="D55" s="34">
        <v>1205</v>
      </c>
      <c r="E55" s="34">
        <v>1850</v>
      </c>
      <c r="F55" s="34">
        <v>25.125900000000001</v>
      </c>
      <c r="G55" s="34">
        <v>3.36</v>
      </c>
      <c r="H55" s="34">
        <v>1.7</v>
      </c>
    </row>
    <row r="56" spans="1:8" x14ac:dyDescent="0.3">
      <c r="A56" s="34">
        <v>13550000</v>
      </c>
      <c r="B56" s="35">
        <v>24844</v>
      </c>
      <c r="C56" s="35">
        <v>25830</v>
      </c>
      <c r="D56" s="34">
        <v>210</v>
      </c>
      <c r="E56" s="34">
        <v>475</v>
      </c>
      <c r="F56" s="34">
        <v>21.976099999999999</v>
      </c>
      <c r="G56" s="34">
        <v>1.61</v>
      </c>
      <c r="H56" s="34">
        <v>1.7</v>
      </c>
    </row>
    <row r="57" spans="1:8" x14ac:dyDescent="0.3">
      <c r="A57" s="34">
        <v>13550000</v>
      </c>
      <c r="B57" s="35">
        <v>24844</v>
      </c>
      <c r="C57" s="35">
        <v>25830</v>
      </c>
      <c r="D57" s="34">
        <v>475</v>
      </c>
      <c r="E57" s="34">
        <v>1205</v>
      </c>
      <c r="F57" s="34">
        <v>16.930900000000001</v>
      </c>
      <c r="G57" s="34">
        <v>1.0900000000000001</v>
      </c>
      <c r="H57" s="34">
        <v>1.7</v>
      </c>
    </row>
    <row r="58" spans="1:8" x14ac:dyDescent="0.3">
      <c r="A58" s="34">
        <v>13550000</v>
      </c>
      <c r="B58" s="35">
        <v>24844</v>
      </c>
      <c r="C58" s="35">
        <v>25830</v>
      </c>
      <c r="D58" s="34">
        <v>1205</v>
      </c>
      <c r="E58" s="34">
        <v>1850</v>
      </c>
      <c r="F58" s="34">
        <v>25.125900000000001</v>
      </c>
      <c r="G58" s="34">
        <v>3.36</v>
      </c>
      <c r="H58" s="34">
        <v>1.7</v>
      </c>
    </row>
    <row r="59" spans="1:8" x14ac:dyDescent="0.3">
      <c r="A59" s="34">
        <v>13550000</v>
      </c>
      <c r="B59" s="35">
        <v>25831</v>
      </c>
      <c r="C59" s="35">
        <v>27800</v>
      </c>
      <c r="D59" s="34">
        <v>220</v>
      </c>
      <c r="E59" s="34">
        <v>601</v>
      </c>
      <c r="F59" s="34">
        <v>26.920300000000001</v>
      </c>
      <c r="G59" s="34">
        <v>1.48</v>
      </c>
      <c r="H59" s="34">
        <v>1.512</v>
      </c>
    </row>
    <row r="60" spans="1:8" x14ac:dyDescent="0.3">
      <c r="A60" s="34">
        <v>13550000</v>
      </c>
      <c r="B60" s="35">
        <v>25831</v>
      </c>
      <c r="C60" s="35">
        <v>27800</v>
      </c>
      <c r="D60" s="34">
        <v>601</v>
      </c>
      <c r="E60" s="34">
        <v>1203</v>
      </c>
      <c r="F60" s="34">
        <v>35.8752</v>
      </c>
      <c r="G60" s="34">
        <v>2</v>
      </c>
      <c r="H60" s="34">
        <v>1.4379999999999999</v>
      </c>
    </row>
    <row r="61" spans="1:8" x14ac:dyDescent="0.3">
      <c r="A61" s="34">
        <v>13550000</v>
      </c>
      <c r="B61" s="35">
        <v>25831</v>
      </c>
      <c r="C61" s="35">
        <v>27800</v>
      </c>
      <c r="D61" s="34">
        <v>1203</v>
      </c>
      <c r="E61" s="34">
        <v>1850</v>
      </c>
      <c r="F61" s="34">
        <v>25.125900000000001</v>
      </c>
      <c r="G61" s="34">
        <v>3.36</v>
      </c>
      <c r="H61" s="34">
        <v>1.7</v>
      </c>
    </row>
    <row r="62" spans="1:8" x14ac:dyDescent="0.3">
      <c r="A62" s="34">
        <v>13550000</v>
      </c>
      <c r="B62" s="35">
        <v>27801</v>
      </c>
      <c r="C62" s="35">
        <v>30312</v>
      </c>
      <c r="D62" s="34">
        <v>270</v>
      </c>
      <c r="E62" s="34">
        <v>562</v>
      </c>
      <c r="F62" s="34">
        <v>23.009899999999998</v>
      </c>
      <c r="G62" s="34">
        <v>2</v>
      </c>
      <c r="H62" s="34">
        <v>1.758</v>
      </c>
    </row>
    <row r="63" spans="1:8" x14ac:dyDescent="0.3">
      <c r="A63" s="34">
        <v>13550000</v>
      </c>
      <c r="B63" s="35">
        <v>27801</v>
      </c>
      <c r="C63" s="35">
        <v>30312</v>
      </c>
      <c r="D63" s="34">
        <v>562</v>
      </c>
      <c r="E63" s="34">
        <v>1205</v>
      </c>
      <c r="F63" s="34">
        <v>16.930900000000001</v>
      </c>
      <c r="G63" s="34">
        <v>1.0900000000000001</v>
      </c>
      <c r="H63" s="34">
        <v>1.7</v>
      </c>
    </row>
    <row r="64" spans="1:8" x14ac:dyDescent="0.3">
      <c r="A64" s="34">
        <v>13550000</v>
      </c>
      <c r="B64" s="35">
        <v>27801</v>
      </c>
      <c r="C64" s="35">
        <v>30312</v>
      </c>
      <c r="D64" s="34">
        <v>1205</v>
      </c>
      <c r="E64" s="34">
        <v>1850</v>
      </c>
      <c r="F64" s="34">
        <v>25.125900000000001</v>
      </c>
      <c r="G64" s="34">
        <v>3.36</v>
      </c>
      <c r="H64" s="34">
        <v>1.7</v>
      </c>
    </row>
    <row r="65" spans="1:8" x14ac:dyDescent="0.3">
      <c r="A65" s="34">
        <v>13550000</v>
      </c>
      <c r="B65" s="35">
        <v>30313</v>
      </c>
      <c r="C65" s="35">
        <v>33604</v>
      </c>
      <c r="D65" s="34">
        <v>200</v>
      </c>
      <c r="E65" s="34">
        <v>462</v>
      </c>
      <c r="F65" s="34">
        <v>15.997299999999999</v>
      </c>
      <c r="G65" s="34">
        <v>1.35</v>
      </c>
      <c r="H65" s="34">
        <v>1.9</v>
      </c>
    </row>
    <row r="66" spans="1:8" x14ac:dyDescent="0.3">
      <c r="A66" s="34">
        <v>13550000</v>
      </c>
      <c r="B66" s="35">
        <v>30313</v>
      </c>
      <c r="C66" s="35">
        <v>33604</v>
      </c>
      <c r="D66" s="34">
        <v>462</v>
      </c>
      <c r="E66" s="34">
        <v>601</v>
      </c>
      <c r="F66" s="34">
        <v>26.920300000000001</v>
      </c>
      <c r="G66" s="34">
        <v>1.48</v>
      </c>
      <c r="H66" s="34">
        <v>1.512</v>
      </c>
    </row>
    <row r="67" spans="1:8" x14ac:dyDescent="0.3">
      <c r="A67" s="34">
        <v>13550000</v>
      </c>
      <c r="B67" s="35">
        <v>30313</v>
      </c>
      <c r="C67" s="35">
        <v>33604</v>
      </c>
      <c r="D67" s="34">
        <v>601</v>
      </c>
      <c r="E67" s="34">
        <v>1203</v>
      </c>
      <c r="F67" s="34">
        <v>35.8752</v>
      </c>
      <c r="G67" s="34">
        <v>2</v>
      </c>
      <c r="H67" s="34">
        <v>1.4379999999999999</v>
      </c>
    </row>
    <row r="68" spans="1:8" x14ac:dyDescent="0.3">
      <c r="A68" s="34">
        <v>13550000</v>
      </c>
      <c r="B68" s="35">
        <v>30313</v>
      </c>
      <c r="C68" s="35">
        <v>33604</v>
      </c>
      <c r="D68" s="34">
        <v>1203</v>
      </c>
      <c r="E68" s="34">
        <v>1850</v>
      </c>
      <c r="F68" s="34">
        <v>25.125900000000001</v>
      </c>
      <c r="G68" s="34">
        <v>3.36</v>
      </c>
      <c r="H68" s="34">
        <v>1.7</v>
      </c>
    </row>
    <row r="69" spans="1:8" x14ac:dyDescent="0.3">
      <c r="A69" s="34">
        <v>13550000</v>
      </c>
      <c r="B69" s="35">
        <v>33605</v>
      </c>
      <c r="C69" s="35">
        <v>38696</v>
      </c>
      <c r="D69" s="34">
        <v>200</v>
      </c>
      <c r="E69" s="34">
        <v>621</v>
      </c>
      <c r="F69" s="34">
        <v>24.305599999999998</v>
      </c>
      <c r="G69" s="34">
        <v>1.45</v>
      </c>
      <c r="H69" s="34">
        <v>1.7</v>
      </c>
    </row>
    <row r="70" spans="1:8" x14ac:dyDescent="0.3">
      <c r="A70" s="34">
        <v>13550000</v>
      </c>
      <c r="B70" s="35">
        <v>33605</v>
      </c>
      <c r="C70" s="35">
        <v>38696</v>
      </c>
      <c r="D70" s="34">
        <v>621</v>
      </c>
      <c r="E70" s="34">
        <v>1850</v>
      </c>
      <c r="F70" s="34">
        <v>20.4389</v>
      </c>
      <c r="G70" s="34">
        <v>0.94</v>
      </c>
      <c r="H70" s="34">
        <v>1.7</v>
      </c>
    </row>
    <row r="71" spans="1:8" x14ac:dyDescent="0.3">
      <c r="A71" s="34">
        <v>13550000</v>
      </c>
      <c r="B71" s="35">
        <v>38697</v>
      </c>
      <c r="C71" s="35">
        <v>42064</v>
      </c>
      <c r="D71" s="34">
        <v>190</v>
      </c>
      <c r="E71" s="34">
        <v>388</v>
      </c>
      <c r="F71" s="34">
        <v>32.828899999999997</v>
      </c>
      <c r="G71" s="34">
        <v>1.34</v>
      </c>
      <c r="H71" s="34">
        <v>1.5</v>
      </c>
    </row>
    <row r="72" spans="1:8" x14ac:dyDescent="0.3">
      <c r="A72" s="34">
        <v>13550000</v>
      </c>
      <c r="B72" s="35">
        <v>38697</v>
      </c>
      <c r="C72" s="35">
        <v>42064</v>
      </c>
      <c r="D72" s="34">
        <v>388</v>
      </c>
      <c r="E72" s="34">
        <v>578</v>
      </c>
      <c r="F72" s="34">
        <v>40.231000000000002</v>
      </c>
      <c r="G72" s="34">
        <v>1.5</v>
      </c>
      <c r="H72" s="34">
        <v>1.3779999999999999</v>
      </c>
    </row>
    <row r="73" spans="1:8" x14ac:dyDescent="0.3">
      <c r="A73" s="34">
        <v>13550000</v>
      </c>
      <c r="B73" s="35">
        <v>38697</v>
      </c>
      <c r="C73" s="35">
        <v>42064</v>
      </c>
      <c r="D73" s="34">
        <v>578</v>
      </c>
      <c r="E73" s="34">
        <v>1850</v>
      </c>
      <c r="F73" s="34">
        <v>20.4389</v>
      </c>
      <c r="G73" s="34">
        <v>0.94</v>
      </c>
      <c r="H73" s="34">
        <v>1.7</v>
      </c>
    </row>
    <row r="74" spans="1:8" x14ac:dyDescent="0.3">
      <c r="A74" s="34">
        <v>13550000</v>
      </c>
      <c r="B74" s="35">
        <v>42065</v>
      </c>
      <c r="C74" s="35">
        <v>42839</v>
      </c>
      <c r="D74" s="34">
        <v>110</v>
      </c>
      <c r="E74" s="34">
        <v>774</v>
      </c>
      <c r="F74" s="34">
        <v>30.730799999999999</v>
      </c>
      <c r="G74" s="34">
        <v>1.05</v>
      </c>
      <c r="H74" s="34">
        <v>1.5</v>
      </c>
    </row>
    <row r="75" spans="1:8" x14ac:dyDescent="0.3">
      <c r="A75" s="34">
        <v>13550000</v>
      </c>
      <c r="B75" s="35">
        <v>42065</v>
      </c>
      <c r="C75" s="35">
        <v>42839</v>
      </c>
      <c r="D75" s="34">
        <v>774</v>
      </c>
      <c r="E75" s="34">
        <v>1850</v>
      </c>
      <c r="F75" s="34">
        <v>20.4389</v>
      </c>
      <c r="G75" s="34">
        <v>0.94</v>
      </c>
      <c r="H75" s="34">
        <v>1.7</v>
      </c>
    </row>
    <row r="76" spans="1:8" x14ac:dyDescent="0.3">
      <c r="A76" s="34">
        <v>13550000</v>
      </c>
      <c r="B76" s="35">
        <v>42840</v>
      </c>
      <c r="C76" s="35">
        <v>45291</v>
      </c>
      <c r="D76" s="34">
        <v>100</v>
      </c>
      <c r="E76" s="34">
        <v>1371</v>
      </c>
      <c r="F76" s="34">
        <v>26.014199999999999</v>
      </c>
      <c r="G76" s="34">
        <v>0.79</v>
      </c>
      <c r="H76" s="34">
        <v>1.6</v>
      </c>
    </row>
    <row r="77" spans="1:8" x14ac:dyDescent="0.3">
      <c r="A77" s="34">
        <v>13550000</v>
      </c>
      <c r="B77" s="35">
        <v>42840</v>
      </c>
      <c r="C77" s="35">
        <v>45291</v>
      </c>
      <c r="D77" s="34">
        <v>1371</v>
      </c>
      <c r="E77" s="34">
        <v>1429</v>
      </c>
      <c r="F77" s="34">
        <v>26.014199999999999</v>
      </c>
      <c r="G77" s="34">
        <v>0.79</v>
      </c>
      <c r="H77" s="34">
        <v>1.6</v>
      </c>
    </row>
    <row r="78" spans="1:8" x14ac:dyDescent="0.3">
      <c r="A78" s="34">
        <v>13550000</v>
      </c>
      <c r="B78" s="35">
        <v>42840</v>
      </c>
      <c r="C78" s="35">
        <v>45291</v>
      </c>
      <c r="D78" s="34">
        <v>1429</v>
      </c>
      <c r="E78" s="34">
        <v>1850</v>
      </c>
      <c r="F78" s="34">
        <v>20.4389</v>
      </c>
      <c r="G78" s="34">
        <v>0.94</v>
      </c>
      <c r="H78" s="34">
        <v>1.7</v>
      </c>
    </row>
    <row r="79" spans="1:8" x14ac:dyDescent="0.3">
      <c r="A79" s="34">
        <v>13550000</v>
      </c>
      <c r="B79" s="35">
        <v>45292</v>
      </c>
      <c r="C79" s="35">
        <v>46022</v>
      </c>
      <c r="D79" s="34">
        <v>115</v>
      </c>
      <c r="E79" s="34">
        <v>630</v>
      </c>
      <c r="F79" s="34">
        <v>26.014199999999999</v>
      </c>
      <c r="G79" s="34">
        <v>0.79</v>
      </c>
      <c r="H79" s="34">
        <v>1.6</v>
      </c>
    </row>
    <row r="80" spans="1:8" x14ac:dyDescent="0.3">
      <c r="A80" s="34">
        <v>13550000</v>
      </c>
      <c r="B80" s="35">
        <v>45292</v>
      </c>
      <c r="C80" s="35">
        <v>46022</v>
      </c>
      <c r="D80" s="34">
        <v>630</v>
      </c>
      <c r="E80" s="34">
        <v>1830</v>
      </c>
      <c r="F80" s="34">
        <v>20.2485</v>
      </c>
      <c r="G80" s="34">
        <v>0.34</v>
      </c>
      <c r="H80" s="34">
        <v>1.67</v>
      </c>
    </row>
    <row r="81" spans="1:8" x14ac:dyDescent="0.3">
      <c r="A81" s="32">
        <v>13568000</v>
      </c>
      <c r="B81" s="33">
        <v>41183</v>
      </c>
      <c r="C81" s="33">
        <v>42381</v>
      </c>
      <c r="D81" s="32">
        <v>160</v>
      </c>
      <c r="E81" s="32">
        <v>778</v>
      </c>
      <c r="F81" s="32">
        <v>25.808299999999999</v>
      </c>
      <c r="G81" s="32">
        <v>0.87</v>
      </c>
      <c r="H81" s="32">
        <v>1.55</v>
      </c>
    </row>
    <row r="82" spans="1:8" x14ac:dyDescent="0.3">
      <c r="A82" s="32">
        <v>13568000</v>
      </c>
      <c r="B82" s="33">
        <v>41183</v>
      </c>
      <c r="C82" s="33">
        <v>42381</v>
      </c>
      <c r="D82" s="32">
        <v>778</v>
      </c>
      <c r="E82" s="32">
        <v>1650</v>
      </c>
      <c r="F82" s="32">
        <v>24.352</v>
      </c>
      <c r="G82" s="32">
        <v>1.75</v>
      </c>
      <c r="H82" s="32">
        <v>1.7</v>
      </c>
    </row>
    <row r="83" spans="1:8" x14ac:dyDescent="0.3">
      <c r="A83" s="32">
        <v>13568000</v>
      </c>
      <c r="B83" s="33">
        <v>42382</v>
      </c>
      <c r="C83" s="33">
        <v>43112</v>
      </c>
      <c r="D83" s="32">
        <v>120</v>
      </c>
      <c r="E83" s="32">
        <v>221</v>
      </c>
      <c r="F83" s="32">
        <v>31.5242</v>
      </c>
      <c r="G83" s="32">
        <v>0.62</v>
      </c>
      <c r="H83" s="32">
        <v>1.6</v>
      </c>
    </row>
    <row r="84" spans="1:8" x14ac:dyDescent="0.3">
      <c r="A84" s="32">
        <v>13568000</v>
      </c>
      <c r="B84" s="33">
        <v>42382</v>
      </c>
      <c r="C84" s="33">
        <v>43112</v>
      </c>
      <c r="D84" s="32">
        <v>221</v>
      </c>
      <c r="E84" s="32">
        <v>849</v>
      </c>
      <c r="F84" s="32">
        <v>16.183599999999998</v>
      </c>
      <c r="G84" s="32">
        <v>-0.08</v>
      </c>
      <c r="H84" s="32">
        <v>1.7</v>
      </c>
    </row>
    <row r="85" spans="1:8" x14ac:dyDescent="0.3">
      <c r="A85" s="32">
        <v>13568000</v>
      </c>
      <c r="B85" s="33">
        <v>42382</v>
      </c>
      <c r="C85" s="33">
        <v>43112</v>
      </c>
      <c r="D85" s="32">
        <v>849</v>
      </c>
      <c r="E85" s="32">
        <v>1650</v>
      </c>
      <c r="F85" s="32">
        <v>24.352</v>
      </c>
      <c r="G85" s="32">
        <v>1.75</v>
      </c>
      <c r="H85" s="32">
        <v>1.7</v>
      </c>
    </row>
    <row r="86" spans="1:8" x14ac:dyDescent="0.3">
      <c r="A86" s="32">
        <v>13568000</v>
      </c>
      <c r="B86" s="33">
        <v>43113</v>
      </c>
      <c r="C86" s="33">
        <v>45291</v>
      </c>
      <c r="D86" s="32">
        <v>90</v>
      </c>
      <c r="E86" s="32">
        <v>849</v>
      </c>
      <c r="F86" s="32">
        <v>16.183599999999998</v>
      </c>
      <c r="G86" s="32">
        <v>-0.08</v>
      </c>
      <c r="H86" s="32">
        <v>1.7</v>
      </c>
    </row>
    <row r="87" spans="1:8" x14ac:dyDescent="0.3">
      <c r="A87" s="32">
        <v>13568000</v>
      </c>
      <c r="B87" s="33">
        <v>43113</v>
      </c>
      <c r="C87" s="33">
        <v>45291</v>
      </c>
      <c r="D87" s="32">
        <v>849</v>
      </c>
      <c r="E87" s="32">
        <v>1650</v>
      </c>
      <c r="F87" s="32">
        <v>24.352</v>
      </c>
      <c r="G87" s="32">
        <v>1.75</v>
      </c>
      <c r="H87" s="32">
        <v>1.7</v>
      </c>
    </row>
    <row r="88" spans="1:8" x14ac:dyDescent="0.3">
      <c r="A88" s="32">
        <v>13568000</v>
      </c>
      <c r="B88" s="33">
        <v>45292</v>
      </c>
      <c r="C88" s="33">
        <v>46022</v>
      </c>
      <c r="D88" s="32">
        <v>85</v>
      </c>
      <c r="E88" s="32">
        <v>600</v>
      </c>
      <c r="F88" s="32">
        <v>20.2014</v>
      </c>
      <c r="G88" s="32">
        <v>0.2</v>
      </c>
      <c r="H88" s="32">
        <v>1.6</v>
      </c>
    </row>
    <row r="89" spans="1:8" x14ac:dyDescent="0.3">
      <c r="A89" s="32">
        <v>13568000</v>
      </c>
      <c r="B89" s="33">
        <v>45292</v>
      </c>
      <c r="C89" s="33">
        <v>46022</v>
      </c>
      <c r="D89" s="32">
        <v>600</v>
      </c>
      <c r="E89" s="32">
        <v>1700</v>
      </c>
      <c r="F89" s="32">
        <v>24.702500000000001</v>
      </c>
      <c r="G89" s="32">
        <v>1.62</v>
      </c>
      <c r="H89" s="32">
        <v>1.768</v>
      </c>
    </row>
    <row r="90" spans="1:8" x14ac:dyDescent="0.3">
      <c r="A90" s="34">
        <v>13572000</v>
      </c>
      <c r="B90" s="35">
        <v>42156</v>
      </c>
      <c r="C90" s="35">
        <v>44238</v>
      </c>
      <c r="D90" s="34">
        <v>30</v>
      </c>
      <c r="E90" s="34">
        <v>358</v>
      </c>
      <c r="F90" s="34">
        <v>2.8622999999999998</v>
      </c>
      <c r="G90" s="34">
        <v>0.15</v>
      </c>
      <c r="H90" s="34">
        <v>1.6819999999999999</v>
      </c>
    </row>
    <row r="91" spans="1:8" x14ac:dyDescent="0.3">
      <c r="A91" s="34">
        <v>13572000</v>
      </c>
      <c r="B91" s="35">
        <v>42156</v>
      </c>
      <c r="C91" s="35">
        <v>44238</v>
      </c>
      <c r="D91" s="34">
        <v>358</v>
      </c>
      <c r="E91" s="34">
        <v>1150</v>
      </c>
      <c r="F91" s="34">
        <v>2.5785</v>
      </c>
      <c r="G91" s="34">
        <v>-0.02</v>
      </c>
      <c r="H91" s="34">
        <v>1.7</v>
      </c>
    </row>
    <row r="92" spans="1:8" x14ac:dyDescent="0.3">
      <c r="A92" s="34">
        <v>13572000</v>
      </c>
      <c r="B92" s="35">
        <v>44239</v>
      </c>
      <c r="C92" s="35">
        <v>45291</v>
      </c>
      <c r="D92" s="34">
        <v>8</v>
      </c>
      <c r="E92" s="34">
        <v>634</v>
      </c>
      <c r="F92" s="34">
        <v>3.7530000000000001</v>
      </c>
      <c r="G92" s="34">
        <v>0.08</v>
      </c>
      <c r="H92" s="34">
        <v>1.51</v>
      </c>
    </row>
    <row r="93" spans="1:8" x14ac:dyDescent="0.3">
      <c r="A93" s="34">
        <v>13572000</v>
      </c>
      <c r="B93" s="35">
        <v>44239</v>
      </c>
      <c r="C93" s="35">
        <v>45291</v>
      </c>
      <c r="D93" s="34">
        <v>634</v>
      </c>
      <c r="E93" s="34">
        <v>1150</v>
      </c>
      <c r="F93" s="34">
        <v>2.5785</v>
      </c>
      <c r="G93" s="34">
        <v>-0.02</v>
      </c>
      <c r="H93" s="34">
        <v>1.7</v>
      </c>
    </row>
    <row r="94" spans="1:8" x14ac:dyDescent="0.3">
      <c r="A94" s="34">
        <v>13572000</v>
      </c>
      <c r="B94" s="35">
        <v>45292</v>
      </c>
      <c r="C94" s="35">
        <v>46022</v>
      </c>
      <c r="D94" s="34">
        <v>0</v>
      </c>
      <c r="E94" s="34">
        <v>358</v>
      </c>
      <c r="F94" s="34">
        <v>2.3475000000000001</v>
      </c>
      <c r="G94" s="34">
        <v>0</v>
      </c>
      <c r="H94" s="34">
        <v>1.843</v>
      </c>
    </row>
    <row r="95" spans="1:8" x14ac:dyDescent="0.3">
      <c r="A95" s="34">
        <v>13572000</v>
      </c>
      <c r="B95" s="35">
        <v>45292</v>
      </c>
      <c r="C95" s="35">
        <v>46022</v>
      </c>
      <c r="D95" s="34">
        <v>358</v>
      </c>
      <c r="E95" s="34">
        <v>1200</v>
      </c>
      <c r="F95" s="34">
        <v>3.1038999999999999</v>
      </c>
      <c r="G95" s="34">
        <v>0</v>
      </c>
      <c r="H95" s="34">
        <v>1.6240000000000001</v>
      </c>
    </row>
    <row r="96" spans="1:8" x14ac:dyDescent="0.3">
      <c r="A96" s="32">
        <v>13578000</v>
      </c>
      <c r="B96" s="33">
        <v>42005</v>
      </c>
      <c r="C96" s="33">
        <v>45291</v>
      </c>
      <c r="D96" s="32">
        <v>55</v>
      </c>
      <c r="E96" s="32">
        <v>673</v>
      </c>
      <c r="F96" s="32">
        <v>6.3657000000000004</v>
      </c>
      <c r="G96" s="32">
        <v>0.53</v>
      </c>
      <c r="H96" s="32">
        <v>1.6060000000000001</v>
      </c>
    </row>
    <row r="97" spans="1:8" x14ac:dyDescent="0.3">
      <c r="A97" s="32">
        <v>13578000</v>
      </c>
      <c r="B97" s="33">
        <v>42005</v>
      </c>
      <c r="C97" s="33">
        <v>45291</v>
      </c>
      <c r="D97" s="32">
        <v>673</v>
      </c>
      <c r="E97" s="32">
        <v>1252</v>
      </c>
      <c r="F97" s="32">
        <v>1.3184</v>
      </c>
      <c r="G97" s="32">
        <v>-1.02</v>
      </c>
      <c r="H97" s="32">
        <v>2.2000000000000002</v>
      </c>
    </row>
    <row r="98" spans="1:8" x14ac:dyDescent="0.3">
      <c r="A98" s="32">
        <v>13578000</v>
      </c>
      <c r="B98" s="33">
        <v>42005</v>
      </c>
      <c r="C98" s="33">
        <v>45291</v>
      </c>
      <c r="D98" s="32">
        <v>1252</v>
      </c>
      <c r="E98" s="32">
        <v>1850</v>
      </c>
      <c r="F98" s="32">
        <v>6.7778</v>
      </c>
      <c r="G98" s="32">
        <v>2.79</v>
      </c>
      <c r="H98" s="32">
        <v>1.8</v>
      </c>
    </row>
    <row r="99" spans="1:8" x14ac:dyDescent="0.3">
      <c r="A99" s="32">
        <v>13578000</v>
      </c>
      <c r="B99" s="33">
        <v>45292</v>
      </c>
      <c r="C99" s="33">
        <v>46022</v>
      </c>
      <c r="D99" s="32">
        <v>64</v>
      </c>
      <c r="E99" s="32">
        <v>603</v>
      </c>
      <c r="F99" s="32">
        <v>8.3292000000000002</v>
      </c>
      <c r="G99" s="32">
        <v>0.6</v>
      </c>
      <c r="H99" s="32">
        <v>1.45</v>
      </c>
    </row>
    <row r="100" spans="1:8" x14ac:dyDescent="0.3">
      <c r="A100" s="32">
        <v>13578000</v>
      </c>
      <c r="B100" s="33">
        <v>45292</v>
      </c>
      <c r="C100" s="33">
        <v>46022</v>
      </c>
      <c r="D100" s="32">
        <v>603</v>
      </c>
      <c r="E100" s="32">
        <v>1252</v>
      </c>
      <c r="F100" s="32">
        <v>1.3184</v>
      </c>
      <c r="G100" s="32">
        <v>-1.02</v>
      </c>
      <c r="H100" s="32">
        <v>2.2000000000000002</v>
      </c>
    </row>
    <row r="101" spans="1:8" x14ac:dyDescent="0.3">
      <c r="A101" s="32">
        <v>13578000</v>
      </c>
      <c r="B101" s="33">
        <v>45292</v>
      </c>
      <c r="C101" s="33">
        <v>46022</v>
      </c>
      <c r="D101" s="32">
        <v>1252</v>
      </c>
      <c r="E101" s="32">
        <v>1850</v>
      </c>
      <c r="F101" s="32">
        <v>6.7778</v>
      </c>
      <c r="G101" s="32">
        <v>2.79</v>
      </c>
      <c r="H101" s="32">
        <v>1.8</v>
      </c>
    </row>
    <row r="102" spans="1:8" x14ac:dyDescent="0.3">
      <c r="A102" s="34">
        <v>13600002</v>
      </c>
      <c r="B102" s="35">
        <v>24685</v>
      </c>
      <c r="C102" s="35">
        <v>25289</v>
      </c>
      <c r="D102" s="34">
        <v>230</v>
      </c>
      <c r="E102" s="34">
        <v>914</v>
      </c>
      <c r="F102" s="34">
        <v>24.363900000000001</v>
      </c>
      <c r="G102" s="34">
        <v>1.78</v>
      </c>
      <c r="H102" s="34">
        <v>1.5</v>
      </c>
    </row>
    <row r="103" spans="1:8" x14ac:dyDescent="0.3">
      <c r="A103" s="34">
        <v>13600002</v>
      </c>
      <c r="B103" s="35">
        <v>24685</v>
      </c>
      <c r="C103" s="35">
        <v>25289</v>
      </c>
      <c r="D103" s="34">
        <v>914</v>
      </c>
      <c r="E103" s="34">
        <v>1636</v>
      </c>
      <c r="F103" s="34">
        <v>18.196899999999999</v>
      </c>
      <c r="G103" s="34">
        <v>2.23</v>
      </c>
      <c r="H103" s="34">
        <v>1.7</v>
      </c>
    </row>
    <row r="104" spans="1:8" x14ac:dyDescent="0.3">
      <c r="A104" s="34">
        <v>13600002</v>
      </c>
      <c r="B104" s="35">
        <v>24685</v>
      </c>
      <c r="C104" s="35">
        <v>25289</v>
      </c>
      <c r="D104" s="34">
        <v>1636</v>
      </c>
      <c r="E104" s="34">
        <v>1850</v>
      </c>
      <c r="F104" s="34">
        <v>175.3844</v>
      </c>
      <c r="G104" s="34">
        <v>12.63</v>
      </c>
      <c r="H104" s="34">
        <v>1.7</v>
      </c>
    </row>
    <row r="105" spans="1:8" x14ac:dyDescent="0.3">
      <c r="A105" s="34">
        <v>13600002</v>
      </c>
      <c r="B105" s="35">
        <v>25290</v>
      </c>
      <c r="C105" s="35">
        <v>26663</v>
      </c>
      <c r="D105" s="34">
        <v>230</v>
      </c>
      <c r="E105" s="34">
        <v>1115</v>
      </c>
      <c r="F105" s="34">
        <v>26.466000000000001</v>
      </c>
      <c r="G105" s="34">
        <v>1.75</v>
      </c>
      <c r="H105" s="34">
        <v>1.4930000000000001</v>
      </c>
    </row>
    <row r="106" spans="1:8" x14ac:dyDescent="0.3">
      <c r="A106" s="34">
        <v>13600002</v>
      </c>
      <c r="B106" s="35">
        <v>25290</v>
      </c>
      <c r="C106" s="35">
        <v>26663</v>
      </c>
      <c r="D106" s="34">
        <v>1115</v>
      </c>
      <c r="E106" s="34">
        <v>1636</v>
      </c>
      <c r="F106" s="34">
        <v>18.196899999999999</v>
      </c>
      <c r="G106" s="34">
        <v>2.23</v>
      </c>
      <c r="H106" s="34">
        <v>1.7</v>
      </c>
    </row>
    <row r="107" spans="1:8" x14ac:dyDescent="0.3">
      <c r="A107" s="34">
        <v>13600002</v>
      </c>
      <c r="B107" s="35">
        <v>25290</v>
      </c>
      <c r="C107" s="35">
        <v>26663</v>
      </c>
      <c r="D107" s="34">
        <v>1636</v>
      </c>
      <c r="E107" s="34">
        <v>1850</v>
      </c>
      <c r="F107" s="34">
        <v>175.3844</v>
      </c>
      <c r="G107" s="34">
        <v>12.63</v>
      </c>
      <c r="H107" s="34">
        <v>1.7</v>
      </c>
    </row>
    <row r="108" spans="1:8" x14ac:dyDescent="0.3">
      <c r="A108" s="34">
        <v>13600002</v>
      </c>
      <c r="B108" s="35">
        <v>26664</v>
      </c>
      <c r="C108" s="35">
        <v>26820</v>
      </c>
      <c r="D108" s="34">
        <v>450</v>
      </c>
      <c r="E108" s="34">
        <v>1636</v>
      </c>
      <c r="F108" s="34">
        <v>18.196899999999999</v>
      </c>
      <c r="G108" s="34">
        <v>2.23</v>
      </c>
      <c r="H108" s="34">
        <v>1.7</v>
      </c>
    </row>
    <row r="109" spans="1:8" x14ac:dyDescent="0.3">
      <c r="A109" s="34">
        <v>13600002</v>
      </c>
      <c r="B109" s="35">
        <v>26664</v>
      </c>
      <c r="C109" s="35">
        <v>26820</v>
      </c>
      <c r="D109" s="34">
        <v>1636</v>
      </c>
      <c r="E109" s="34">
        <v>1850</v>
      </c>
      <c r="F109" s="34">
        <v>175.3844</v>
      </c>
      <c r="G109" s="34">
        <v>12.63</v>
      </c>
      <c r="H109" s="34">
        <v>1.7</v>
      </c>
    </row>
    <row r="110" spans="1:8" x14ac:dyDescent="0.3">
      <c r="A110" s="34">
        <v>13600002</v>
      </c>
      <c r="B110" s="35">
        <v>26821</v>
      </c>
      <c r="C110" s="35">
        <v>27807</v>
      </c>
      <c r="D110" s="34">
        <v>300</v>
      </c>
      <c r="E110" s="34">
        <v>1128</v>
      </c>
      <c r="F110" s="34">
        <v>26.449100000000001</v>
      </c>
      <c r="G110" s="34">
        <v>1.82</v>
      </c>
      <c r="H110" s="34">
        <v>1.5</v>
      </c>
    </row>
    <row r="111" spans="1:8" x14ac:dyDescent="0.3">
      <c r="A111" s="34">
        <v>13600002</v>
      </c>
      <c r="B111" s="35">
        <v>26821</v>
      </c>
      <c r="C111" s="35">
        <v>27807</v>
      </c>
      <c r="D111" s="34">
        <v>1128</v>
      </c>
      <c r="E111" s="34">
        <v>1636</v>
      </c>
      <c r="F111" s="34">
        <v>18.196899999999999</v>
      </c>
      <c r="G111" s="34">
        <v>2.23</v>
      </c>
      <c r="H111" s="34">
        <v>1.7</v>
      </c>
    </row>
    <row r="112" spans="1:8" x14ac:dyDescent="0.3">
      <c r="A112" s="34">
        <v>13600002</v>
      </c>
      <c r="B112" s="35">
        <v>26821</v>
      </c>
      <c r="C112" s="35">
        <v>27807</v>
      </c>
      <c r="D112" s="34">
        <v>1636</v>
      </c>
      <c r="E112" s="34">
        <v>1850</v>
      </c>
      <c r="F112" s="34">
        <v>175.3844</v>
      </c>
      <c r="G112" s="34">
        <v>12.63</v>
      </c>
      <c r="H112" s="34">
        <v>1.7</v>
      </c>
    </row>
    <row r="113" spans="1:8" x14ac:dyDescent="0.3">
      <c r="A113" s="34">
        <v>13600002</v>
      </c>
      <c r="B113" s="35">
        <v>27808</v>
      </c>
      <c r="C113" s="35">
        <v>28145</v>
      </c>
      <c r="D113" s="34">
        <v>330</v>
      </c>
      <c r="E113" s="34">
        <v>1022</v>
      </c>
      <c r="F113" s="34">
        <v>17.459199999999999</v>
      </c>
      <c r="G113" s="34">
        <v>1.87</v>
      </c>
      <c r="H113" s="34">
        <v>1.7</v>
      </c>
    </row>
    <row r="114" spans="1:8" x14ac:dyDescent="0.3">
      <c r="A114" s="34">
        <v>13600002</v>
      </c>
      <c r="B114" s="35">
        <v>27808</v>
      </c>
      <c r="C114" s="35">
        <v>28145</v>
      </c>
      <c r="D114" s="34">
        <v>1022</v>
      </c>
      <c r="E114" s="34">
        <v>1128</v>
      </c>
      <c r="F114" s="34">
        <v>26.449100000000001</v>
      </c>
      <c r="G114" s="34">
        <v>1.82</v>
      </c>
      <c r="H114" s="34">
        <v>1.5</v>
      </c>
    </row>
    <row r="115" spans="1:8" x14ac:dyDescent="0.3">
      <c r="A115" s="34">
        <v>13600002</v>
      </c>
      <c r="B115" s="35">
        <v>27808</v>
      </c>
      <c r="C115" s="35">
        <v>28145</v>
      </c>
      <c r="D115" s="34">
        <v>1128</v>
      </c>
      <c r="E115" s="34">
        <v>1636</v>
      </c>
      <c r="F115" s="34">
        <v>18.196899999999999</v>
      </c>
      <c r="G115" s="34">
        <v>2.23</v>
      </c>
      <c r="H115" s="34">
        <v>1.7</v>
      </c>
    </row>
    <row r="116" spans="1:8" x14ac:dyDescent="0.3">
      <c r="A116" s="34">
        <v>13600002</v>
      </c>
      <c r="B116" s="35">
        <v>27808</v>
      </c>
      <c r="C116" s="35">
        <v>28145</v>
      </c>
      <c r="D116" s="34">
        <v>1636</v>
      </c>
      <c r="E116" s="34">
        <v>1850</v>
      </c>
      <c r="F116" s="34">
        <v>175.3844</v>
      </c>
      <c r="G116" s="34">
        <v>12.63</v>
      </c>
      <c r="H116" s="34">
        <v>1.7</v>
      </c>
    </row>
    <row r="117" spans="1:8" x14ac:dyDescent="0.3">
      <c r="A117" s="34">
        <v>13600002</v>
      </c>
      <c r="B117" s="35">
        <v>28146</v>
      </c>
      <c r="C117" s="35">
        <v>31414</v>
      </c>
      <c r="D117" s="34">
        <v>290</v>
      </c>
      <c r="E117" s="34">
        <v>886</v>
      </c>
      <c r="F117" s="34">
        <v>18.492100000000001</v>
      </c>
      <c r="G117" s="34">
        <v>1.88</v>
      </c>
      <c r="H117" s="34">
        <v>1.7</v>
      </c>
    </row>
    <row r="118" spans="1:8" x14ac:dyDescent="0.3">
      <c r="A118" s="34">
        <v>13600002</v>
      </c>
      <c r="B118" s="35">
        <v>28146</v>
      </c>
      <c r="C118" s="35">
        <v>31414</v>
      </c>
      <c r="D118" s="34">
        <v>886</v>
      </c>
      <c r="E118" s="34">
        <v>1618</v>
      </c>
      <c r="F118" s="34">
        <v>15.474299999999999</v>
      </c>
      <c r="G118" s="34">
        <v>1.79</v>
      </c>
      <c r="H118" s="34">
        <v>1.78</v>
      </c>
    </row>
    <row r="119" spans="1:8" x14ac:dyDescent="0.3">
      <c r="A119" s="34">
        <v>13600002</v>
      </c>
      <c r="B119" s="35">
        <v>28146</v>
      </c>
      <c r="C119" s="35">
        <v>31414</v>
      </c>
      <c r="D119" s="34">
        <v>1618</v>
      </c>
      <c r="E119" s="34">
        <v>1850</v>
      </c>
      <c r="F119" s="34">
        <v>139.31700000000001</v>
      </c>
      <c r="G119" s="34">
        <v>11.7</v>
      </c>
      <c r="H119" s="34">
        <v>1.7</v>
      </c>
    </row>
    <row r="120" spans="1:8" x14ac:dyDescent="0.3">
      <c r="A120" s="34">
        <v>13600002</v>
      </c>
      <c r="B120" s="35">
        <v>31415</v>
      </c>
      <c r="C120" s="35">
        <v>32878</v>
      </c>
      <c r="D120" s="34">
        <v>260</v>
      </c>
      <c r="E120" s="34">
        <v>1254</v>
      </c>
      <c r="F120" s="34">
        <v>23.618400000000001</v>
      </c>
      <c r="G120" s="34">
        <v>1.76</v>
      </c>
      <c r="H120" s="34">
        <v>1.6</v>
      </c>
    </row>
    <row r="121" spans="1:8" x14ac:dyDescent="0.3">
      <c r="A121" s="34">
        <v>13600002</v>
      </c>
      <c r="B121" s="35">
        <v>31415</v>
      </c>
      <c r="C121" s="35">
        <v>32878</v>
      </c>
      <c r="D121" s="34">
        <v>1254</v>
      </c>
      <c r="E121" s="34">
        <v>1618</v>
      </c>
      <c r="F121" s="34">
        <v>15.474299999999999</v>
      </c>
      <c r="G121" s="34">
        <v>1.79</v>
      </c>
      <c r="H121" s="34">
        <v>1.78</v>
      </c>
    </row>
    <row r="122" spans="1:8" x14ac:dyDescent="0.3">
      <c r="A122" s="34">
        <v>13600002</v>
      </c>
      <c r="B122" s="35">
        <v>31415</v>
      </c>
      <c r="C122" s="35">
        <v>32878</v>
      </c>
      <c r="D122" s="34">
        <v>1618</v>
      </c>
      <c r="E122" s="34">
        <v>1850</v>
      </c>
      <c r="F122" s="34">
        <v>139.31700000000001</v>
      </c>
      <c r="G122" s="34">
        <v>11.7</v>
      </c>
      <c r="H122" s="34">
        <v>1.7</v>
      </c>
    </row>
    <row r="123" spans="1:8" x14ac:dyDescent="0.3">
      <c r="A123" s="34">
        <v>13600002</v>
      </c>
      <c r="B123" s="35">
        <v>32879</v>
      </c>
      <c r="C123" s="35">
        <v>35872</v>
      </c>
      <c r="D123" s="34">
        <v>240</v>
      </c>
      <c r="E123" s="34">
        <v>1272</v>
      </c>
      <c r="F123" s="34">
        <v>18.838799999999999</v>
      </c>
      <c r="G123" s="34">
        <v>1.21</v>
      </c>
      <c r="H123" s="34">
        <v>1.68</v>
      </c>
    </row>
    <row r="124" spans="1:8" x14ac:dyDescent="0.3">
      <c r="A124" s="34">
        <v>13600002</v>
      </c>
      <c r="B124" s="35">
        <v>32879</v>
      </c>
      <c r="C124" s="35">
        <v>35872</v>
      </c>
      <c r="D124" s="34">
        <v>1272</v>
      </c>
      <c r="E124" s="34">
        <v>1658</v>
      </c>
      <c r="F124" s="34">
        <v>25.831199999999999</v>
      </c>
      <c r="G124" s="34">
        <v>3.43</v>
      </c>
      <c r="H124" s="34">
        <v>1.7</v>
      </c>
    </row>
    <row r="125" spans="1:8" x14ac:dyDescent="0.3">
      <c r="A125" s="34">
        <v>13600002</v>
      </c>
      <c r="B125" s="35">
        <v>32879</v>
      </c>
      <c r="C125" s="35">
        <v>35872</v>
      </c>
      <c r="D125" s="34">
        <v>1658</v>
      </c>
      <c r="E125" s="34">
        <v>1850</v>
      </c>
      <c r="F125" s="34">
        <v>139.31700000000001</v>
      </c>
      <c r="G125" s="34">
        <v>11.7</v>
      </c>
      <c r="H125" s="34">
        <v>1.7</v>
      </c>
    </row>
    <row r="126" spans="1:8" x14ac:dyDescent="0.3">
      <c r="A126" s="34">
        <v>13600002</v>
      </c>
      <c r="B126" s="35">
        <v>35873</v>
      </c>
      <c r="C126" s="35">
        <v>38887</v>
      </c>
      <c r="D126" s="34">
        <v>160</v>
      </c>
      <c r="E126" s="34">
        <v>1274</v>
      </c>
      <c r="F126" s="34">
        <v>17.848400000000002</v>
      </c>
      <c r="G126" s="34">
        <v>0.9</v>
      </c>
      <c r="H126" s="34">
        <v>1.7</v>
      </c>
    </row>
    <row r="127" spans="1:8" x14ac:dyDescent="0.3">
      <c r="A127" s="34">
        <v>13600002</v>
      </c>
      <c r="B127" s="35">
        <v>35873</v>
      </c>
      <c r="C127" s="35">
        <v>38887</v>
      </c>
      <c r="D127" s="34">
        <v>1274</v>
      </c>
      <c r="E127" s="34">
        <v>1658</v>
      </c>
      <c r="F127" s="34">
        <v>24.221499999999999</v>
      </c>
      <c r="G127" s="34">
        <v>2.71</v>
      </c>
      <c r="H127" s="34">
        <v>1.69</v>
      </c>
    </row>
    <row r="128" spans="1:8" x14ac:dyDescent="0.3">
      <c r="A128" s="34">
        <v>13600002</v>
      </c>
      <c r="B128" s="35">
        <v>35873</v>
      </c>
      <c r="C128" s="35">
        <v>38887</v>
      </c>
      <c r="D128" s="34">
        <v>1658</v>
      </c>
      <c r="E128" s="34">
        <v>1850</v>
      </c>
      <c r="F128" s="34">
        <v>139.31700000000001</v>
      </c>
      <c r="G128" s="34">
        <v>11.7</v>
      </c>
      <c r="H128" s="34">
        <v>1.7</v>
      </c>
    </row>
    <row r="129" spans="1:8" x14ac:dyDescent="0.3">
      <c r="A129" s="34">
        <v>13600002</v>
      </c>
      <c r="B129" s="35">
        <v>38888</v>
      </c>
      <c r="C129" s="35">
        <v>40482</v>
      </c>
      <c r="D129" s="34">
        <v>180</v>
      </c>
      <c r="E129" s="34">
        <v>1302</v>
      </c>
      <c r="F129" s="34">
        <v>23.035299999999999</v>
      </c>
      <c r="G129" s="34">
        <v>0.91</v>
      </c>
      <c r="H129" s="34">
        <v>1.601</v>
      </c>
    </row>
    <row r="130" spans="1:8" x14ac:dyDescent="0.3">
      <c r="A130" s="34">
        <v>13600002</v>
      </c>
      <c r="B130" s="35">
        <v>38888</v>
      </c>
      <c r="C130" s="35">
        <v>40482</v>
      </c>
      <c r="D130" s="34">
        <v>1302</v>
      </c>
      <c r="E130" s="34">
        <v>1658</v>
      </c>
      <c r="F130" s="34">
        <v>24.221499999999999</v>
      </c>
      <c r="G130" s="34">
        <v>2.71</v>
      </c>
      <c r="H130" s="34">
        <v>1.69</v>
      </c>
    </row>
    <row r="131" spans="1:8" x14ac:dyDescent="0.3">
      <c r="A131" s="34">
        <v>13600002</v>
      </c>
      <c r="B131" s="35">
        <v>38888</v>
      </c>
      <c r="C131" s="35">
        <v>40482</v>
      </c>
      <c r="D131" s="34">
        <v>1658</v>
      </c>
      <c r="E131" s="34">
        <v>1850</v>
      </c>
      <c r="F131" s="34">
        <v>139.31700000000001</v>
      </c>
      <c r="G131" s="34">
        <v>11.7</v>
      </c>
      <c r="H131" s="34">
        <v>1.7</v>
      </c>
    </row>
    <row r="132" spans="1:8" x14ac:dyDescent="0.3">
      <c r="A132" s="34">
        <v>13600002</v>
      </c>
      <c r="B132" s="35">
        <v>40483</v>
      </c>
      <c r="C132" s="35">
        <v>45291</v>
      </c>
      <c r="D132" s="34">
        <v>120</v>
      </c>
      <c r="E132" s="34">
        <v>1302</v>
      </c>
      <c r="F132" s="34">
        <v>15.9109</v>
      </c>
      <c r="G132" s="34">
        <v>0</v>
      </c>
      <c r="H132" s="34">
        <v>1.7</v>
      </c>
    </row>
    <row r="133" spans="1:8" x14ac:dyDescent="0.3">
      <c r="A133" s="34">
        <v>13600002</v>
      </c>
      <c r="B133" s="35">
        <v>40483</v>
      </c>
      <c r="C133" s="35">
        <v>45291</v>
      </c>
      <c r="D133" s="34">
        <v>1302</v>
      </c>
      <c r="E133" s="34">
        <v>1658</v>
      </c>
      <c r="F133" s="34">
        <v>24.221499999999999</v>
      </c>
      <c r="G133" s="34">
        <v>2.71</v>
      </c>
      <c r="H133" s="34">
        <v>1.69</v>
      </c>
    </row>
    <row r="134" spans="1:8" x14ac:dyDescent="0.3">
      <c r="A134" s="34">
        <v>13600002</v>
      </c>
      <c r="B134" s="35">
        <v>40483</v>
      </c>
      <c r="C134" s="35">
        <v>45291</v>
      </c>
      <c r="D134" s="34">
        <v>1658</v>
      </c>
      <c r="E134" s="34">
        <v>1850</v>
      </c>
      <c r="F134" s="34">
        <v>139.31700000000001</v>
      </c>
      <c r="G134" s="34">
        <v>11.7</v>
      </c>
      <c r="H134" s="34">
        <v>1.7</v>
      </c>
    </row>
    <row r="135" spans="1:8" x14ac:dyDescent="0.3">
      <c r="A135" s="34">
        <v>13600002</v>
      </c>
      <c r="B135" s="35">
        <v>45292</v>
      </c>
      <c r="C135" s="35">
        <v>46022</v>
      </c>
      <c r="D135" s="34">
        <v>100</v>
      </c>
      <c r="E135" s="34">
        <v>1287</v>
      </c>
      <c r="F135" s="34">
        <v>17.806999999999999</v>
      </c>
      <c r="G135" s="34">
        <v>7.0000000000000007E-2</v>
      </c>
      <c r="H135" s="34">
        <v>1.6719999999999999</v>
      </c>
    </row>
    <row r="136" spans="1:8" x14ac:dyDescent="0.3">
      <c r="A136" s="34">
        <v>13600002</v>
      </c>
      <c r="B136" s="35">
        <v>45292</v>
      </c>
      <c r="C136" s="35">
        <v>46022</v>
      </c>
      <c r="D136" s="34">
        <v>1287</v>
      </c>
      <c r="E136" s="34">
        <v>1752</v>
      </c>
      <c r="F136" s="34">
        <v>1.8392999999999999</v>
      </c>
      <c r="G136" s="34">
        <v>0</v>
      </c>
      <c r="H136" s="34">
        <v>2.5569999999999999</v>
      </c>
    </row>
    <row r="137" spans="1:8" x14ac:dyDescent="0.3">
      <c r="A137" s="34">
        <v>13600002</v>
      </c>
      <c r="B137" s="35">
        <v>45292</v>
      </c>
      <c r="C137" s="35">
        <v>46022</v>
      </c>
      <c r="D137" s="34">
        <v>1752</v>
      </c>
      <c r="E137" s="34">
        <v>2000</v>
      </c>
      <c r="F137" s="34">
        <v>139.31700000000001</v>
      </c>
      <c r="G137" s="34">
        <v>11.7</v>
      </c>
      <c r="H137" s="34">
        <v>1.7</v>
      </c>
    </row>
  </sheetData>
  <sortState xmlns:xlrd2="http://schemas.microsoft.com/office/spreadsheetml/2017/richdata2" ref="A2:H137">
    <sortCondition ref="A2:A137"/>
    <sortCondition ref="B2:B137"/>
    <sortCondition ref="D2:D137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config</vt:lpstr>
      <vt:lpstr>curvas</vt:lpstr>
      <vt:lpstr>Lista de Bancos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de Oliveira Candido</dc:creator>
  <cp:lastModifiedBy>Marcio De Oliveira Candido</cp:lastModifiedBy>
  <dcterms:created xsi:type="dcterms:W3CDTF">2025-05-12T16:22:33Z</dcterms:created>
  <dcterms:modified xsi:type="dcterms:W3CDTF">2025-07-28T13:51:18Z</dcterms:modified>
</cp:coreProperties>
</file>