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o\Desktop\Epicode\Esercizi github\"/>
    </mc:Choice>
  </mc:AlternateContent>
  <bookViews>
    <workbookView xWindow="0" yWindow="0" windowWidth="18240" windowHeight="11865" activeTab="2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">Assoluti_Iva!$G$2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62913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7" i="3"/>
  <c r="I2" i="3"/>
  <c r="I3" i="3"/>
  <c r="I4" i="3"/>
  <c r="I5" i="3"/>
  <c r="H2" i="3"/>
  <c r="H8" i="3"/>
  <c r="H9" i="3"/>
  <c r="H10" i="3"/>
  <c r="H11" i="3"/>
  <c r="H12" i="3"/>
  <c r="H7" i="3"/>
  <c r="H3" i="3"/>
  <c r="H4" i="3"/>
  <c r="H5" i="3"/>
  <c r="C2" i="2"/>
  <c r="C3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333" i="1"/>
  <c r="D334" i="1"/>
  <c r="D335" i="1"/>
  <c r="D336" i="1"/>
  <c r="D3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2" i="1"/>
  <c r="E2" i="1" s="1"/>
</calcChain>
</file>

<file path=xl/sharedStrings.xml><?xml version="1.0" encoding="utf-8"?>
<sst xmlns="http://schemas.openxmlformats.org/spreadsheetml/2006/main" count="818" uniqueCount="589">
  <si>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</si>
  <si>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</si>
  <si>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</si>
  <si>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</si>
  <si>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</si>
  <si>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</si>
  <si>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</si>
  <si>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</si>
  <si>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</si>
  <si>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</si>
  <si>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</si>
  <si>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</si>
  <si>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</si>
  <si>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</si>
  <si>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</si>
  <si>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</si>
  <si>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</si>
  <si>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</si>
  <si>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</si>
  <si>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</si>
  <si>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</si>
  <si>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</si>
  <si>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</si>
  <si>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</si>
  <si>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</si>
  <si>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</si>
  <si>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</si>
  <si>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</si>
  <si>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</si>
  <si>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</si>
  <si>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</si>
  <si>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</si>
  <si>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</si>
  <si>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</si>
  <si>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</si>
  <si>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</si>
  <si>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</si>
  <si>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</si>
  <si>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</si>
  <si>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</si>
  <si>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</si>
  <si>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</si>
  <si>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</si>
  <si>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</si>
  <si>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</si>
  <si>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</si>
  <si>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</si>
  <si>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</si>
  <si>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</si>
  <si>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</si>
  <si>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</si>
  <si>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</si>
  <si>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</si>
  <si>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</si>
  <si>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</si>
  <si>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</si>
  <si>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</si>
  <si>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</si>
  <si>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</si>
  <si>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</si>
  <si>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</si>
  <si>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</si>
  <si>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</si>
  <si>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</si>
  <si>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</si>
  <si>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</si>
  <si>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</si>
  <si>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</si>
  <si>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</si>
  <si>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</si>
  <si>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</si>
  <si>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</si>
  <si>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</si>
  <si>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</si>
  <si>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</si>
  <si>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</si>
  <si>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</si>
  <si>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</si>
  <si>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</si>
  <si>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</si>
  <si>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</si>
  <si>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</si>
  <si>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</si>
  <si>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</si>
  <si>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</si>
  <si>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</si>
  <si>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</si>
  <si>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</si>
  <si>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</si>
  <si>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</si>
  <si>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</si>
  <si>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</si>
  <si>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</si>
  <si>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</si>
  <si>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</si>
  <si>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</si>
  <si>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</si>
  <si>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</si>
  <si>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</si>
  <si>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</si>
  <si>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</si>
  <si>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</si>
  <si>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</si>
  <si>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</si>
  <si>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</si>
  <si>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</si>
  <si>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</si>
  <si>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</si>
  <si>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</si>
  <si>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</si>
  <si>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</si>
  <si>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</si>
  <si>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</si>
  <si>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</si>
  <si>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</si>
  <si>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</si>
  <si>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</si>
  <si>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</si>
  <si>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</si>
  <si>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</si>
  <si>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</si>
  <si>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</si>
  <si>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</si>
  <si>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</si>
  <si>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</si>
  <si>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</si>
  <si>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</si>
  <si>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</si>
  <si>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</si>
  <si>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</si>
  <si>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</si>
  <si>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</si>
  <si>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</si>
  <si>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</si>
  <si>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</si>
  <si>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</si>
  <si>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</si>
  <si>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</si>
  <si>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</si>
  <si>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</si>
  <si>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</si>
  <si>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</si>
  <si>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</si>
  <si>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</si>
  <si>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</si>
  <si>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</si>
  <si>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</si>
  <si>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</si>
  <si>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</si>
  <si>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</si>
  <si>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</si>
  <si>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</si>
  <si>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</si>
  <si>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</si>
  <si>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</si>
  <si>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</si>
  <si>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</si>
  <si>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</si>
  <si>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</si>
  <si>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</si>
  <si>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</si>
  <si>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</si>
  <si>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</si>
  <si>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</si>
  <si>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</si>
  <si>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</si>
  <si>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</si>
  <si>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</si>
  <si>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</si>
  <si>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</si>
  <si>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</si>
  <si>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</si>
  <si>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</si>
  <si>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</si>
  <si>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</si>
  <si>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</si>
  <si>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</si>
  <si>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</si>
  <si>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</si>
  <si>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</si>
  <si>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</si>
  <si>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</si>
  <si>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</si>
  <si>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</si>
  <si>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</si>
  <si>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</si>
  <si>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</si>
  <si>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</si>
  <si>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</si>
  <si>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</si>
  <si>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</si>
  <si>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</si>
  <si>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</si>
  <si>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</si>
  <si>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</si>
  <si>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</si>
  <si>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</si>
  <si>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</si>
  <si>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</si>
  <si>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</si>
  <si>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</si>
  <si>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</si>
  <si>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</si>
  <si>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</si>
  <si>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</si>
  <si>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</si>
  <si>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</si>
  <si>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</si>
  <si>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</si>
  <si>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</si>
  <si>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</si>
  <si>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</si>
  <si>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</si>
  <si>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</si>
  <si>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</si>
  <si>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</si>
  <si>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</si>
  <si>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</si>
  <si>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</si>
  <si>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</si>
  <si>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</si>
  <si>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</si>
  <si>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</si>
  <si>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</si>
  <si>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</si>
  <si>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</si>
  <si>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</si>
  <si>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</si>
  <si>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</si>
  <si>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</si>
  <si>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</si>
  <si>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</si>
  <si>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</si>
  <si>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</si>
  <si>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</si>
  <si>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</si>
  <si>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</si>
  <si>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</si>
  <si>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</si>
  <si>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</si>
  <si>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</si>
  <si>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</si>
  <si>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</si>
  <si>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</si>
  <si>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</si>
  <si>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</si>
  <si>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</si>
  <si>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</si>
  <si>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</si>
  <si>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</si>
  <si>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</si>
  <si>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</si>
  <si>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</si>
  <si>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</si>
  <si>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</si>
  <si>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</si>
  <si>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</si>
  <si>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</si>
  <si>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</si>
  <si>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</si>
  <si>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</si>
  <si>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</si>
  <si>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</si>
  <si>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</si>
  <si>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</si>
  <si>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</si>
  <si>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</si>
  <si>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</si>
  <si>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</si>
  <si>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</si>
  <si>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</si>
  <si>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</si>
  <si>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</si>
  <si>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</si>
  <si>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</si>
  <si>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</si>
  <si>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</si>
  <si>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</si>
  <si>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</si>
  <si>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</si>
  <si>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</si>
  <si>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</si>
  <si>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</si>
  <si>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</si>
  <si>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</si>
  <si>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</si>
  <si>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</si>
  <si>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</si>
  <si>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</si>
  <si>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</si>
  <si>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</si>
  <si>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</si>
  <si>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</si>
  <si>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</si>
  <si>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</si>
  <si>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</si>
  <si>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</si>
  <si>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</si>
  <si>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</si>
  <si>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</si>
  <si>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</si>
  <si>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</si>
  <si>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</si>
  <si>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</si>
  <si>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</si>
  <si>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</si>
  <si>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</si>
  <si>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</si>
  <si>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</si>
  <si>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</si>
  <si>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</si>
  <si>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</si>
  <si>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</si>
  <si>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</si>
  <si>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</si>
  <si>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</si>
  <si>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</si>
  <si>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</si>
  <si>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</si>
  <si>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</si>
  <si>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</si>
  <si>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</si>
  <si>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</si>
  <si>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</si>
  <si>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</si>
  <si>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</si>
  <si>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</si>
  <si>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</si>
  <si>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</si>
  <si>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</si>
  <si>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</si>
  <si>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</si>
  <si>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</si>
  <si>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</si>
  <si>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</si>
  <si>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</si>
  <si>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</si>
  <si>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</si>
  <si>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</si>
  <si>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</si>
  <si>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</si>
  <si>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</si>
  <si>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</si>
  <si>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</si>
  <si>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</si>
  <si>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</si>
  <si>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</si>
  <si>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</si>
  <si>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</si>
  <si>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</si>
  <si>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</si>
  <si>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</si>
  <si>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</si>
  <si>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</si>
  <si>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</si>
  <si>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</si>
  <si>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</si>
  <si>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</si>
  <si>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</si>
  <si>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</si>
  <si>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</si>
  <si>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</si>
  <si>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</si>
  <si>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</si>
  <si>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</si>
  <si>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</si>
  <si>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</si>
  <si>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</si>
  <si>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</si>
  <si>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</si>
  <si>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</si>
  <si>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</si>
  <si>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</si>
  <si>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</si>
  <si>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</si>
  <si>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</si>
  <si>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</si>
  <si>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</si>
  <si>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</si>
  <si>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</si>
  <si>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</si>
  <si>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</si>
  <si>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</si>
  <si>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</si>
  <si>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</si>
  <si>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</si>
  <si>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</si>
  <si>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</si>
  <si>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</si>
  <si>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</si>
  <si>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</si>
  <si>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</si>
  <si>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</si>
  <si>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</si>
  <si>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</si>
  <si>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</si>
  <si>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</si>
  <si>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</si>
  <si>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</si>
  <si>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</si>
  <si>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</si>
  <si>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</si>
  <si>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</si>
  <si>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</si>
  <si>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</si>
  <si>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</si>
  <si>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</si>
  <si>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</si>
  <si>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</si>
  <si>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</si>
  <si>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</si>
  <si>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</si>
  <si>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</si>
  <si>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</si>
  <si>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</si>
  <si>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</si>
  <si>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</si>
  <si>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</si>
  <si>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</si>
  <si>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</si>
  <si>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</si>
  <si>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</si>
  <si>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</si>
  <si>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</si>
  <si>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</si>
  <si>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</si>
  <si>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</si>
  <si>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</si>
  <si>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</si>
  <si>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</si>
  <si>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</si>
  <si>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</si>
  <si>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</si>
  <si>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</si>
  <si>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</si>
  <si>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</si>
  <si>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</si>
  <si>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</si>
  <si>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</si>
  <si>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</si>
  <si>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</si>
  <si>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</si>
  <si>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</si>
  <si>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</si>
  <si>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</si>
  <si>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</si>
  <si>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</si>
  <si>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</si>
  <si>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</si>
  <si>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</si>
  <si>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</si>
  <si>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</si>
  <si>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</si>
  <si>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</si>
  <si>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</si>
  <si>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</si>
  <si>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</si>
  <si>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</si>
  <si>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</si>
  <si>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</si>
  <si>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</si>
  <si>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</si>
  <si>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</si>
  <si>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</si>
  <si>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</si>
  <si>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</si>
  <si>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</si>
  <si>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</si>
  <si>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</si>
  <si>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</si>
  <si>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</si>
  <si>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</si>
  <si>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</si>
  <si>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</si>
  <si>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</si>
  <si>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</si>
  <si>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</si>
  <si>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</si>
  <si>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</si>
  <si>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</si>
  <si>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</si>
  <si>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</si>
  <si>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</si>
  <si>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</si>
  <si>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</si>
  <si>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</si>
  <si>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</si>
  <si>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</si>
  <si>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</si>
  <si>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</si>
  <si>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</si>
  <si>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</si>
  <si>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</si>
  <si>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</si>
  <si>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</si>
  <si>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</si>
  <si>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</si>
  <si>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</si>
  <si>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</si>
  <si>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</si>
  <si>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</si>
  <si>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</si>
  <si>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</si>
  <si>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</si>
  <si>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</si>
  <si>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</si>
  <si>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</si>
  <si>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</si>
  <si>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</si>
  <si>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</si>
  <si>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</si>
  <si>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</si>
  <si>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</si>
  <si>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</si>
  <si>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</si>
  <si>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</si>
  <si>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</si>
  <si>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</si>
  <si>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</si>
  <si>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</si>
  <si>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</si>
  <si>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</si>
  <si>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</si>
  <si>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</si>
  <si>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</si>
  <si>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</si>
  <si>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</si>
  <si>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</si>
  <si>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</si>
  <si>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</si>
  <si>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</si>
  <si>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</si>
  <si>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</si>
  <si>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</si>
  <si>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</si>
  <si>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</si>
  <si>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</si>
  <si>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</si>
  <si>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</si>
  <si>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</si>
  <si>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</si>
  <si>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</si>
  <si>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</si>
  <si>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</si>
  <si>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</si>
  <si>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</si>
  <si>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</si>
  <si>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</si>
  <si>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</si>
  <si>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</si>
  <si>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</si>
  <si>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</si>
  <si>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</si>
  <si>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</si>
  <si>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</si>
  <si>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</si>
  <si>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</si>
  <si>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</si>
  <si>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</si>
  <si>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</si>
  <si>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</si>
  <si>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</si>
  <si>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</si>
  <si>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</si>
  <si>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</si>
  <si>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</si>
  <si>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</si>
  <si>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</si>
  <si>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</si>
  <si>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</si>
  <si>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IVA (€)</t>
  </si>
  <si>
    <t>IMPONIBILE IVA ESCLUSA</t>
  </si>
  <si>
    <t>Esito</t>
  </si>
  <si>
    <t>Punti</t>
  </si>
  <si>
    <t>respinto</t>
  </si>
  <si>
    <t>sufficiente</t>
  </si>
  <si>
    <t>discreto</t>
  </si>
  <si>
    <t>buono</t>
  </si>
  <si>
    <t>Giudizi0</t>
  </si>
  <si>
    <t>abbigliamento</t>
  </si>
  <si>
    <t>alimentari</t>
  </si>
  <si>
    <t>personale</t>
  </si>
  <si>
    <t>hardware</t>
  </si>
  <si>
    <t>allstate</t>
  </si>
  <si>
    <t>canon us</t>
  </si>
  <si>
    <t>america online</t>
  </si>
  <si>
    <t>epcot center</t>
  </si>
  <si>
    <t>biergarten</t>
  </si>
  <si>
    <t>tot fatture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</si>
</sst>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  <numFmt numFmtId="168" formatCode="&quot;€&quot;\ #,##0.00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  <xf numFmtId="168" fontId="0" fillId="0" borderId="0" xfId="0" applyNumberFormat="1" applyFont="1" applyAlignmen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C8" headerRowCount="0">
  <tableColumns count="3">
    <tableColumn id="1" name="Column1"/>
    <tableColumn id="2" name="Column2"/>
    <tableColumn id="3" name="Column3" dataDxfId="0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opLeftCell="D1" workbookViewId="0">
      <pane ySplit="1" topLeftCell="A2" activePane="bottomLeft" state="frozen"/>
      <selection pane="bottomLeft" activeCell="E338" sqref="E338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9.7109375" customWidth="1"/>
    <col min="5" max="5" width="31.8554687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571</v>
      </c>
      <c r="E1" s="2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(C2)/(1+IVA)</f>
        <v>234166.66666666669</v>
      </c>
      <c r="E2" s="16">
        <f>C2-D2</f>
        <v>46833.333333333314</v>
      </c>
      <c r="F2" s="4" t="s">
        <v>569</v>
      </c>
      <c r="G2" s="15">
        <v>0.2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>(C3)/(1+IVA)</f>
        <v>269166.66666666669</v>
      </c>
      <c r="E3" s="16">
        <f t="shared" ref="E3:E66" si="0">C3-D3</f>
        <v>53833.333333333314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>(C4)/(1+IVA)</f>
        <v>286666.66666666669</v>
      </c>
      <c r="E4" s="16">
        <f t="shared" si="0"/>
        <v>57333.333333333314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>(C5)/(1+IVA)</f>
        <v>300833.33333333337</v>
      </c>
      <c r="E5" s="16">
        <f t="shared" si="0"/>
        <v>60166.666666666628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>(C6)/(1+IVA)</f>
        <v>434166.66666666669</v>
      </c>
      <c r="E6" s="16">
        <f t="shared" si="0"/>
        <v>86833.333333333314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>(C7)/(1+IVA)</f>
        <v>439166.66666666669</v>
      </c>
      <c r="E7" s="16">
        <f t="shared" si="0"/>
        <v>87833.333333333314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>(C8)/(1+IVA)</f>
        <v>521666.66666666669</v>
      </c>
      <c r="E8" s="16">
        <f t="shared" si="0"/>
        <v>104333.33333333331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>(C9)/(1+IVA)</f>
        <v>546666.66666666674</v>
      </c>
      <c r="E9" s="16">
        <f t="shared" si="0"/>
        <v>109333.33333333326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>(C10)/(1+IVA)</f>
        <v>555000</v>
      </c>
      <c r="E10" s="16">
        <f t="shared" si="0"/>
        <v>111000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>(C11)/(1+IVA)</f>
        <v>735000</v>
      </c>
      <c r="E11" s="16">
        <f t="shared" si="0"/>
        <v>147000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>(C12)/(1+IVA)</f>
        <v>923333.33333333337</v>
      </c>
      <c r="E12" s="16">
        <f t="shared" si="0"/>
        <v>184666.66666666663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>(C13)/(1+IVA)</f>
        <v>1096666.6666666667</v>
      </c>
      <c r="E13" s="16">
        <f t="shared" si="0"/>
        <v>219333.33333333326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>(C14)/(1+IVA)</f>
        <v>1328333.3333333335</v>
      </c>
      <c r="E14" s="16">
        <f t="shared" si="0"/>
        <v>265666.66666666651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>(C15)/(1+IVA)</f>
        <v>2265833.3333333335</v>
      </c>
      <c r="E15" s="16">
        <f t="shared" si="0"/>
        <v>453166.66666666651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>(C16)/(1+IVA)</f>
        <v>0</v>
      </c>
      <c r="E16" s="16">
        <f t="shared" si="0"/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>(C17)/(1+IVA)</f>
        <v>3410000</v>
      </c>
      <c r="E17" s="16">
        <f t="shared" si="0"/>
        <v>682000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>(C18)/(1+IVA)</f>
        <v>11549166.666666668</v>
      </c>
      <c r="E18" s="16">
        <f t="shared" si="0"/>
        <v>2309833.3333333321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>(C19)/(1+IVA)</f>
        <v>0</v>
      </c>
      <c r="E19" s="16">
        <f t="shared" si="0"/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>(C20)/(1+IVA)</f>
        <v>139166.66666666669</v>
      </c>
      <c r="E20" s="16">
        <f t="shared" si="0"/>
        <v>27833.333333333314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>(C21)/(1+IVA)</f>
        <v>168333.33333333334</v>
      </c>
      <c r="E21" s="16">
        <f t="shared" si="0"/>
        <v>33666.666666666657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>(C22)/(1+IVA)</f>
        <v>169166.66666666669</v>
      </c>
      <c r="E22" s="16">
        <f t="shared" si="0"/>
        <v>33833.333333333314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>(C23)/(1+IVA)</f>
        <v>195000</v>
      </c>
      <c r="E23" s="16">
        <f t="shared" si="0"/>
        <v>39000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>(C24)/(1+IVA)</f>
        <v>210000</v>
      </c>
      <c r="E24" s="16">
        <f t="shared" si="0"/>
        <v>42000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>(C25)/(1+IVA)</f>
        <v>215833.33333333334</v>
      </c>
      <c r="E25" s="16">
        <f t="shared" si="0"/>
        <v>43166.666666666657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>(C26)/(1+IVA)</f>
        <v>224166.66666666669</v>
      </c>
      <c r="E26" s="16">
        <f t="shared" si="0"/>
        <v>44833.333333333314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>(C27)/(1+IVA)</f>
        <v>225833.33333333334</v>
      </c>
      <c r="E27" s="16">
        <f t="shared" si="0"/>
        <v>45166.666666666657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>(C28)/(1+IVA)</f>
        <v>243333.33333333334</v>
      </c>
      <c r="E28" s="16">
        <f t="shared" si="0"/>
        <v>48666.666666666657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>(C29)/(1+IVA)</f>
        <v>244166.66666666669</v>
      </c>
      <c r="E29" s="16">
        <f t="shared" si="0"/>
        <v>48833.333333333314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>(C30)/(1+IVA)</f>
        <v>255833.33333333334</v>
      </c>
      <c r="E30" s="16">
        <f t="shared" si="0"/>
        <v>51166.666666666657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>(C31)/(1+IVA)</f>
        <v>366666.66666666669</v>
      </c>
      <c r="E31" s="16">
        <f t="shared" si="0"/>
        <v>73333.333333333314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>(C32)/(1+IVA)</f>
        <v>405833.33333333337</v>
      </c>
      <c r="E32" s="16">
        <f t="shared" si="0"/>
        <v>81166.666666666628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>(C33)/(1+IVA)</f>
        <v>471666.66666666669</v>
      </c>
      <c r="E33" s="16">
        <f t="shared" si="0"/>
        <v>94333.333333333314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>(C34)/(1+IVA)</f>
        <v>668333.33333333337</v>
      </c>
      <c r="E34" s="16">
        <f t="shared" si="0"/>
        <v>133666.66666666663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>(C35)/(1+IVA)</f>
        <v>1315833.3333333335</v>
      </c>
      <c r="E35" s="16">
        <f t="shared" si="0"/>
        <v>263166.66666666651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>(C36)/(1+IVA)</f>
        <v>0</v>
      </c>
      <c r="E36" s="16">
        <f t="shared" si="0"/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>(C37)/(1+IVA)</f>
        <v>58333.333333333336</v>
      </c>
      <c r="E37" s="16">
        <f t="shared" si="0"/>
        <v>11666.666666666664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>(C38)/(1+IVA)</f>
        <v>86666.666666666672</v>
      </c>
      <c r="E38" s="16">
        <f t="shared" si="0"/>
        <v>17333.333333333328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>(C39)/(1+IVA)</f>
        <v>105833.33333333334</v>
      </c>
      <c r="E39" s="16">
        <f t="shared" si="0"/>
        <v>21166.666666666657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>(C40)/(1+IVA)</f>
        <v>135000</v>
      </c>
      <c r="E40" s="16">
        <f t="shared" si="0"/>
        <v>27000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>(C41)/(1+IVA)</f>
        <v>149166.66666666669</v>
      </c>
      <c r="E41" s="16">
        <f t="shared" si="0"/>
        <v>29833.333333333314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>(C42)/(1+IVA)</f>
        <v>155000</v>
      </c>
      <c r="E42" s="16">
        <f t="shared" si="0"/>
        <v>31000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>(C43)/(1+IVA)</f>
        <v>155000</v>
      </c>
      <c r="E43" s="16">
        <f t="shared" si="0"/>
        <v>31000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>(C44)/(1+IVA)</f>
        <v>169166.66666666669</v>
      </c>
      <c r="E44" s="16">
        <f t="shared" si="0"/>
        <v>33833.333333333314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>(C45)/(1+IVA)</f>
        <v>176666.66666666669</v>
      </c>
      <c r="E45" s="16">
        <f t="shared" si="0"/>
        <v>35333.333333333314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>(C46)/(1+IVA)</f>
        <v>185000</v>
      </c>
      <c r="E46" s="16">
        <f t="shared" si="0"/>
        <v>37000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>(C47)/(1+IVA)</f>
        <v>204166.66666666669</v>
      </c>
      <c r="E47" s="16">
        <f t="shared" si="0"/>
        <v>40833.333333333314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>(C48)/(1+IVA)</f>
        <v>209166.66666666669</v>
      </c>
      <c r="E48" s="16">
        <f t="shared" si="0"/>
        <v>41833.333333333314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>(C49)/(1+IVA)</f>
        <v>214166.66666666669</v>
      </c>
      <c r="E49" s="16">
        <f t="shared" si="0"/>
        <v>42833.333333333314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>(C50)/(1+IVA)</f>
        <v>224166.66666666669</v>
      </c>
      <c r="E50" s="16">
        <f t="shared" si="0"/>
        <v>44833.333333333314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>(C51)/(1+IVA)</f>
        <v>261666.66666666669</v>
      </c>
      <c r="E51" s="16">
        <f t="shared" si="0"/>
        <v>52333.333333333314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>(C52)/(1+IVA)</f>
        <v>270833.33333333337</v>
      </c>
      <c r="E52" s="16">
        <f t="shared" si="0"/>
        <v>54166.666666666628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>(C53)/(1+IVA)</f>
        <v>289166.66666666669</v>
      </c>
      <c r="E53" s="16">
        <f t="shared" si="0"/>
        <v>57833.333333333314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>(C54)/(1+IVA)</f>
        <v>307500</v>
      </c>
      <c r="E54" s="16">
        <f t="shared" si="0"/>
        <v>61500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>(C55)/(1+IVA)</f>
        <v>335000</v>
      </c>
      <c r="E55" s="16">
        <f t="shared" si="0"/>
        <v>67000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>(C56)/(1+IVA)</f>
        <v>392500</v>
      </c>
      <c r="E56" s="16">
        <f t="shared" si="0"/>
        <v>78500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>(C57)/(1+IVA)</f>
        <v>396666.66666666669</v>
      </c>
      <c r="E57" s="16">
        <f t="shared" si="0"/>
        <v>79333.333333333314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>(C58)/(1+IVA)</f>
        <v>410000</v>
      </c>
      <c r="E58" s="16">
        <f t="shared" si="0"/>
        <v>82000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>(C59)/(1+IVA)</f>
        <v>442500</v>
      </c>
      <c r="E59" s="16">
        <f t="shared" si="0"/>
        <v>88500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>(C60)/(1+IVA)</f>
        <v>460000</v>
      </c>
      <c r="E60" s="16">
        <f t="shared" si="0"/>
        <v>92000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>(C61)/(1+IVA)</f>
        <v>1239166.6666666667</v>
      </c>
      <c r="E61" s="16">
        <f t="shared" si="0"/>
        <v>247833.33333333326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>(C62)/(1+IVA)</f>
        <v>0</v>
      </c>
      <c r="E62" s="16">
        <f t="shared" si="0"/>
        <v>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>(C63)/(1+IVA)</f>
        <v>84166.666666666672</v>
      </c>
      <c r="E63" s="16">
        <f t="shared" si="0"/>
        <v>16833.333333333328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>(C64)/(1+IVA)</f>
        <v>31666.666666666668</v>
      </c>
      <c r="E64" s="16">
        <f t="shared" si="0"/>
        <v>6333.3333333333321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>(C65)/(1+IVA)</f>
        <v>114166.66666666667</v>
      </c>
      <c r="E65" s="16">
        <f t="shared" si="0"/>
        <v>22833.333333333328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>(C66)/(1+IVA)</f>
        <v>185000</v>
      </c>
      <c r="E66" s="16">
        <f t="shared" si="0"/>
        <v>37000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>(C67)/(1+IVA)</f>
        <v>417500</v>
      </c>
      <c r="E67" s="16">
        <f t="shared" ref="E67:E130" si="1">C67-D67</f>
        <v>83500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>(C68)/(1+IVA)</f>
        <v>356666.66666666669</v>
      </c>
      <c r="E68" s="16">
        <f t="shared" si="1"/>
        <v>71333.333333333314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>(C69)/(1+IVA)</f>
        <v>467500</v>
      </c>
      <c r="E69" s="16">
        <f t="shared" si="1"/>
        <v>93500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>(C70)/(1+IVA)</f>
        <v>1315000</v>
      </c>
      <c r="E70" s="16">
        <f t="shared" si="1"/>
        <v>263000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>(C71)/(1+IVA)</f>
        <v>28333.333333333336</v>
      </c>
      <c r="E71" s="16">
        <f t="shared" si="1"/>
        <v>5666.6666666666642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>(C72)/(1+IVA)</f>
        <v>16666.666666666668</v>
      </c>
      <c r="E72" s="16">
        <f t="shared" si="1"/>
        <v>3333.3333333333321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>(C73)/(1+IVA)</f>
        <v>19166.666666666668</v>
      </c>
      <c r="E73" s="16">
        <f t="shared" si="1"/>
        <v>3833.3333333333321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>(C74)/(1+IVA)</f>
        <v>81666.666666666672</v>
      </c>
      <c r="E74" s="16">
        <f t="shared" si="1"/>
        <v>16333.333333333328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>(C75)/(1+IVA)</f>
        <v>209166.66666666669</v>
      </c>
      <c r="E75" s="16">
        <f t="shared" si="1"/>
        <v>41833.333333333314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>(C76)/(1+IVA)</f>
        <v>12500</v>
      </c>
      <c r="E76" s="16">
        <f t="shared" si="1"/>
        <v>2500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>(C77)/(1+IVA)</f>
        <v>11666.666666666668</v>
      </c>
      <c r="E77" s="16">
        <f t="shared" si="1"/>
        <v>2333.3333333333321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>(C78)/(1+IVA)</f>
        <v>0</v>
      </c>
      <c r="E78" s="16">
        <f t="shared" si="1"/>
        <v>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>(C79)/(1+IVA)</f>
        <v>332500</v>
      </c>
      <c r="E79" s="16">
        <f t="shared" si="1"/>
        <v>66500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>(C80)/(1+IVA)</f>
        <v>215833.33333333334</v>
      </c>
      <c r="E80" s="16">
        <f t="shared" si="1"/>
        <v>43166.666666666657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>(C81)/(1+IVA)</f>
        <v>270000</v>
      </c>
      <c r="E81" s="16">
        <f t="shared" si="1"/>
        <v>54000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>(C82)/(1+IVA)</f>
        <v>315000</v>
      </c>
      <c r="E82" s="16">
        <f t="shared" si="1"/>
        <v>63000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>(C83)/(1+IVA)</f>
        <v>390833.33333333337</v>
      </c>
      <c r="E83" s="16">
        <f t="shared" si="1"/>
        <v>78166.666666666628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>(C84)/(1+IVA)</f>
        <v>463333.33333333337</v>
      </c>
      <c r="E84" s="16">
        <f t="shared" si="1"/>
        <v>92666.666666666628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>(C85)/(1+IVA)</f>
        <v>396666.66666666669</v>
      </c>
      <c r="E85" s="16">
        <f t="shared" si="1"/>
        <v>79333.333333333314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>(C86)/(1+IVA)</f>
        <v>397500</v>
      </c>
      <c r="E86" s="16">
        <f t="shared" si="1"/>
        <v>79500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>(C87)/(1+IVA)</f>
        <v>463333.33333333337</v>
      </c>
      <c r="E87" s="16">
        <f t="shared" si="1"/>
        <v>92666.666666666628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>(C88)/(1+IVA)</f>
        <v>579166.66666666674</v>
      </c>
      <c r="E88" s="16">
        <f t="shared" si="1"/>
        <v>115833.33333333326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>(C89)/(1+IVA)</f>
        <v>1065833.3333333335</v>
      </c>
      <c r="E89" s="16">
        <f t="shared" si="1"/>
        <v>213166.66666666651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>(C90)/(1+IVA)</f>
        <v>29166.666666666668</v>
      </c>
      <c r="E90" s="16">
        <f t="shared" si="1"/>
        <v>5833.3333333333321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>(C91)/(1+IVA)</f>
        <v>145833.33333333334</v>
      </c>
      <c r="E91" s="16">
        <f t="shared" si="1"/>
        <v>29166.666666666657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>(C92)/(1+IVA)</f>
        <v>226666.66666666669</v>
      </c>
      <c r="E92" s="16">
        <f t="shared" si="1"/>
        <v>45333.333333333314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>(C93)/(1+IVA)</f>
        <v>165000</v>
      </c>
      <c r="E93" s="16">
        <f t="shared" si="1"/>
        <v>33000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>(C94)/(1+IVA)</f>
        <v>241666.66666666669</v>
      </c>
      <c r="E94" s="16">
        <f t="shared" si="1"/>
        <v>48333.333333333314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>(C95)/(1+IVA)</f>
        <v>490833.33333333337</v>
      </c>
      <c r="E95" s="16">
        <f t="shared" si="1"/>
        <v>98166.666666666628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>(C96)/(1+IVA)</f>
        <v>619166.66666666674</v>
      </c>
      <c r="E96" s="16">
        <f t="shared" si="1"/>
        <v>123833.33333333326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>(C97)/(1+IVA)</f>
        <v>225833.33333333334</v>
      </c>
      <c r="E97" s="16">
        <f t="shared" si="1"/>
        <v>45166.666666666657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>(C98)/(1+IVA)</f>
        <v>526666.66666666674</v>
      </c>
      <c r="E98" s="16">
        <f t="shared" si="1"/>
        <v>105333.33333333326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>(C99)/(1+IVA)</f>
        <v>75000</v>
      </c>
      <c r="E99" s="16">
        <f t="shared" si="1"/>
        <v>15000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>(C100)/(1+IVA)</f>
        <v>3333.3333333333335</v>
      </c>
      <c r="E100" s="16">
        <f t="shared" si="1"/>
        <v>666.66666666666652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>(C101)/(1+IVA)</f>
        <v>4166.666666666667</v>
      </c>
      <c r="E101" s="16">
        <f t="shared" si="1"/>
        <v>833.33333333333303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>(C102)/(1+IVA)</f>
        <v>34166.666666666672</v>
      </c>
      <c r="E102" s="16">
        <f t="shared" si="1"/>
        <v>6833.3333333333285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>(C103)/(1+IVA)</f>
        <v>0</v>
      </c>
      <c r="E103" s="16">
        <f t="shared" si="1"/>
        <v>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>(C104)/(1+IVA)</f>
        <v>614166.66666666674</v>
      </c>
      <c r="E104" s="16">
        <f t="shared" si="1"/>
        <v>122833.33333333326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>(C105)/(1+IVA)</f>
        <v>758333.33333333337</v>
      </c>
      <c r="E105" s="16">
        <f t="shared" si="1"/>
        <v>151666.66666666663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>(C106)/(1+IVA)</f>
        <v>200833.33333333334</v>
      </c>
      <c r="E106" s="16">
        <f t="shared" si="1"/>
        <v>40166.666666666657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>(C107)/(1+IVA)</f>
        <v>0</v>
      </c>
      <c r="E107" s="16">
        <f t="shared" si="1"/>
        <v>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>(C108)/(1+IVA)</f>
        <v>93333.333333333343</v>
      </c>
      <c r="E108" s="16">
        <f t="shared" si="1"/>
        <v>18666.666666666657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>(C109)/(1+IVA)</f>
        <v>94166.666666666672</v>
      </c>
      <c r="E109" s="16">
        <f t="shared" si="1"/>
        <v>18833.333333333328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>(C110)/(1+IVA)</f>
        <v>100833.33333333334</v>
      </c>
      <c r="E110" s="16">
        <f t="shared" si="1"/>
        <v>20166.666666666657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>(C111)/(1+IVA)</f>
        <v>133333.33333333334</v>
      </c>
      <c r="E111" s="16">
        <f t="shared" si="1"/>
        <v>26666.666666666657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>(C112)/(1+IVA)</f>
        <v>162500</v>
      </c>
      <c r="E112" s="16">
        <f t="shared" si="1"/>
        <v>32500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>(C113)/(1+IVA)</f>
        <v>179166.66666666669</v>
      </c>
      <c r="E113" s="16">
        <f t="shared" si="1"/>
        <v>35833.333333333314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>(C114)/(1+IVA)</f>
        <v>267500</v>
      </c>
      <c r="E114" s="16">
        <f t="shared" si="1"/>
        <v>53500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>(C115)/(1+IVA)</f>
        <v>511666.66666666669</v>
      </c>
      <c r="E115" s="16">
        <f t="shared" si="1"/>
        <v>102333.33333333331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>(C116)/(1+IVA)</f>
        <v>0</v>
      </c>
      <c r="E116" s="16">
        <f t="shared" si="1"/>
        <v>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>(C117)/(1+IVA)</f>
        <v>25000</v>
      </c>
      <c r="E117" s="16">
        <f t="shared" si="1"/>
        <v>5000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>(C118)/(1+IVA)</f>
        <v>28333.333333333336</v>
      </c>
      <c r="E118" s="16">
        <f t="shared" si="1"/>
        <v>5666.6666666666642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>(C119)/(1+IVA)</f>
        <v>29166.666666666668</v>
      </c>
      <c r="E119" s="16">
        <f t="shared" si="1"/>
        <v>5833.3333333333321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>(C120)/(1+IVA)</f>
        <v>64166.666666666672</v>
      </c>
      <c r="E120" s="16">
        <f t="shared" si="1"/>
        <v>12833.333333333328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>(C121)/(1+IVA)</f>
        <v>602500</v>
      </c>
      <c r="E121" s="16">
        <f t="shared" si="1"/>
        <v>120500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>(C122)/(1+IVA)</f>
        <v>618333.33333333337</v>
      </c>
      <c r="E122" s="16">
        <f t="shared" si="1"/>
        <v>123666.66666666663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>(C123)/(1+IVA)</f>
        <v>648333.33333333337</v>
      </c>
      <c r="E123" s="16">
        <f t="shared" si="1"/>
        <v>129666.66666666663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>(C124)/(1+IVA)</f>
        <v>731666.66666666674</v>
      </c>
      <c r="E124" s="16">
        <f t="shared" si="1"/>
        <v>146333.33333333326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>(C125)/(1+IVA)</f>
        <v>735833.33333333337</v>
      </c>
      <c r="E125" s="16">
        <f t="shared" si="1"/>
        <v>147166.66666666663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>(C126)/(1+IVA)</f>
        <v>760833.33333333337</v>
      </c>
      <c r="E126" s="16">
        <f t="shared" si="1"/>
        <v>152166.66666666663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>(C127)/(1+IVA)</f>
        <v>937500</v>
      </c>
      <c r="E127" s="16">
        <f t="shared" si="1"/>
        <v>187500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>(C128)/(1+IVA)</f>
        <v>0</v>
      </c>
      <c r="E128" s="16">
        <f t="shared" si="1"/>
        <v>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>(C129)/(1+IVA)</f>
        <v>27500</v>
      </c>
      <c r="E129" s="16">
        <f t="shared" si="1"/>
        <v>5500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>(C130)/(1+IVA)</f>
        <v>43333.333333333336</v>
      </c>
      <c r="E130" s="16">
        <f t="shared" si="1"/>
        <v>8666.6666666666642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>(C131)/(1+IVA)</f>
        <v>80833.333333333343</v>
      </c>
      <c r="E131" s="16">
        <f t="shared" ref="E131:E194" si="2">C131-D131</f>
        <v>16166.666666666657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>(C132)/(1+IVA)</f>
        <v>0</v>
      </c>
      <c r="E132" s="16">
        <f t="shared" si="2"/>
        <v>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>(C133)/(1+IVA)</f>
        <v>109166.66666666667</v>
      </c>
      <c r="E133" s="16">
        <f t="shared" si="2"/>
        <v>21833.333333333328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>(C134)/(1+IVA)</f>
        <v>140833.33333333334</v>
      </c>
      <c r="E134" s="16">
        <f t="shared" si="2"/>
        <v>28166.666666666657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>(C135)/(1+IVA)</f>
        <v>158333.33333333334</v>
      </c>
      <c r="E135" s="16">
        <f t="shared" si="2"/>
        <v>31666.666666666657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>(C136)/(1+IVA)</f>
        <v>159166.66666666669</v>
      </c>
      <c r="E136" s="16">
        <f t="shared" si="2"/>
        <v>31833.333333333314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>(C137)/(1+IVA)</f>
        <v>164166.66666666669</v>
      </c>
      <c r="E137" s="16">
        <f t="shared" si="2"/>
        <v>32833.333333333314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>(C138)/(1+IVA)</f>
        <v>167500</v>
      </c>
      <c r="E138" s="16">
        <f t="shared" si="2"/>
        <v>33500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>(C139)/(1+IVA)</f>
        <v>183333.33333333334</v>
      </c>
      <c r="E139" s="16">
        <f t="shared" si="2"/>
        <v>36666.666666666657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>(C140)/(1+IVA)</f>
        <v>208333.33333333334</v>
      </c>
      <c r="E140" s="16">
        <f t="shared" si="2"/>
        <v>41666.666666666657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>(C141)/(1+IVA)</f>
        <v>214166.66666666669</v>
      </c>
      <c r="E141" s="16">
        <f t="shared" si="2"/>
        <v>42833.333333333314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>(C142)/(1+IVA)</f>
        <v>231666.66666666669</v>
      </c>
      <c r="E142" s="16">
        <f t="shared" si="2"/>
        <v>46333.333333333314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>(C143)/(1+IVA)</f>
        <v>233333.33333333334</v>
      </c>
      <c r="E143" s="16">
        <f t="shared" si="2"/>
        <v>46666.666666666657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>(C144)/(1+IVA)</f>
        <v>250000</v>
      </c>
      <c r="E144" s="16">
        <f t="shared" si="2"/>
        <v>50000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>(C145)/(1+IVA)</f>
        <v>254166.66666666669</v>
      </c>
      <c r="E145" s="16">
        <f t="shared" si="2"/>
        <v>50833.333333333314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>(C146)/(1+IVA)</f>
        <v>279166.66666666669</v>
      </c>
      <c r="E146" s="16">
        <f t="shared" si="2"/>
        <v>55833.333333333314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>(C147)/(1+IVA)</f>
        <v>300000</v>
      </c>
      <c r="E147" s="16">
        <f t="shared" si="2"/>
        <v>60000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>(C148)/(1+IVA)</f>
        <v>357500</v>
      </c>
      <c r="E148" s="16">
        <f t="shared" si="2"/>
        <v>71500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>(C149)/(1+IVA)</f>
        <v>584166.66666666674</v>
      </c>
      <c r="E149" s="16">
        <f t="shared" si="2"/>
        <v>116833.33333333326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>(C150)/(1+IVA)</f>
        <v>0</v>
      </c>
      <c r="E150" s="16">
        <f t="shared" si="2"/>
        <v>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>(C151)/(1+IVA)</f>
        <v>75000</v>
      </c>
      <c r="E151" s="16">
        <f t="shared" si="2"/>
        <v>15000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>(C152)/(1+IVA)</f>
        <v>57500</v>
      </c>
      <c r="E152" s="16">
        <f t="shared" si="2"/>
        <v>11500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>(C153)/(1+IVA)</f>
        <v>74166.666666666672</v>
      </c>
      <c r="E153" s="16">
        <f t="shared" si="2"/>
        <v>14833.333333333328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>(C154)/(1+IVA)</f>
        <v>115000</v>
      </c>
      <c r="E154" s="16">
        <f t="shared" si="2"/>
        <v>23000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>(C155)/(1+IVA)</f>
        <v>163333.33333333334</v>
      </c>
      <c r="E155" s="16">
        <f t="shared" si="2"/>
        <v>32666.666666666657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>(C156)/(1+IVA)</f>
        <v>274166.66666666669</v>
      </c>
      <c r="E156" s="16">
        <f t="shared" si="2"/>
        <v>54833.333333333314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>(C157)/(1+IVA)</f>
        <v>245833.33333333334</v>
      </c>
      <c r="E157" s="16">
        <f t="shared" si="2"/>
        <v>49166.666666666657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>(C158)/(1+IVA)</f>
        <v>15833.333333333334</v>
      </c>
      <c r="E158" s="16">
        <f t="shared" si="2"/>
        <v>3166.6666666666661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>(C159)/(1+IVA)</f>
        <v>21666.666666666668</v>
      </c>
      <c r="E159" s="16">
        <f t="shared" si="2"/>
        <v>4333.3333333333321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>(C160)/(1+IVA)</f>
        <v>23333.333333333336</v>
      </c>
      <c r="E160" s="16">
        <f t="shared" si="2"/>
        <v>4666.6666666666642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>(C161)/(1+IVA)</f>
        <v>46666.666666666672</v>
      </c>
      <c r="E161" s="16">
        <f t="shared" si="2"/>
        <v>9333.3333333333285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>(C162)/(1+IVA)</f>
        <v>0</v>
      </c>
      <c r="E162" s="16">
        <f t="shared" si="2"/>
        <v>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>(C163)/(1+IVA)</f>
        <v>180000</v>
      </c>
      <c r="E163" s="16">
        <f t="shared" si="2"/>
        <v>36000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>(C164)/(1+IVA)</f>
        <v>208333.33333333334</v>
      </c>
      <c r="E164" s="16">
        <f t="shared" si="2"/>
        <v>41666.666666666657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>(C165)/(1+IVA)</f>
        <v>318333.33333333337</v>
      </c>
      <c r="E165" s="16">
        <f t="shared" si="2"/>
        <v>63666.666666666628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>(C166)/(1+IVA)</f>
        <v>436666.66666666669</v>
      </c>
      <c r="E166" s="16">
        <f t="shared" si="2"/>
        <v>87333.333333333314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>(C167)/(1+IVA)</f>
        <v>630833.33333333337</v>
      </c>
      <c r="E167" s="16">
        <f t="shared" si="2"/>
        <v>126166.66666666663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>(C168)/(1+IVA)</f>
        <v>870833.33333333337</v>
      </c>
      <c r="E168" s="16">
        <f t="shared" si="2"/>
        <v>174166.66666666663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>(C169)/(1+IVA)</f>
        <v>1306666.6666666667</v>
      </c>
      <c r="E169" s="16">
        <f t="shared" si="2"/>
        <v>261333.33333333326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>(C170)/(1+IVA)</f>
        <v>97500</v>
      </c>
      <c r="E170" s="16">
        <f t="shared" si="2"/>
        <v>19500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>(C171)/(1+IVA)</f>
        <v>131666.66666666669</v>
      </c>
      <c r="E171" s="16">
        <f t="shared" si="2"/>
        <v>26333.333333333314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>(C172)/(1+IVA)</f>
        <v>216666.66666666669</v>
      </c>
      <c r="E172" s="16">
        <f t="shared" si="2"/>
        <v>43333.333333333314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>(C173)/(1+IVA)</f>
        <v>160833.33333333334</v>
      </c>
      <c r="E173" s="16">
        <f t="shared" si="2"/>
        <v>32166.666666666657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>(C174)/(1+IVA)</f>
        <v>225000</v>
      </c>
      <c r="E174" s="16">
        <f t="shared" si="2"/>
        <v>45000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>(C175)/(1+IVA)</f>
        <v>261666.66666666669</v>
      </c>
      <c r="E175" s="16">
        <f t="shared" si="2"/>
        <v>52333.333333333314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>(C176)/(1+IVA)</f>
        <v>745000</v>
      </c>
      <c r="E176" s="16">
        <f t="shared" si="2"/>
        <v>149000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>(C177)/(1+IVA)</f>
        <v>866666.66666666674</v>
      </c>
      <c r="E177" s="16">
        <f t="shared" si="2"/>
        <v>173333.33333333326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>(C178)/(1+IVA)</f>
        <v>6666.666666666667</v>
      </c>
      <c r="E178" s="16">
        <f t="shared" si="2"/>
        <v>1333.333333333333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>(C179)/(1+IVA)</f>
        <v>8333.3333333333339</v>
      </c>
      <c r="E179" s="16">
        <f t="shared" si="2"/>
        <v>1666.6666666666661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>(C180)/(1+IVA)</f>
        <v>20000</v>
      </c>
      <c r="E180" s="16">
        <f t="shared" si="2"/>
        <v>4000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>(C181)/(1+IVA)</f>
        <v>9166.6666666666679</v>
      </c>
      <c r="E181" s="16">
        <f t="shared" si="2"/>
        <v>1833.3333333333321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>(C182)/(1+IVA)</f>
        <v>8333.3333333333339</v>
      </c>
      <c r="E182" s="16">
        <f t="shared" si="2"/>
        <v>1666.6666666666661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>(C183)/(1+IVA)</f>
        <v>21666.666666666668</v>
      </c>
      <c r="E183" s="16">
        <f t="shared" si="2"/>
        <v>4333.3333333333321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>(C184)/(1+IVA)</f>
        <v>0</v>
      </c>
      <c r="E184" s="16">
        <f t="shared" si="2"/>
        <v>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>(C185)/(1+IVA)</f>
        <v>18333.333333333336</v>
      </c>
      <c r="E185" s="16">
        <f t="shared" si="2"/>
        <v>3666.6666666666642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>(C186)/(1+IVA)</f>
        <v>52500</v>
      </c>
      <c r="E186" s="16">
        <f t="shared" si="2"/>
        <v>10500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>(C187)/(1+IVA)</f>
        <v>52500</v>
      </c>
      <c r="E187" s="16">
        <f t="shared" si="2"/>
        <v>10500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>(C188)/(1+IVA)</f>
        <v>21666.666666666668</v>
      </c>
      <c r="E188" s="16">
        <f t="shared" si="2"/>
        <v>4333.3333333333321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>(C189)/(1+IVA)</f>
        <v>20833.333333333336</v>
      </c>
      <c r="E189" s="16">
        <f t="shared" si="2"/>
        <v>4166.6666666666642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>(C190)/(1+IVA)</f>
        <v>20833.333333333336</v>
      </c>
      <c r="E190" s="16">
        <f t="shared" si="2"/>
        <v>4166.6666666666642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>(C191)/(1+IVA)</f>
        <v>38333.333333333336</v>
      </c>
      <c r="E191" s="16">
        <f t="shared" si="2"/>
        <v>7666.6666666666642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>(C192)/(1+IVA)</f>
        <v>0</v>
      </c>
      <c r="E192" s="16">
        <f t="shared" si="2"/>
        <v>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>(C193)/(1+IVA)</f>
        <v>30833.333333333336</v>
      </c>
      <c r="E193" s="16">
        <f t="shared" si="2"/>
        <v>6166.6666666666642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>(C194)/(1+IVA)</f>
        <v>30833.333333333336</v>
      </c>
      <c r="E194" s="16">
        <f t="shared" si="2"/>
        <v>6166.6666666666642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>(C195)/(1+IVA)</f>
        <v>9166.6666666666679</v>
      </c>
      <c r="E195" s="16">
        <f t="shared" ref="E195:E258" si="3">C195-D195</f>
        <v>1833.3333333333321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>(C196)/(1+IVA)</f>
        <v>38333.333333333336</v>
      </c>
      <c r="E196" s="16">
        <f t="shared" si="3"/>
        <v>7666.6666666666642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>(C197)/(1+IVA)</f>
        <v>15833.333333333334</v>
      </c>
      <c r="E197" s="16">
        <f t="shared" si="3"/>
        <v>3166.6666666666661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>(C198)/(1+IVA)</f>
        <v>10833.333333333334</v>
      </c>
      <c r="E198" s="16">
        <f t="shared" si="3"/>
        <v>2166.6666666666661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>(C199)/(1+IVA)</f>
        <v>21666.666666666668</v>
      </c>
      <c r="E199" s="16">
        <f t="shared" si="3"/>
        <v>4333.3333333333321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>(C200)/(1+IVA)</f>
        <v>21666.666666666668</v>
      </c>
      <c r="E200" s="16">
        <f t="shared" si="3"/>
        <v>4333.3333333333321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>(C201)/(1+IVA)</f>
        <v>16666.666666666668</v>
      </c>
      <c r="E201" s="16">
        <f t="shared" si="3"/>
        <v>3333.3333333333321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>(C202)/(1+IVA)</f>
        <v>40833.333333333336</v>
      </c>
      <c r="E202" s="16">
        <f t="shared" si="3"/>
        <v>8166.6666666666642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>(C203)/(1+IVA)</f>
        <v>27500</v>
      </c>
      <c r="E203" s="16">
        <f t="shared" si="3"/>
        <v>5500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>(C204)/(1+IVA)</f>
        <v>56666.666666666672</v>
      </c>
      <c r="E204" s="16">
        <f t="shared" si="3"/>
        <v>11333.333333333328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>(C205)/(1+IVA)</f>
        <v>27500</v>
      </c>
      <c r="E205" s="16">
        <f t="shared" si="3"/>
        <v>5500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>(C206)/(1+IVA)</f>
        <v>122500</v>
      </c>
      <c r="E206" s="16">
        <f t="shared" si="3"/>
        <v>24500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>(C207)/(1+IVA)</f>
        <v>125833.33333333334</v>
      </c>
      <c r="E207" s="16">
        <f t="shared" si="3"/>
        <v>25166.666666666657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>(C208)/(1+IVA)</f>
        <v>164166.66666666669</v>
      </c>
      <c r="E208" s="16">
        <f t="shared" si="3"/>
        <v>32833.333333333314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>(C209)/(1+IVA)</f>
        <v>258333.33333333334</v>
      </c>
      <c r="E209" s="16">
        <f t="shared" si="3"/>
        <v>51666.666666666657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>(C210)/(1+IVA)</f>
        <v>225833.33333333334</v>
      </c>
      <c r="E210" s="16">
        <f t="shared" si="3"/>
        <v>45166.666666666657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>(C211)/(1+IVA)</f>
        <v>381666.66666666669</v>
      </c>
      <c r="E211" s="16">
        <f t="shared" si="3"/>
        <v>76333.333333333314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>(C212)/(1+IVA)</f>
        <v>343333.33333333337</v>
      </c>
      <c r="E212" s="16">
        <f t="shared" si="3"/>
        <v>68666.666666666628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>(C213)/(1+IVA)</f>
        <v>672500</v>
      </c>
      <c r="E213" s="16">
        <f t="shared" si="3"/>
        <v>134500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>(C214)/(1+IVA)</f>
        <v>3333.3333333333335</v>
      </c>
      <c r="E214" s="16">
        <f t="shared" si="3"/>
        <v>666.66666666666652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>(C215)/(1+IVA)</f>
        <v>67500</v>
      </c>
      <c r="E215" s="16">
        <f t="shared" si="3"/>
        <v>13500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>(C216)/(1+IVA)</f>
        <v>104166.66666666667</v>
      </c>
      <c r="E216" s="16">
        <f t="shared" si="3"/>
        <v>20833.333333333328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>(C217)/(1+IVA)</f>
        <v>81666.666666666672</v>
      </c>
      <c r="E217" s="16">
        <f t="shared" si="3"/>
        <v>16333.333333333328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>(C218)/(1+IVA)</f>
        <v>116666.66666666667</v>
      </c>
      <c r="E218" s="16">
        <f t="shared" si="3"/>
        <v>23333.333333333328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>(C219)/(1+IVA)</f>
        <v>4166.666666666667</v>
      </c>
      <c r="E219" s="16">
        <f t="shared" si="3"/>
        <v>833.33333333333303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>(C220)/(1+IVA)</f>
        <v>5000</v>
      </c>
      <c r="E220" s="16">
        <f t="shared" si="3"/>
        <v>1000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>(C221)/(1+IVA)</f>
        <v>7500</v>
      </c>
      <c r="E221" s="16">
        <f t="shared" si="3"/>
        <v>1500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>(C222)/(1+IVA)</f>
        <v>6666.666666666667</v>
      </c>
      <c r="E222" s="16">
        <f t="shared" si="3"/>
        <v>1333.333333333333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>(C223)/(1+IVA)</f>
        <v>9166.6666666666679</v>
      </c>
      <c r="E223" s="16">
        <f t="shared" si="3"/>
        <v>1833.3333333333321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>(C224)/(1+IVA)</f>
        <v>17500</v>
      </c>
      <c r="E224" s="16">
        <f t="shared" si="3"/>
        <v>3500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>(C225)/(1+IVA)</f>
        <v>11666.666666666668</v>
      </c>
      <c r="E225" s="16">
        <f t="shared" si="3"/>
        <v>2333.3333333333321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>(C226)/(1+IVA)</f>
        <v>19166.666666666668</v>
      </c>
      <c r="E226" s="16">
        <f t="shared" si="3"/>
        <v>3833.3333333333321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>(C227)/(1+IVA)</f>
        <v>42500</v>
      </c>
      <c r="E227" s="16">
        <f t="shared" si="3"/>
        <v>8500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>(C228)/(1+IVA)</f>
        <v>0</v>
      </c>
      <c r="E228" s="16">
        <f t="shared" si="3"/>
        <v>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>(C229)/(1+IVA)</f>
        <v>165000</v>
      </c>
      <c r="E229" s="16">
        <f t="shared" si="3"/>
        <v>33000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>(C230)/(1+IVA)</f>
        <v>139166.66666666669</v>
      </c>
      <c r="E230" s="16">
        <f t="shared" si="3"/>
        <v>27833.333333333314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>(C231)/(1+IVA)</f>
        <v>79166.666666666672</v>
      </c>
      <c r="E231" s="16">
        <f t="shared" si="3"/>
        <v>15833.333333333328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>(C232)/(1+IVA)</f>
        <v>117500</v>
      </c>
      <c r="E232" s="16">
        <f t="shared" si="3"/>
        <v>23500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>(C233)/(1+IVA)</f>
        <v>292500</v>
      </c>
      <c r="E233" s="16">
        <f t="shared" si="3"/>
        <v>58500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>(C234)/(1+IVA)</f>
        <v>345000</v>
      </c>
      <c r="E234" s="16">
        <f t="shared" si="3"/>
        <v>69000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>(C235)/(1+IVA)</f>
        <v>50833.333333333336</v>
      </c>
      <c r="E235" s="16">
        <f t="shared" si="3"/>
        <v>10166.666666666664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>(C236)/(1+IVA)</f>
        <v>744166.66666666674</v>
      </c>
      <c r="E236" s="16">
        <f t="shared" si="3"/>
        <v>148833.33333333326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>(C237)/(1+IVA)</f>
        <v>820833.33333333337</v>
      </c>
      <c r="E237" s="16">
        <f t="shared" si="3"/>
        <v>164166.66666666663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>(C238)/(1+IVA)</f>
        <v>246666.66666666669</v>
      </c>
      <c r="E238" s="16">
        <f t="shared" si="3"/>
        <v>49333.333333333314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>(C239)/(1+IVA)</f>
        <v>570833.33333333337</v>
      </c>
      <c r="E239" s="16">
        <f t="shared" si="3"/>
        <v>114166.66666666663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>(C240)/(1+IVA)</f>
        <v>948333.33333333337</v>
      </c>
      <c r="E240" s="16">
        <f t="shared" si="3"/>
        <v>189666.66666666663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>(C241)/(1+IVA)</f>
        <v>1111666.6666666667</v>
      </c>
      <c r="E241" s="16">
        <f t="shared" si="3"/>
        <v>222333.33333333326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>(C242)/(1+IVA)</f>
        <v>25000</v>
      </c>
      <c r="E242" s="16">
        <f t="shared" si="3"/>
        <v>5000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>(C243)/(1+IVA)</f>
        <v>25000</v>
      </c>
      <c r="E243" s="16">
        <f t="shared" si="3"/>
        <v>5000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>(C244)/(1+IVA)</f>
        <v>338333.33333333337</v>
      </c>
      <c r="E244" s="16">
        <f t="shared" si="3"/>
        <v>67666.666666666628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>(C245)/(1+IVA)</f>
        <v>164166.66666666669</v>
      </c>
      <c r="E245" s="16">
        <f t="shared" si="3"/>
        <v>32833.333333333314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>(C246)/(1+IVA)</f>
        <v>537500</v>
      </c>
      <c r="E246" s="16">
        <f t="shared" si="3"/>
        <v>107500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>(C247)/(1+IVA)</f>
        <v>537500</v>
      </c>
      <c r="E247" s="16">
        <f t="shared" si="3"/>
        <v>107500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>(C248)/(1+IVA)</f>
        <v>215833.33333333334</v>
      </c>
      <c r="E248" s="16">
        <f t="shared" si="3"/>
        <v>43166.666666666657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>(C249)/(1+IVA)</f>
        <v>538333.33333333337</v>
      </c>
      <c r="E249" s="16">
        <f t="shared" si="3"/>
        <v>107666.66666666663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>(C250)/(1+IVA)</f>
        <v>215833.33333333334</v>
      </c>
      <c r="E250" s="16">
        <f t="shared" si="3"/>
        <v>43166.666666666657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>(C251)/(1+IVA)</f>
        <v>537500</v>
      </c>
      <c r="E251" s="16">
        <f t="shared" si="3"/>
        <v>107500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>(C252)/(1+IVA)</f>
        <v>732500</v>
      </c>
      <c r="E252" s="16">
        <f t="shared" si="3"/>
        <v>146500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>(C253)/(1+IVA)</f>
        <v>215833.33333333334</v>
      </c>
      <c r="E253" s="16">
        <f t="shared" si="3"/>
        <v>43166.666666666657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>(C254)/(1+IVA)</f>
        <v>228333.33333333334</v>
      </c>
      <c r="E254" s="16">
        <f t="shared" si="3"/>
        <v>45666.666666666657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>(C255)/(1+IVA)</f>
        <v>812500</v>
      </c>
      <c r="E255" s="16">
        <f t="shared" si="3"/>
        <v>162500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>(C256)/(1+IVA)</f>
        <v>400000</v>
      </c>
      <c r="E256" s="16">
        <f t="shared" si="3"/>
        <v>80000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>(C257)/(1+IVA)</f>
        <v>989166.66666666674</v>
      </c>
      <c r="E257" s="16">
        <f t="shared" si="3"/>
        <v>197833.33333333326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>(C258)/(1+IVA)</f>
        <v>693333.33333333337</v>
      </c>
      <c r="E258" s="16">
        <f t="shared" si="3"/>
        <v>138666.66666666663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>(C259)/(1+IVA)</f>
        <v>189166.66666666669</v>
      </c>
      <c r="E259" s="16">
        <f t="shared" ref="E259:E322" si="4">C259-D259</f>
        <v>37833.333333333314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>(C260)/(1+IVA)</f>
        <v>81666.666666666672</v>
      </c>
      <c r="E260" s="16">
        <f t="shared" si="4"/>
        <v>16333.333333333328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>(C261)/(1+IVA)</f>
        <v>991666.66666666674</v>
      </c>
      <c r="E261" s="16">
        <f t="shared" si="4"/>
        <v>198333.33333333326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>(C262)/(1+IVA)</f>
        <v>250000</v>
      </c>
      <c r="E262" s="16">
        <f t="shared" si="4"/>
        <v>50000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>(C263)/(1+IVA)</f>
        <v>2005833.3333333335</v>
      </c>
      <c r="E263" s="16">
        <f t="shared" si="4"/>
        <v>401166.66666666651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>(C264)/(1+IVA)</f>
        <v>850833.33333333337</v>
      </c>
      <c r="E264" s="16">
        <f t="shared" si="4"/>
        <v>170166.66666666663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>(C265)/(1+IVA)</f>
        <v>538333.33333333337</v>
      </c>
      <c r="E265" s="16">
        <f t="shared" si="4"/>
        <v>107666.66666666663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>(C266)/(1+IVA)</f>
        <v>215833.33333333334</v>
      </c>
      <c r="E266" s="16">
        <f t="shared" si="4"/>
        <v>43166.666666666657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>(C267)/(1+IVA)</f>
        <v>160833.33333333334</v>
      </c>
      <c r="E267" s="16">
        <f t="shared" si="4"/>
        <v>32166.666666666657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>(C268)/(1+IVA)</f>
        <v>80000</v>
      </c>
      <c r="E268" s="16">
        <f t="shared" si="4"/>
        <v>16000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>(C269)/(1+IVA)</f>
        <v>495000</v>
      </c>
      <c r="E269" s="16">
        <f t="shared" si="4"/>
        <v>99000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>(C270)/(1+IVA)</f>
        <v>235000</v>
      </c>
      <c r="E270" s="16">
        <f t="shared" si="4"/>
        <v>47000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>(C271)/(1+IVA)</f>
        <v>1511666.6666666667</v>
      </c>
      <c r="E271" s="16">
        <f t="shared" si="4"/>
        <v>302333.33333333326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>(C272)/(1+IVA)</f>
        <v>160833.33333333334</v>
      </c>
      <c r="E272" s="16">
        <f t="shared" si="4"/>
        <v>32166.666666666657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>(C273)/(1+IVA)</f>
        <v>545000</v>
      </c>
      <c r="E273" s="16">
        <f t="shared" si="4"/>
        <v>109000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>(C274)/(1+IVA)</f>
        <v>607500</v>
      </c>
      <c r="E274" s="16">
        <f t="shared" si="4"/>
        <v>121500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>(C275)/(1+IVA)</f>
        <v>526666.66666666674</v>
      </c>
      <c r="E275" s="16">
        <f t="shared" si="4"/>
        <v>105333.33333333326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>(C276)/(1+IVA)</f>
        <v>200000</v>
      </c>
      <c r="E276" s="16">
        <f t="shared" si="4"/>
        <v>40000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>(C277)/(1+IVA)</f>
        <v>795833.33333333337</v>
      </c>
      <c r="E277" s="16">
        <f t="shared" si="4"/>
        <v>159166.66666666663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>(C278)/(1+IVA)</f>
        <v>938333.33333333337</v>
      </c>
      <c r="E278" s="16">
        <f t="shared" si="4"/>
        <v>187666.66666666663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>(C279)/(1+IVA)</f>
        <v>0</v>
      </c>
      <c r="E279" s="16">
        <f t="shared" si="4"/>
        <v>0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>(C280)/(1+IVA)</f>
        <v>247500</v>
      </c>
      <c r="E280" s="16">
        <f t="shared" si="4"/>
        <v>49500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>(C281)/(1+IVA)</f>
        <v>538333.33333333337</v>
      </c>
      <c r="E281" s="16">
        <f t="shared" si="4"/>
        <v>107666.66666666663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>(C282)/(1+IVA)</f>
        <v>595000</v>
      </c>
      <c r="E282" s="16">
        <f t="shared" si="4"/>
        <v>119000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>(C283)/(1+IVA)</f>
        <v>672500</v>
      </c>
      <c r="E283" s="16">
        <f t="shared" si="4"/>
        <v>134500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>(C284)/(1+IVA)</f>
        <v>492500</v>
      </c>
      <c r="E284" s="16">
        <f t="shared" si="4"/>
        <v>98500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>(C285)/(1+IVA)</f>
        <v>765000</v>
      </c>
      <c r="E285" s="16">
        <f t="shared" si="4"/>
        <v>153000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>(C286)/(1+IVA)</f>
        <v>1054166.6666666667</v>
      </c>
      <c r="E286" s="16">
        <f t="shared" si="4"/>
        <v>210833.33333333326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>(C287)/(1+IVA)</f>
        <v>213333.33333333334</v>
      </c>
      <c r="E287" s="16">
        <f t="shared" si="4"/>
        <v>42666.666666666657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>(C288)/(1+IVA)</f>
        <v>309166.66666666669</v>
      </c>
      <c r="E288" s="16">
        <f t="shared" si="4"/>
        <v>61833.333333333314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>(C289)/(1+IVA)</f>
        <v>380833.33333333337</v>
      </c>
      <c r="E289" s="16">
        <f t="shared" si="4"/>
        <v>76166.666666666628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>(C290)/(1+IVA)</f>
        <v>535000</v>
      </c>
      <c r="E290" s="16">
        <f t="shared" si="4"/>
        <v>107000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>(C291)/(1+IVA)</f>
        <v>1309166.6666666667</v>
      </c>
      <c r="E291" s="16">
        <f t="shared" si="4"/>
        <v>261833.33333333326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>(C292)/(1+IVA)</f>
        <v>630000</v>
      </c>
      <c r="E292" s="16">
        <f t="shared" si="4"/>
        <v>126000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>(C293)/(1+IVA)</f>
        <v>1309166.6666666667</v>
      </c>
      <c r="E293" s="16">
        <f t="shared" si="4"/>
        <v>261833.33333333326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>(C294)/(1+IVA)</f>
        <v>2263333.3333333335</v>
      </c>
      <c r="E294" s="16">
        <f t="shared" si="4"/>
        <v>452666.66666666651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>(C295)/(1+IVA)</f>
        <v>533333.33333333337</v>
      </c>
      <c r="E295" s="16">
        <f t="shared" si="4"/>
        <v>106666.66666666663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>(C296)/(1+IVA)</f>
        <v>212500</v>
      </c>
      <c r="E296" s="16">
        <f t="shared" si="4"/>
        <v>42500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>(C297)/(1+IVA)</f>
        <v>344166.66666666669</v>
      </c>
      <c r="E297" s="16">
        <f t="shared" si="4"/>
        <v>68833.333333333314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>(C298)/(1+IVA)</f>
        <v>300833.33333333337</v>
      </c>
      <c r="E298" s="16">
        <f t="shared" si="4"/>
        <v>60166.666666666628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>(C299)/(1+IVA)</f>
        <v>453333.33333333337</v>
      </c>
      <c r="E299" s="16">
        <f t="shared" si="4"/>
        <v>90666.666666666628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>(C300)/(1+IVA)</f>
        <v>565000</v>
      </c>
      <c r="E300" s="16">
        <f t="shared" si="4"/>
        <v>113000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>(C301)/(1+IVA)</f>
        <v>878333.33333333337</v>
      </c>
      <c r="E301" s="16">
        <f t="shared" si="4"/>
        <v>175666.66666666663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>(C302)/(1+IVA)</f>
        <v>401666.66666666669</v>
      </c>
      <c r="E302" s="16">
        <f t="shared" si="4"/>
        <v>80333.333333333314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>(C303)/(1+IVA)</f>
        <v>601666.66666666674</v>
      </c>
      <c r="E303" s="16">
        <f t="shared" si="4"/>
        <v>120333.33333333326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>(C304)/(1+IVA)</f>
        <v>224166.66666666669</v>
      </c>
      <c r="E304" s="16">
        <f t="shared" si="4"/>
        <v>44833.333333333314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>(C305)/(1+IVA)</f>
        <v>309166.66666666669</v>
      </c>
      <c r="E305" s="16">
        <f t="shared" si="4"/>
        <v>61833.333333333314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>(C306)/(1+IVA)</f>
        <v>385000</v>
      </c>
      <c r="E306" s="16">
        <f t="shared" si="4"/>
        <v>77000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>(C307)/(1+IVA)</f>
        <v>450833.33333333337</v>
      </c>
      <c r="E307" s="16">
        <f t="shared" si="4"/>
        <v>90166.666666666628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>(C308)/(1+IVA)</f>
        <v>540000</v>
      </c>
      <c r="E308" s="16">
        <f t="shared" si="4"/>
        <v>108000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>(C309)/(1+IVA)</f>
        <v>536666.66666666674</v>
      </c>
      <c r="E309" s="16">
        <f t="shared" si="4"/>
        <v>107333.33333333326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>(C310)/(1+IVA)</f>
        <v>751666.66666666674</v>
      </c>
      <c r="E310" s="16">
        <f t="shared" si="4"/>
        <v>150333.33333333326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>(C311)/(1+IVA)</f>
        <v>601666.66666666674</v>
      </c>
      <c r="E311" s="16">
        <f t="shared" si="4"/>
        <v>120333.33333333326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>(C312)/(1+IVA)</f>
        <v>1214166.6666666667</v>
      </c>
      <c r="E312" s="16">
        <f t="shared" si="4"/>
        <v>242833.33333333326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>(C313)/(1+IVA)</f>
        <v>1488333.3333333335</v>
      </c>
      <c r="E313" s="16">
        <f t="shared" si="4"/>
        <v>297666.66666666651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>(C314)/(1+IVA)</f>
        <v>0</v>
      </c>
      <c r="E314" s="16">
        <f t="shared" si="4"/>
        <v>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>(C315)/(1+IVA)</f>
        <v>70833.333333333343</v>
      </c>
      <c r="E315" s="16">
        <f t="shared" si="4"/>
        <v>14166.666666666657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>(C316)/(1+IVA)</f>
        <v>70000</v>
      </c>
      <c r="E316" s="16">
        <f t="shared" si="4"/>
        <v>14000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>(C317)/(1+IVA)</f>
        <v>95833.333333333343</v>
      </c>
      <c r="E317" s="16">
        <f t="shared" si="4"/>
        <v>19166.666666666657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>(C318)/(1+IVA)</f>
        <v>126666.66666666667</v>
      </c>
      <c r="E318" s="16">
        <f t="shared" si="4"/>
        <v>25333.333333333328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>(C319)/(1+IVA)</f>
        <v>68333.333333333343</v>
      </c>
      <c r="E319" s="16">
        <f t="shared" si="4"/>
        <v>13666.666666666657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>(C320)/(1+IVA)</f>
        <v>70000</v>
      </c>
      <c r="E320" s="16">
        <f t="shared" si="4"/>
        <v>14000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>(C321)/(1+IVA)</f>
        <v>95833.333333333343</v>
      </c>
      <c r="E321" s="16">
        <f t="shared" si="4"/>
        <v>19166.666666666657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>(C322)/(1+IVA)</f>
        <v>127500</v>
      </c>
      <c r="E322" s="16">
        <f t="shared" si="4"/>
        <v>25500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>(C323)/(1+IVA)</f>
        <v>66666.666666666672</v>
      </c>
      <c r="E323" s="16">
        <f t="shared" ref="E323:E337" si="5">C323-D323</f>
        <v>13333.333333333328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>(C324)/(1+IVA)</f>
        <v>85000</v>
      </c>
      <c r="E324" s="16">
        <f t="shared" si="5"/>
        <v>17000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>(C325)/(1+IVA)</f>
        <v>0</v>
      </c>
      <c r="E325" s="16">
        <f t="shared" si="5"/>
        <v>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>(C326)/(1+IVA)</f>
        <v>165000</v>
      </c>
      <c r="E326" s="16">
        <f t="shared" si="5"/>
        <v>33000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>(C327)/(1+IVA)</f>
        <v>194166.66666666669</v>
      </c>
      <c r="E327" s="16">
        <f t="shared" si="5"/>
        <v>38833.333333333314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>(C328)/(1+IVA)</f>
        <v>232500</v>
      </c>
      <c r="E328" s="16">
        <f t="shared" si="5"/>
        <v>46500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>(C329)/(1+IVA)</f>
        <v>248333.33333333334</v>
      </c>
      <c r="E329" s="16">
        <f t="shared" si="5"/>
        <v>49666.666666666657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>(C330)/(1+IVA)</f>
        <v>398333.33333333337</v>
      </c>
      <c r="E330" s="16">
        <f t="shared" si="5"/>
        <v>79666.666666666628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>(C331)/(1+IVA)</f>
        <v>521666.66666666669</v>
      </c>
      <c r="E331" s="16">
        <f t="shared" si="5"/>
        <v>104333.33333333331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>(C332)/(1+IVA)</f>
        <v>630833.33333333337</v>
      </c>
      <c r="E332" s="16">
        <f t="shared" si="5"/>
        <v>126166.66666666663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>(C333)/(1+IVA)</f>
        <v>940000</v>
      </c>
      <c r="E333" s="16">
        <f t="shared" si="5"/>
        <v>188000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>(C334)/(1+IVA)</f>
        <v>1272500</v>
      </c>
      <c r="E334" s="16">
        <f t="shared" si="5"/>
        <v>254500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>(C335)/(1+IVA)</f>
        <v>3445000</v>
      </c>
      <c r="E335" s="16">
        <f t="shared" si="5"/>
        <v>689000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>(C336)/(1+IVA)</f>
        <v>5708333.333333334</v>
      </c>
      <c r="E336" s="16">
        <f t="shared" si="5"/>
        <v>1141666.666666666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>(C337)/(1+IVA)</f>
        <v>9760000</v>
      </c>
      <c r="E337" s="16">
        <f t="shared" si="5"/>
        <v>1952000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workbookViewId="0">
      <selection activeCell="C2" sqref="C2:C8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572</v>
      </c>
      <c r="D1" s="4"/>
      <c r="E1" s="4"/>
      <c r="F1" s="4" t="s">
        <v>573</v>
      </c>
      <c r="G1" s="4" t="s">
        <v>578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VLOOKUP(B2,$F$2:$G$5,2,)</f>
        <v>sufficiente</v>
      </c>
      <c r="D2" s="8"/>
      <c r="E2" s="8"/>
      <c r="F2" s="8">
        <v>0</v>
      </c>
      <c r="G2" s="8" t="s">
        <v>574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 t="shared" ref="C3:C8" si="0">VLOOKUP(B3,$F$2:$G$5,2,)</f>
        <v>discreto</v>
      </c>
      <c r="E3" s="8"/>
      <c r="F3" s="8">
        <v>40</v>
      </c>
      <c r="G3" s="8" t="s">
        <v>575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 t="shared" si="0"/>
        <v>discreto</v>
      </c>
      <c r="E4" s="8"/>
      <c r="F4" s="8">
        <v>60</v>
      </c>
      <c r="G4" s="8" t="s">
        <v>576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 t="shared" si="0"/>
        <v>sufficiente</v>
      </c>
      <c r="E5" s="8"/>
      <c r="F5" s="8">
        <v>70</v>
      </c>
      <c r="G5" s="8" t="s">
        <v>577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topLeftCell="C1" workbookViewId="0">
      <selection activeCell="I7" sqref="I7:I12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12.5703125" customWidth="1"/>
    <col min="7" max="7" width="19.7109375" customWidth="1"/>
    <col min="8" max="8" width="12.28515625" customWidth="1"/>
    <col min="9" max="9" width="29.7109375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/>
      <c r="H1" s="10"/>
      <c r="I1" s="11" t="s">
        <v>588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579</v>
      </c>
      <c r="H2">
        <f>COUNTIF(C:C,G2)</f>
        <v>11</v>
      </c>
      <c r="I2" s="17">
        <f>SUMIF(C:C,G2,D:D)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580</v>
      </c>
      <c r="H3">
        <f t="shared" ref="H3:H5" si="0">COUNTIF(C:C,G3)</f>
        <v>5</v>
      </c>
      <c r="I3" s="17">
        <f t="shared" ref="I3:I5" si="1">SUMIF(C:C,G3,D:D)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581</v>
      </c>
      <c r="H4">
        <f t="shared" si="0"/>
        <v>4</v>
      </c>
      <c r="I4" s="17">
        <f t="shared" si="1"/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582</v>
      </c>
      <c r="H5">
        <f t="shared" si="0"/>
        <v>4</v>
      </c>
      <c r="I5" s="17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t="s">
        <v>501</v>
      </c>
      <c r="H7">
        <f>COUNTIF(B:B,G7)</f>
        <v>2</v>
      </c>
      <c r="I7" s="17">
        <f>SUMIF(B:B,B7,D:D)</f>
        <v>50800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583</v>
      </c>
      <c r="H8">
        <f t="shared" ref="H8:H12" si="2">COUNTIF(B:B,G8)</f>
        <v>1</v>
      </c>
      <c r="I8" s="17">
        <f t="shared" ref="I8:I12" si="3">SUMIF(B:B,B8,D:D)</f>
        <v>98450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584</v>
      </c>
      <c r="H9">
        <f t="shared" si="2"/>
        <v>0</v>
      </c>
      <c r="I9" s="17">
        <f t="shared" si="3"/>
        <v>73450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585</v>
      </c>
      <c r="H10">
        <f t="shared" si="2"/>
        <v>1</v>
      </c>
      <c r="I10" s="17">
        <f t="shared" si="3"/>
        <v>7950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586</v>
      </c>
      <c r="H11">
        <f t="shared" si="2"/>
        <v>2</v>
      </c>
      <c r="I11" s="17">
        <f t="shared" si="3"/>
        <v>87450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587</v>
      </c>
      <c r="H12">
        <f t="shared" si="2"/>
        <v>1</v>
      </c>
      <c r="I12" s="17">
        <f t="shared" si="3"/>
        <v>295000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22</vt:i4>
      </vt:variant>
    </vt:vector>
  </HeadingPairs>
  <TitlesOfParts>
    <vt:vector size="25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Marco</cp:lastModifiedBy>
  <dcterms:created xsi:type="dcterms:W3CDTF">2005-04-12T12:35:30Z</dcterms:created>
  <dcterms:modified xsi:type="dcterms:W3CDTF">2024-11-05T22:13:28Z</dcterms:modified>
</cp:coreProperties>
</file>