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media/image17.png" ContentType="image/png"/>
  <Override PartName="/xl/media/image19.jpeg" ContentType="image/jpeg"/>
  <Override PartName="/xl/media/image24.jpeg" ContentType="image/jpeg"/>
  <Override PartName="/xl/media/image18.jpeg" ContentType="image/jpeg"/>
  <Override PartName="/xl/media/image20.jpeg" ContentType="image/jpeg"/>
  <Override PartName="/xl/media/image21.jpeg" ContentType="image/jpeg"/>
  <Override PartName="/xl/media/image23.png" ContentType="image/png"/>
  <Override PartName="/xl/media/image22.jpeg" ContentType="image/jpe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reamplificatore" sheetId="1" state="visible" r:id="rId2"/>
    <sheet name="formatore" sheetId="2" state="visible" r:id="rId3"/>
    <sheet name="formatore compensato" sheetId="3" state="visible" r:id="rId4"/>
    <sheet name="stadio finale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<sst xmlns="http://schemas.openxmlformats.org/spreadsheetml/2006/main" count="233" uniqueCount="119">
  <si>
    <t xml:space="preserve">Catena Elettronica – generatore di impulsi e preamplificatore</t>
  </si>
  <si>
    <t xml:space="preserve">Gruppo</t>
  </si>
  <si>
    <t xml:space="preserve">Data</t>
  </si>
  <si>
    <t xml:space="preserve">Cognome</t>
  </si>
  <si>
    <t xml:space="preserve">Masiero</t>
  </si>
  <si>
    <t xml:space="preserve">Segato</t>
  </si>
  <si>
    <t xml:space="preserve">Visentin</t>
  </si>
  <si>
    <t xml:space="preserve">Nome</t>
  </si>
  <si>
    <t xml:space="preserve">Sofia</t>
  </si>
  <si>
    <t xml:space="preserve">Marco</t>
  </si>
  <si>
    <t xml:space="preserve">Pietro</t>
  </si>
  <si>
    <t xml:space="preserve">Matricola</t>
  </si>
  <si>
    <t xml:space="preserve"> </t>
  </si>
  <si>
    <t xml:space="preserve">valore</t>
  </si>
  <si>
    <t xml:space="preserve">fondo scala</t>
  </si>
  <si>
    <t xml:space="preserve">unità di misura</t>
  </si>
  <si>
    <t xml:space="preserve">V+</t>
  </si>
  <si>
    <t xml:space="preserve">V</t>
  </si>
  <si>
    <t xml:space="preserve">modello strumento</t>
  </si>
  <si>
    <t xml:space="preserve">MTX 3292</t>
  </si>
  <si>
    <t xml:space="preserve">V-</t>
  </si>
  <si>
    <t xml:space="preserve">Rin</t>
  </si>
  <si>
    <t xml:space="preserve">kΩ</t>
  </si>
  <si>
    <t xml:space="preserve">Rf_pre</t>
  </si>
  <si>
    <t xml:space="preserve">Cf_pre</t>
  </si>
  <si>
    <t xml:space="preserve">pF</t>
  </si>
  <si>
    <t xml:space="preserve">C_cavetti (fondo)</t>
  </si>
  <si>
    <t xml:space="preserve">Vin</t>
  </si>
  <si>
    <t xml:space="preserve">Qin calcolata</t>
  </si>
  <si>
    <t xml:space="preserve">Vmax_pre calcolato</t>
  </si>
  <si>
    <t xml:space="preserve">Tau_pre calcolato</t>
  </si>
  <si>
    <t xml:space="preserve">s</t>
  </si>
  <si>
    <r>
      <rPr>
        <sz val="10"/>
        <color rgb="FF000000"/>
        <rFont val="Arial"/>
        <family val="2"/>
        <charset val="1"/>
      </rPr>
      <t xml:space="preserve">grandezze </t>
    </r>
    <r>
      <rPr>
        <b val="true"/>
        <sz val="10"/>
        <color rgb="FF000000"/>
        <rFont val="Arial"/>
        <family val="2"/>
        <charset val="1"/>
      </rPr>
      <t xml:space="preserve">misurate</t>
    </r>
  </si>
  <si>
    <t xml:space="preserve">Vmax_pre </t>
  </si>
  <si>
    <t xml:space="preserve">Tau_pre  </t>
  </si>
  <si>
    <t xml:space="preserve">µs</t>
  </si>
  <si>
    <t xml:space="preserve">baseline</t>
  </si>
  <si>
    <t xml:space="preserve">mV</t>
  </si>
  <si>
    <t xml:space="preserve">Linearità</t>
  </si>
  <si>
    <t xml:space="preserve">T [µs]</t>
  </si>
  <si>
    <t xml:space="preserve">Qin</t>
  </si>
  <si>
    <t xml:space="preserve">Vmax_pre</t>
  </si>
  <si>
    <t xml:space="preserve">V/div</t>
  </si>
  <si>
    <t xml:space="preserve">FS tempi [µs]</t>
  </si>
  <si>
    <t xml:space="preserve">Fit lineare</t>
  </si>
  <si>
    <t xml:space="preserve">errore (se disp.)</t>
  </si>
  <si>
    <t xml:space="preserve">M(*10^9)</t>
  </si>
  <si>
    <t xml:space="preserve">q</t>
  </si>
  <si>
    <t xml:space="preserve">risposta in frequenza</t>
  </si>
  <si>
    <t xml:space="preserve">frequenza (kHz)</t>
  </si>
  <si>
    <t xml:space="preserve">Vpp IN</t>
  </si>
  <si>
    <t xml:space="preserve">Vpp OUT</t>
  </si>
  <si>
    <t xml:space="preserve">A[dB]</t>
  </si>
  <si>
    <t xml:space="preserve">Misura diretta della ft_pre</t>
  </si>
  <si>
    <t xml:space="preserve">ft_pre calcolato</t>
  </si>
  <si>
    <t xml:space="preserve">Hz</t>
  </si>
  <si>
    <t xml:space="preserve">Vpp OUT(ft_pre) calcolato</t>
  </si>
  <si>
    <t xml:space="preserve">Vpp OUT(ft_pre) misurato</t>
  </si>
  <si>
    <t xml:space="preserve">f corrispondente (ft_pre misurata)</t>
  </si>
  <si>
    <t xml:space="preserve">Circuito formatore</t>
  </si>
  <si>
    <t xml:space="preserve">Rsh1</t>
  </si>
  <si>
    <t xml:space="preserve">Rsh2</t>
  </si>
  <si>
    <t xml:space="preserve">Csh1</t>
  </si>
  <si>
    <t xml:space="preserve">Csh2</t>
  </si>
  <si>
    <t xml:space="preserve">Vsh_max calcolato</t>
  </si>
  <si>
    <t xml:space="preserve">Tau1</t>
  </si>
  <si>
    <t xml:space="preserve">tau_sh calcolato</t>
  </si>
  <si>
    <t xml:space="preserve">Tau2</t>
  </si>
  <si>
    <t xml:space="preserve">tsh_max misurato</t>
  </si>
  <si>
    <t xml:space="preserve">Tau media</t>
  </si>
  <si>
    <t xml:space="preserve">Vsh_max misurato</t>
  </si>
  <si>
    <t xml:space="preserve">Vsh(10 tau_sh)</t>
  </si>
  <si>
    <t xml:space="preserve">frequenza [kHz]</t>
  </si>
  <si>
    <t xml:space="preserve">frequenza caratteristica calcolata</t>
  </si>
  <si>
    <t xml:space="preserve">kHz</t>
  </si>
  <si>
    <t xml:space="preserve">frequenza caratterisica approssimata (misurata)</t>
  </si>
  <si>
    <t xml:space="preserve">Circuito formatore compensato</t>
  </si>
  <si>
    <t xml:space="preserve">Vin (impulso quadrato)</t>
  </si>
  <si>
    <t xml:space="preserve">Vpre_MAX precedente (valore misurato)</t>
  </si>
  <si>
    <t xml:space="preserve">Vpre_MAX attuale (misura)</t>
  </si>
  <si>
    <t xml:space="preserve">Vsh_MAX </t>
  </si>
  <si>
    <t xml:space="preserve">Tsh_MAX</t>
  </si>
  <si>
    <t xml:space="preserve">Vsh_undershoot</t>
  </si>
  <si>
    <t xml:space="preserve">Rpz calcolato</t>
  </si>
  <si>
    <t xml:space="preserve">MΩ</t>
  </si>
  <si>
    <t xml:space="preserve">Rpz (valore totale della serie)</t>
  </si>
  <si>
    <t xml:space="preserve">Vsh (10 tau_sh)</t>
  </si>
  <si>
    <t xml:space="preserve">effetto dello shaping time</t>
  </si>
  <si>
    <t xml:space="preserve">Rsh1'</t>
  </si>
  <si>
    <t xml:space="preserve">Rsh2'</t>
  </si>
  <si>
    <t xml:space="preserve">Stadio finale</t>
  </si>
  <si>
    <t xml:space="preserve">T</t>
  </si>
  <si>
    <t xml:space="preserve">Vin (ampiezza impulso)</t>
  </si>
  <si>
    <t xml:space="preserve">0.2</t>
  </si>
  <si>
    <t xml:space="preserve">Vsh_MAX @ T=10 µs</t>
  </si>
  <si>
    <t xml:space="preserve">0.5</t>
  </si>
  <si>
    <t xml:space="preserve">TIPO DI AMPLIFICATORE LINEARE SCELTO</t>
  </si>
  <si>
    <t xml:space="preserve">amplificatore operazionale non invertente (senza bias). 
Il segnale viene mandato in input nel polo non invertente, la resistenza R1
viene collegata a massa e la resistenza di feedback all’output dell’operazionale. </t>
  </si>
  <si>
    <t xml:space="preserve">Amplificazione richiesta</t>
  </si>
  <si>
    <t xml:space="preserve">V/V</t>
  </si>
  <si>
    <t xml:space="preserve">Valori dei componenti utilizzati</t>
  </si>
  <si>
    <t xml:space="preserve">Resistenza 1 R1:</t>
  </si>
  <si>
    <t xml:space="preserve">MTX3292</t>
  </si>
  <si>
    <t xml:space="preserve">Resistenza 2 R2 (feedback):</t>
  </si>
  <si>
    <t xml:space="preserve">Amplificazione prevista</t>
  </si>
  <si>
    <t xml:space="preserve">Eventuale offset previsto</t>
  </si>
  <si>
    <t xml:space="preserve">Misura dell'amplificazione</t>
  </si>
  <si>
    <t xml:space="preserve">Vout (T=10us)</t>
  </si>
  <si>
    <t xml:space="preserve">A effettiva</t>
  </si>
  <si>
    <t xml:space="preserve">Eventuale bias effettivo</t>
  </si>
  <si>
    <t xml:space="preserve">T [us]</t>
  </si>
  <si>
    <t xml:space="preserve">Vout</t>
  </si>
  <si>
    <t xml:space="preserve">m [1/nC]</t>
  </si>
  <si>
    <t xml:space="preserve">q [V]</t>
  </si>
  <si>
    <t xml:space="preserve">frequenza</t>
  </si>
  <si>
    <t xml:space="preserve">Misura diretta della larghezza di banda</t>
  </si>
  <si>
    <t xml:space="preserve">Vpp OUT(BW) calcolato</t>
  </si>
  <si>
    <t xml:space="preserve">Vpp OUT(BW) misurato</t>
  </si>
  <si>
    <t xml:space="preserve">f corrispondente (BW)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</si>
</sst>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/mm/yyyy"/>
    <numFmt numFmtId="166" formatCode="#,##0"/>
    <numFmt numFmtId="167" formatCode="0.000E+00"/>
    <numFmt numFmtId="168" formatCode="0.000"/>
    <numFmt numFmtId="169" formatCode="0.00E+00"/>
    <numFmt numFmtId="170" formatCode="0.00"/>
    <numFmt numFmtId="171" formatCode="#,##0.00"/>
    <numFmt numFmtId="172" formatCode="#,##0.000"/>
    <numFmt numFmtId="173" formatCode="0.0"/>
    <numFmt numFmtId="174" formatCode="0"/>
    <numFmt numFmtId="175" formatCode="General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AD1457"/>
      <name val="Arial"/>
      <family val="2"/>
      <charset val="1"/>
    </font>
    <font>
      <sz val="10"/>
      <color rgb="FF000000"/>
      <name val="Arial"/>
      <family val="2"/>
      <charset val="1"/>
    </font>
    <font>
      <sz val="14"/>
      <color rgb="FFAD1457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2"/>
      <color rgb="FFAD1457"/>
      <name val="Arial"/>
      <family val="2"/>
      <charset val="1"/>
    </font>
    <font>
      <b val="true"/>
      <sz val="10"/>
      <color rgb="FF1565C0"/>
      <name val="Arial"/>
      <family val="2"/>
      <charset val="1"/>
    </font>
    <font>
      <sz val="12"/>
      <color rgb="FFC00000"/>
      <name val="Arial"/>
      <family val="2"/>
      <charset val="1"/>
    </font>
    <font>
      <sz val="14"/>
      <color rgb="FF595959"/>
      <name val="Arial"/>
      <family val="2"/>
    </font>
    <font>
      <sz val="9"/>
      <color rgb="FF595959"/>
      <name val="Arial"/>
      <family val="2"/>
    </font>
    <font>
      <sz val="10"/>
      <color rgb="FF595959"/>
      <name val="Arial"/>
      <family val="2"/>
    </font>
    <font>
      <i val="true"/>
      <sz val="10"/>
      <color rgb="FF000000"/>
      <name val="Arial"/>
      <family val="2"/>
      <charset val="1"/>
    </font>
    <font>
      <b val="true"/>
      <sz val="12"/>
      <color rgb="FFAD1457"/>
      <name val="Arial"/>
      <family val="2"/>
      <charset val="1"/>
    </font>
    <font>
      <sz val="12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2F2F2"/>
      </patternFill>
    </fill>
    <fill>
      <patternFill patternType="solid">
        <fgColor rgb="FF939393"/>
        <bgColor rgb="FF808080"/>
      </patternFill>
    </fill>
    <fill>
      <patternFill patternType="solid">
        <fgColor rgb="FFD9D9D9"/>
        <bgColor rgb="FFF2F2F2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212121"/>
      </top>
      <bottom style="thin">
        <color rgb="FFBDBDBD"/>
      </bottom>
      <diagonal/>
    </border>
    <border diagonalUp="false" diagonalDown="false">
      <left/>
      <right/>
      <top style="thin">
        <color rgb="FF212121"/>
      </top>
      <bottom style="thin">
        <color rgb="FFBDBDBD"/>
      </bottom>
      <diagonal/>
    </border>
    <border diagonalUp="false" diagonalDown="false">
      <left/>
      <right style="thin">
        <color rgb="FF212121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212121"/>
      </left>
      <right style="thin">
        <color rgb="FFBDBDBD"/>
      </right>
      <top style="thin">
        <color rgb="FFBDBDBD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212121"/>
      </bottom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BDBDBD"/>
      </top>
      <bottom style="thin">
        <color rgb="FF212121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212121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/>
      <diagonal/>
    </border>
    <border diagonalUp="false" diagonalDown="false">
      <left style="thin">
        <color rgb="FFBDBDBD"/>
      </left>
      <right/>
      <top/>
      <bottom style="thin"/>
      <diagonal/>
    </border>
    <border diagonalUp="false" diagonalDown="false">
      <left style="thin"/>
      <right style="thin">
        <color rgb="FFBDBDBD"/>
      </right>
      <top style="thin"/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 style="thin"/>
      <bottom style="thin">
        <color rgb="FFBDBDBD"/>
      </bottom>
      <diagonal/>
    </border>
    <border diagonalUp="false" diagonalDown="false">
      <left style="thin">
        <color rgb="FFBDBDBD"/>
      </left>
      <right style="thin"/>
      <top style="thin"/>
      <bottom style="thin">
        <color rgb="FFBDBDBD"/>
      </bottom>
      <diagonal/>
    </border>
    <border diagonalUp="false" diagonalDown="false">
      <left style="thin"/>
      <right style="thin">
        <color rgb="FFBDBDBD"/>
      </right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 style="thin"/>
      <top style="thin">
        <color rgb="FFBDBDBD"/>
      </top>
      <bottom style="thin">
        <color rgb="FFBDBDBD"/>
      </bottom>
      <diagonal/>
    </border>
    <border diagonalUp="false" diagonalDown="false">
      <left style="thin"/>
      <right style="thin">
        <color rgb="FFBDBDBD"/>
      </right>
      <top style="thin">
        <color rgb="FFBDBDBD"/>
      </top>
      <bottom style="thin"/>
      <diagonal/>
    </border>
    <border diagonalUp="false" diagonalDown="false">
      <left style="thin">
        <color rgb="FFBDBDBD"/>
      </left>
      <right style="thin"/>
      <top style="thin">
        <color rgb="FFBDBDBD"/>
      </top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>
        <color rgb="FFBDBDBD"/>
      </right>
      <top/>
      <bottom style="thin">
        <color rgb="FFBDBDBD"/>
      </bottom>
      <diagonal/>
    </border>
    <border diagonalUp="false" diagonalDown="false"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 diagonalUp="false" diagonalDown="false">
      <left style="thin">
        <color rgb="FFBDBDBD"/>
      </left>
      <right style="thin"/>
      <top/>
      <bottom style="thin">
        <color rgb="FFBDBDBD"/>
      </bottom>
      <diagonal/>
    </border>
    <border diagonalUp="false" diagonalDown="false">
      <left style="thin"/>
      <right style="thin">
        <color rgb="FFBDBDBD"/>
      </right>
      <top/>
      <bottom/>
      <diagonal/>
    </border>
    <border diagonalUp="false" diagonalDown="false">
      <left style="thin">
        <color rgb="FFBDBDBD"/>
      </left>
      <right style="thin">
        <color rgb="FFBDBDBD"/>
      </right>
      <top/>
      <bottom/>
      <diagonal/>
    </border>
    <border diagonalUp="false" diagonalDown="false">
      <left style="thin">
        <color rgb="FFBDBDBD"/>
      </left>
      <right style="thin"/>
      <top/>
      <bottom/>
      <diagonal/>
    </border>
    <border diagonalUp="false" diagonalDown="false">
      <left style="thin">
        <color rgb="FFBDBDBD"/>
      </left>
      <right style="thin">
        <color rgb="FFBDBDBD"/>
      </right>
      <top/>
      <bottom style="thin"/>
      <diagonal/>
    </border>
    <border diagonalUp="false" diagonalDown="false">
      <left style="thin"/>
      <right style="thin">
        <color rgb="FFBDBDBD"/>
      </right>
      <top/>
      <bottom style="thin"/>
      <diagonal/>
    </border>
    <border diagonalUp="false" diagonalDown="false">
      <left style="thin">
        <color rgb="FFBDBDBD"/>
      </left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DBDBD"/>
      </left>
      <right style="thin">
        <color rgb="FF212121"/>
      </right>
      <top style="thin">
        <color rgb="FF212121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5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1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5F5"/>
      <rgbColor rgb="FFC00000"/>
      <rgbColor rgb="FF00FF00"/>
      <rgbColor rgb="FF0000FF"/>
      <rgbColor rgb="FFFFFF00"/>
      <rgbColor rgb="FFFF00FF"/>
      <rgbColor rgb="FF00FFFF"/>
      <rgbColor rgb="FF800000"/>
      <rgbColor rgb="FF18A303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F2F2F2"/>
      <rgbColor rgb="FFCCFFFF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DBDBD"/>
      <rgbColor rgb="FFFF99CC"/>
      <rgbColor rgb="FFCC99FF"/>
      <rgbColor rgb="FFFFCC99"/>
      <rgbColor rgb="FF3D5AFE"/>
      <rgbColor rgb="FF33CCCC"/>
      <rgbColor rgb="FF99CC00"/>
      <rgbColor rgb="FFFFCC00"/>
      <rgbColor rgb="FFFFA000"/>
      <rgbColor rgb="FFFF6600"/>
      <rgbColor rgb="FF595959"/>
      <rgbColor rgb="FF939393"/>
      <rgbColor rgb="FF003366"/>
      <rgbColor rgb="FF388E3C"/>
      <rgbColor rgb="FF003300"/>
      <rgbColor rgb="FF333300"/>
      <rgbColor rgb="FFBF360C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Linearità preamp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838279124012"/>
          <c:y val="0.167316405015278"/>
          <c:w val="0.752883244784243"/>
          <c:h val="0.661047307975977"/>
        </c:manualLayout>
      </c:layout>
      <c:scatterChart>
        <c:scatterStyle val="lineMarker"/>
        <c:varyColors val="0"/>
        <c:ser>
          <c:idx val="0"/>
          <c:order val="0"/>
          <c:tx>
            <c:strRef>
              <c:f>preamplificatore!$D$32</c:f>
              <c:strCache>
                <c:ptCount val="1"/>
                <c:pt idx="0">
                  <c:v>Vmax_pre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preamplificatore!$C$33:$C$42</c:f>
              <c:numCache>
                <c:formatCode>General</c:formatCode>
                <c:ptCount val="10"/>
                <c:pt idx="0">
                  <c:v>3.66603170039176E-011</c:v>
                </c:pt>
                <c:pt idx="1">
                  <c:v>9.71498400603817E-011</c:v>
                </c:pt>
                <c:pt idx="2">
                  <c:v>7.33206340078352E-011</c:v>
                </c:pt>
                <c:pt idx="3">
                  <c:v>9.16507925097941E-011</c:v>
                </c:pt>
                <c:pt idx="4">
                  <c:v>1.09980951011753E-010</c:v>
                </c:pt>
                <c:pt idx="5">
                  <c:v>1.28311109513712E-010</c:v>
                </c:pt>
                <c:pt idx="6">
                  <c:v>1.4664126801567E-010</c:v>
                </c:pt>
                <c:pt idx="7">
                  <c:v>1.64971426517629E-010</c:v>
                </c:pt>
                <c:pt idx="8">
                  <c:v>1.83301585019588E-010</c:v>
                </c:pt>
                <c:pt idx="9">
                  <c:v>7.88196815584229E-011</c:v>
                </c:pt>
              </c:numCache>
            </c:numRef>
          </c:xVal>
          <c:yVal>
            <c:numRef>
              <c:f>preamplificatore!$D$33:$D$42</c:f>
              <c:numCache>
                <c:formatCode>General</c:formatCode>
                <c:ptCount val="10"/>
                <c:pt idx="0">
                  <c:v>0.172</c:v>
                </c:pt>
                <c:pt idx="1">
                  <c:v>0.452</c:v>
                </c:pt>
                <c:pt idx="2">
                  <c:v>0.34</c:v>
                </c:pt>
                <c:pt idx="3">
                  <c:v>0.42</c:v>
                </c:pt>
                <c:pt idx="4">
                  <c:v>0.504</c:v>
                </c:pt>
                <c:pt idx="5">
                  <c:v>0.584</c:v>
                </c:pt>
                <c:pt idx="6">
                  <c:v>0.664</c:v>
                </c:pt>
                <c:pt idx="7">
                  <c:v>0.748</c:v>
                </c:pt>
                <c:pt idx="8">
                  <c:v>0.84</c:v>
                </c:pt>
                <c:pt idx="9">
                  <c:v>0.368</c:v>
                </c:pt>
              </c:numCache>
            </c:numRef>
          </c:yVal>
          <c:smooth val="0"/>
        </c:ser>
        <c:axId val="12919518"/>
        <c:axId val="60487608"/>
      </c:scatterChart>
      <c:valAx>
        <c:axId val="1291951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Qin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0487608"/>
        <c:crosses val="autoZero"/>
        <c:crossBetween val="midCat"/>
      </c:valAx>
      <c:valAx>
        <c:axId val="60487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Vmax_pre</a:t>
                </a:r>
              </a:p>
            </c:rich>
          </c:tx>
          <c:layout>
            <c:manualLayout>
              <c:xMode val="edge"/>
              <c:yMode val="edge"/>
              <c:x val="0.046844628741739"/>
              <c:y val="0.42608787272152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1291951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Grafico di Bode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41825656838"/>
          <c:y val="0.16711928138709"/>
          <c:w val="0.71034881480054"/>
          <c:h val="0.649362857739712"/>
        </c:manualLayout>
      </c:layout>
      <c:scatterChart>
        <c:scatterStyle val="lineMarker"/>
        <c:varyColors val="0"/>
        <c:ser>
          <c:idx val="0"/>
          <c:order val="0"/>
          <c:tx>
            <c:strRef>
              <c:f>preamplificatore!$G$59</c:f>
              <c:strCache>
                <c:ptCount val="1"/>
                <c:pt idx="0">
                  <c:v>A[dB]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preamplificatore!$B$60:$B$74</c:f>
              <c:numCache>
                <c:formatCode>General</c:formatCode>
                <c:ptCount val="15"/>
                <c:pt idx="0">
                  <c:v>0.01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0.8</c:v>
                </c:pt>
                <c:pt idx="5">
                  <c:v>1.2</c:v>
                </c:pt>
                <c:pt idx="6">
                  <c:v>1.5</c:v>
                </c:pt>
                <c:pt idx="7">
                  <c:v>10</c:v>
                </c:pt>
                <c:pt idx="8">
                  <c:v>5</c:v>
                </c:pt>
                <c:pt idx="9">
                  <c:v>50</c:v>
                </c:pt>
                <c:pt idx="10">
                  <c:v>100</c:v>
                </c:pt>
                <c:pt idx="11">
                  <c:v>300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preamplificatore!$G$60:$G$74</c:f>
              <c:numCache>
                <c:formatCode>General</c:formatCode>
                <c:ptCount val="15"/>
                <c:pt idx="0">
                  <c:v>22.0074109023513</c:v>
                </c:pt>
                <c:pt idx="1">
                  <c:v>21.9382002601611</c:v>
                </c:pt>
                <c:pt idx="2">
                  <c:v>21.655707406329</c:v>
                </c:pt>
                <c:pt idx="3">
                  <c:v>18.9878001328983</c:v>
                </c:pt>
                <c:pt idx="4">
                  <c:v>19.8245215138499</c:v>
                </c:pt>
                <c:pt idx="5">
                  <c:v>18.169700377573</c:v>
                </c:pt>
                <c:pt idx="6">
                  <c:v>17.0251669743815</c:v>
                </c:pt>
                <c:pt idx="7">
                  <c:v>2.60667536990012</c:v>
                </c:pt>
                <c:pt idx="8">
                  <c:v>8.29946695941636</c:v>
                </c:pt>
                <c:pt idx="9">
                  <c:v>-11.1818183586956</c:v>
                </c:pt>
                <c:pt idx="10">
                  <c:v>-17.2024182719753</c:v>
                </c:pt>
                <c:pt idx="11">
                  <c:v>-26.4478609455901</c:v>
                </c:pt>
                <c:pt idx="12">
                  <c:v>-32.1109663834757</c:v>
                </c:pt>
                <c:pt idx="13">
                  <c:v>-34.5168430147264</c:v>
                </c:pt>
                <c:pt idx="14">
                  <c:v>-35.9176003468815</c:v>
                </c:pt>
              </c:numCache>
            </c:numRef>
          </c:yVal>
          <c:smooth val="0"/>
        </c:ser>
        <c:axId val="95440584"/>
        <c:axId val="4107509"/>
      </c:scatterChart>
      <c:valAx>
        <c:axId val="95440584"/>
        <c:scaling>
          <c:logBase val="10"/>
          <c:orientation val="minMax"/>
          <c:max val="10000"/>
          <c:min val="0.0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Frequenza [kHz]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4107509"/>
        <c:crosses val="autoZero"/>
        <c:crossBetween val="midCat"/>
      </c:valAx>
      <c:valAx>
        <c:axId val="41075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A [dB]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9544058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Grafico di Bode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01515329496"/>
          <c:y val="0.167283742847526"/>
          <c:w val="0.71044285210854"/>
          <c:h val="0.649388533602603"/>
        </c:manualLayout>
      </c:layout>
      <c:scatterChart>
        <c:scatterStyle val="lineMarker"/>
        <c:varyColors val="0"/>
        <c:ser>
          <c:idx val="0"/>
          <c:order val="0"/>
          <c:tx>
            <c:strRef>
              <c:f>formatore!$G$27</c:f>
              <c:strCache>
                <c:ptCount val="1"/>
                <c:pt idx="0">
                  <c:v>A[dB]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formatore!$B$28:$B$42</c:f>
              <c:numCache>
                <c:formatCode>General</c:formatCode>
                <c:ptCount val="15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50</c:v>
                </c:pt>
                <c:pt idx="10">
                  <c:v>100</c:v>
                </c:pt>
                <c:pt idx="11">
                  <c:v>300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formatore!$G$28:$G$42</c:f>
              <c:numCache>
                <c:formatCode>General</c:formatCode>
                <c:ptCount val="15"/>
                <c:pt idx="0">
                  <c:v>-44.4369749923271</c:v>
                </c:pt>
                <c:pt idx="1">
                  <c:v>-29.7890997958678</c:v>
                </c:pt>
                <c:pt idx="2">
                  <c:v>-23.8764005203223</c:v>
                </c:pt>
                <c:pt idx="3">
                  <c:v>-10.9336331990592</c:v>
                </c:pt>
                <c:pt idx="4">
                  <c:v>-8.2682539065649</c:v>
                </c:pt>
                <c:pt idx="5">
                  <c:v>-7.70205567933731</c:v>
                </c:pt>
                <c:pt idx="6">
                  <c:v>-7.13094647027625</c:v>
                </c:pt>
                <c:pt idx="7">
                  <c:v>-7.29032506370176</c:v>
                </c:pt>
                <c:pt idx="8">
                  <c:v>-6.97443972003712</c:v>
                </c:pt>
                <c:pt idx="9">
                  <c:v>-12.8413030599909</c:v>
                </c:pt>
                <c:pt idx="10">
                  <c:v>-18.4163750790475</c:v>
                </c:pt>
                <c:pt idx="11">
                  <c:v>-27.6181333874651</c:v>
                </c:pt>
                <c:pt idx="12">
                  <c:v>-33.473282781425</c:v>
                </c:pt>
                <c:pt idx="13">
                  <c:v>-35.9176003468815</c:v>
                </c:pt>
                <c:pt idx="14">
                  <c:v>-37.8558006070426</c:v>
                </c:pt>
              </c:numCache>
            </c:numRef>
          </c:yVal>
          <c:smooth val="0"/>
        </c:ser>
        <c:axId val="92576451"/>
        <c:axId val="77189725"/>
      </c:scatterChart>
      <c:valAx>
        <c:axId val="92576451"/>
        <c:scaling>
          <c:logBase val="10"/>
          <c:orientation val="minMax"/>
          <c:max val="10000"/>
          <c:min val="0.0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Frequenza [kHz]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77189725"/>
        <c:crosses val="autoZero"/>
        <c:crossBetween val="midCat"/>
      </c:valAx>
      <c:valAx>
        <c:axId val="771897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A [dB]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9257645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Linearità catena elettonica completa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3913353654582"/>
          <c:y val="0.167262029838201"/>
          <c:w val="0.752772553343278"/>
          <c:h val="0.661063248581635"/>
        </c:manualLayout>
      </c:layout>
      <c:scatterChart>
        <c:scatterStyle val="lineMarker"/>
        <c:varyColors val="0"/>
        <c:ser>
          <c:idx val="0"/>
          <c:order val="0"/>
          <c:tx>
            <c:strRef>
              <c:f>'stadio finale'!$D$45</c:f>
              <c:strCache>
                <c:ptCount val="1"/>
                <c:pt idx="0">
                  <c:v>Vout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'stadio finale'!$C$46:$C$58</c:f>
              <c:numCache>
                <c:formatCode>General</c:formatCode>
                <c:ptCount val="13"/>
                <c:pt idx="0">
                  <c:v>8.98537181468569E-011</c:v>
                </c:pt>
                <c:pt idx="1">
                  <c:v>1.07824461776228E-010</c:v>
                </c:pt>
                <c:pt idx="2">
                  <c:v>1.257952054056E-010</c:v>
                </c:pt>
                <c:pt idx="3">
                  <c:v>1.43765949034971E-010</c:v>
                </c:pt>
                <c:pt idx="4">
                  <c:v>1.61736692664342E-010</c:v>
                </c:pt>
                <c:pt idx="5">
                  <c:v>1.79707436293714E-010</c:v>
                </c:pt>
                <c:pt idx="6">
                  <c:v>1.97678179923085E-010</c:v>
                </c:pt>
                <c:pt idx="7">
                  <c:v>2.15648923552457E-010</c:v>
                </c:pt>
                <c:pt idx="8">
                  <c:v>7.18829745174855E-011</c:v>
                </c:pt>
                <c:pt idx="9">
                  <c:v>5.39122308881142E-011</c:v>
                </c:pt>
                <c:pt idx="10">
                  <c:v>3.59414872587428E-011</c:v>
                </c:pt>
                <c:pt idx="11">
                  <c:v>1.79707436293714E-011</c:v>
                </c:pt>
                <c:pt idx="12">
                  <c:v>8.98537181468569E-012</c:v>
                </c:pt>
              </c:numCache>
            </c:numRef>
          </c:xVal>
          <c:yVal>
            <c:numRef>
              <c:f>'stadio finale'!$D$46:$D$58</c:f>
              <c:numCache>
                <c:formatCode>General</c:formatCode>
                <c:ptCount val="13"/>
                <c:pt idx="0">
                  <c:v>1.46</c:v>
                </c:pt>
                <c:pt idx="1">
                  <c:v>1.74</c:v>
                </c:pt>
                <c:pt idx="2">
                  <c:v>2</c:v>
                </c:pt>
                <c:pt idx="3">
                  <c:v>2.3</c:v>
                </c:pt>
                <c:pt idx="4">
                  <c:v>2.54</c:v>
                </c:pt>
                <c:pt idx="5">
                  <c:v>2.82</c:v>
                </c:pt>
                <c:pt idx="6">
                  <c:v>3.08</c:v>
                </c:pt>
                <c:pt idx="7">
                  <c:v>3.34</c:v>
                </c:pt>
                <c:pt idx="8">
                  <c:v>1.16</c:v>
                </c:pt>
                <c:pt idx="9">
                  <c:v>0.872</c:v>
                </c:pt>
                <c:pt idx="10">
                  <c:v>0.58</c:v>
                </c:pt>
                <c:pt idx="11">
                  <c:v>0.292</c:v>
                </c:pt>
                <c:pt idx="12">
                  <c:v>0.162</c:v>
                </c:pt>
              </c:numCache>
            </c:numRef>
          </c:yVal>
          <c:smooth val="0"/>
        </c:ser>
        <c:axId val="31900517"/>
        <c:axId val="72537777"/>
      </c:scatterChart>
      <c:valAx>
        <c:axId val="319005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Qin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72537777"/>
        <c:crosses val="autoZero"/>
        <c:crossBetween val="midCat"/>
      </c:valAx>
      <c:valAx>
        <c:axId val="725377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Vout</a:t>
                </a:r>
              </a:p>
            </c:rich>
          </c:tx>
          <c:layout>
            <c:manualLayout>
              <c:xMode val="edge"/>
              <c:yMode val="edge"/>
              <c:x val="0.0467604903041702"/>
              <c:y val="0.426139945366674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3190051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rial"/>
                <a:ea typeface="Arial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rial"/>
                <a:ea typeface="Arial"/>
              </a:rPr>
              <a:t>Grafico di Bode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6731757451182"/>
          <c:y val="0.167290108063175"/>
          <c:w val="0.71030318602261"/>
          <c:h val="0.649418121363259"/>
        </c:manualLayout>
      </c:layout>
      <c:scatterChart>
        <c:scatterStyle val="lineMarker"/>
        <c:varyColors val="0"/>
        <c:ser>
          <c:idx val="0"/>
          <c:order val="0"/>
          <c:tx>
            <c:strRef>
              <c:f>'stadio finale'!$G$75</c:f>
              <c:strCache>
                <c:ptCount val="1"/>
                <c:pt idx="0">
                  <c:v>A[dB]</c:v>
                </c:pt>
              </c:strCache>
            </c:strRef>
          </c:tx>
          <c:spPr>
            <a:solidFill>
              <a:srgbClr val="18a303"/>
            </a:solidFill>
            <a:ln w="19080">
              <a:noFill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txPr>
              <a:bodyPr wrap="square"/>
              <a:lstStyle/>
              <a:p>
                <a:pPr>
                  <a:defRPr b="0" lang="it-IT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'stadio finale'!$B$76:$B$90</c:f>
              <c:numCache>
                <c:formatCode>General</c:formatCode>
                <c:ptCount val="15"/>
                <c:pt idx="0">
                  <c:v>0.01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12</c:v>
                </c:pt>
                <c:pt idx="10">
                  <c:v>40</c:v>
                </c:pt>
                <c:pt idx="11">
                  <c:v>70</c:v>
                </c:pt>
                <c:pt idx="12">
                  <c:v>130</c:v>
                </c:pt>
                <c:pt idx="13">
                  <c:v>500</c:v>
                </c:pt>
                <c:pt idx="14">
                  <c:v>25</c:v>
                </c:pt>
              </c:numCache>
            </c:numRef>
          </c:xVal>
          <c:yVal>
            <c:numRef>
              <c:f>'stadio finale'!$G$76:$G$90</c:f>
              <c:numCache>
                <c:formatCode>General</c:formatCode>
                <c:ptCount val="15"/>
                <c:pt idx="0">
                  <c:v>18.4814895694814</c:v>
                </c:pt>
                <c:pt idx="1">
                  <c:v>18.4814895694814</c:v>
                </c:pt>
                <c:pt idx="2">
                  <c:v>18.4814895694814</c:v>
                </c:pt>
                <c:pt idx="3">
                  <c:v>18.3576980731275</c:v>
                </c:pt>
                <c:pt idx="4">
                  <c:v>17.7998937780359</c:v>
                </c:pt>
                <c:pt idx="5">
                  <c:v>16.4609579854237</c:v>
                </c:pt>
                <c:pt idx="6">
                  <c:v>15.9827148373154</c:v>
                </c:pt>
                <c:pt idx="7">
                  <c:v>15.4184977191519</c:v>
                </c:pt>
                <c:pt idx="8">
                  <c:v>14.8773330644712</c:v>
                </c:pt>
                <c:pt idx="9">
                  <c:v>14.3001982640217</c:v>
                </c:pt>
                <c:pt idx="10">
                  <c:v>0.170317018450593</c:v>
                </c:pt>
                <c:pt idx="11">
                  <c:v>-9.10636223513709</c:v>
                </c:pt>
                <c:pt idx="12">
                  <c:v>-20</c:v>
                </c:pt>
                <c:pt idx="13">
                  <c:v>-46.4616027281411</c:v>
                </c:pt>
                <c:pt idx="14">
                  <c:v>6.76202614079127</c:v>
                </c:pt>
              </c:numCache>
            </c:numRef>
          </c:yVal>
          <c:smooth val="0"/>
        </c:ser>
        <c:axId val="13334123"/>
        <c:axId val="60917416"/>
      </c:scatterChart>
      <c:valAx>
        <c:axId val="13334123"/>
        <c:scaling>
          <c:logBase val="10"/>
          <c:orientation val="minMax"/>
          <c:max val="10000"/>
          <c:min val="0.01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minorGridlines>
          <c:spPr>
            <a:ln w="9360">
              <a:solidFill>
                <a:srgbClr val="f2f2f2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Frequenza [kHz]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60917416"/>
        <c:crosses val="autoZero"/>
        <c:crossBetween val="midCat"/>
      </c:valAx>
      <c:valAx>
        <c:axId val="609174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rial"/>
                    <a:ea typeface="Arial"/>
                  </a:rPr>
                  <a:t>A [dB]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lang="it-IT" sz="900" spc="-1" strike="noStrike">
                <a:solidFill>
                  <a:srgbClr val="595959"/>
                </a:solidFill>
                <a:latin typeface="Arial"/>
                <a:ea typeface="Arial"/>
              </a:defRPr>
            </a:pPr>
          </a:p>
        </c:txPr>
        <c:crossAx val="1333412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it-IT" sz="900" spc="-1" strike="noStrike">
              <a:solidFill>
                <a:srgbClr val="595959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image" Target="../media/image17.png"/><Relationship Id="rId4" Type="http://schemas.openxmlformats.org/officeDocument/2006/relationships/image" Target="../media/image18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image" Target="../media/image19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0.jpeg"/><Relationship Id="rId2" Type="http://schemas.openxmlformats.org/officeDocument/2006/relationships/image" Target="../media/image21.jpeg"/><Relationship Id="rId3" Type="http://schemas.openxmlformats.org/officeDocument/2006/relationships/image" Target="../media/image22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image" Target="../media/image23.png"/><Relationship Id="rId4" Type="http://schemas.openxmlformats.org/officeDocument/2006/relationships/image" Target="../media/image24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30600</xdr:colOff>
      <xdr:row>30</xdr:row>
      <xdr:rowOff>5040</xdr:rowOff>
    </xdr:from>
    <xdr:to>
      <xdr:col>13</xdr:col>
      <xdr:colOff>751680</xdr:colOff>
      <xdr:row>49</xdr:row>
      <xdr:rowOff>49680</xdr:rowOff>
    </xdr:to>
    <xdr:graphicFrame>
      <xdr:nvGraphicFramePr>
        <xdr:cNvPr id="0" name="Chart 3"/>
        <xdr:cNvGraphicFramePr/>
      </xdr:nvGraphicFramePr>
      <xdr:xfrm>
        <a:off x="6389280" y="6272280"/>
        <a:ext cx="5555880" cy="341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86040</xdr:colOff>
      <xdr:row>54</xdr:row>
      <xdr:rowOff>116280</xdr:rowOff>
    </xdr:from>
    <xdr:to>
      <xdr:col>15</xdr:col>
      <xdr:colOff>48960</xdr:colOff>
      <xdr:row>75</xdr:row>
      <xdr:rowOff>162000</xdr:rowOff>
    </xdr:to>
    <xdr:graphicFrame>
      <xdr:nvGraphicFramePr>
        <xdr:cNvPr id="1" name="Chart 5"/>
        <xdr:cNvGraphicFramePr/>
      </xdr:nvGraphicFramePr>
      <xdr:xfrm>
        <a:off x="7250400" y="10660320"/>
        <a:ext cx="5603760" cy="344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14</xdr:col>
      <xdr:colOff>343800</xdr:colOff>
      <xdr:row>30</xdr:row>
      <xdr:rowOff>132840</xdr:rowOff>
    </xdr:from>
    <xdr:to>
      <xdr:col>19</xdr:col>
      <xdr:colOff>560160</xdr:colOff>
      <xdr:row>54</xdr:row>
      <xdr:rowOff>129960</xdr:rowOff>
    </xdr:to>
    <xdr:pic>
      <xdr:nvPicPr>
        <xdr:cNvPr id="2" name="Immagine 1" descr=""/>
        <xdr:cNvPicPr/>
      </xdr:nvPicPr>
      <xdr:blipFill>
        <a:blip r:embed="rId3"/>
        <a:stretch/>
      </xdr:blipFill>
      <xdr:spPr>
        <a:xfrm>
          <a:off x="12343320" y="6400080"/>
          <a:ext cx="4245480" cy="4273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11520</xdr:rowOff>
    </xdr:from>
    <xdr:to>
      <xdr:col>12</xdr:col>
      <xdr:colOff>474480</xdr:colOff>
      <xdr:row>28</xdr:row>
      <xdr:rowOff>65880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6358680" y="3440520"/>
          <a:ext cx="4503600" cy="2568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698760</xdr:colOff>
      <xdr:row>25</xdr:row>
      <xdr:rowOff>7920</xdr:rowOff>
    </xdr:from>
    <xdr:to>
      <xdr:col>17</xdr:col>
      <xdr:colOff>381240</xdr:colOff>
      <xdr:row>44</xdr:row>
      <xdr:rowOff>139680</xdr:rowOff>
    </xdr:to>
    <xdr:graphicFrame>
      <xdr:nvGraphicFramePr>
        <xdr:cNvPr id="4" name="Chart 2"/>
        <xdr:cNvGraphicFramePr/>
      </xdr:nvGraphicFramePr>
      <xdr:xfrm>
        <a:off x="9061560" y="5246640"/>
        <a:ext cx="6129000" cy="3208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10</xdr:row>
      <xdr:rowOff>147600</xdr:rowOff>
    </xdr:from>
    <xdr:to>
      <xdr:col>16</xdr:col>
      <xdr:colOff>196560</xdr:colOff>
      <xdr:row>23</xdr:row>
      <xdr:rowOff>5040</xdr:rowOff>
    </xdr:to>
    <xdr:pic>
      <xdr:nvPicPr>
        <xdr:cNvPr id="5" name="Picture 1" descr=""/>
        <xdr:cNvPicPr/>
      </xdr:nvPicPr>
      <xdr:blipFill>
        <a:blip r:embed="rId2"/>
        <a:stretch/>
      </xdr:blipFill>
      <xdr:spPr>
        <a:xfrm>
          <a:off x="9168480" y="2071440"/>
          <a:ext cx="5031720" cy="2848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</xdr:col>
      <xdr:colOff>1800</xdr:colOff>
      <xdr:row>3</xdr:row>
      <xdr:rowOff>144000</xdr:rowOff>
    </xdr:from>
    <xdr:to>
      <xdr:col>12</xdr:col>
      <xdr:colOff>10440</xdr:colOff>
      <xdr:row>15</xdr:row>
      <xdr:rowOff>171000</xdr:rowOff>
    </xdr:to>
    <xdr:pic>
      <xdr:nvPicPr>
        <xdr:cNvPr id="6" name="Immagine 2" descr=""/>
        <xdr:cNvPicPr/>
      </xdr:nvPicPr>
      <xdr:blipFill>
        <a:blip r:embed="rId1"/>
        <a:stretch/>
      </xdr:blipFill>
      <xdr:spPr>
        <a:xfrm>
          <a:off x="5381280" y="924840"/>
          <a:ext cx="5307840" cy="3101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5</xdr:col>
      <xdr:colOff>762120</xdr:colOff>
      <xdr:row>15</xdr:row>
      <xdr:rowOff>273600</xdr:rowOff>
    </xdr:from>
    <xdr:to>
      <xdr:col>11</xdr:col>
      <xdr:colOff>761400</xdr:colOff>
      <xdr:row>31</xdr:row>
      <xdr:rowOff>31680</xdr:rowOff>
    </xdr:to>
    <xdr:pic>
      <xdr:nvPicPr>
        <xdr:cNvPr id="7" name="Immagine 3" descr=""/>
        <xdr:cNvPicPr/>
      </xdr:nvPicPr>
      <xdr:blipFill>
        <a:blip r:embed="rId2"/>
        <a:stretch/>
      </xdr:blipFill>
      <xdr:spPr>
        <a:xfrm>
          <a:off x="5335920" y="4129200"/>
          <a:ext cx="5298120" cy="3099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2520</xdr:colOff>
      <xdr:row>32</xdr:row>
      <xdr:rowOff>10440</xdr:rowOff>
    </xdr:from>
    <xdr:to>
      <xdr:col>7</xdr:col>
      <xdr:colOff>1800</xdr:colOff>
      <xdr:row>48</xdr:row>
      <xdr:rowOff>63720</xdr:rowOff>
    </xdr:to>
    <xdr:pic>
      <xdr:nvPicPr>
        <xdr:cNvPr id="8" name="Immagine 4" descr=""/>
        <xdr:cNvPicPr/>
      </xdr:nvPicPr>
      <xdr:blipFill>
        <a:blip r:embed="rId3"/>
        <a:stretch/>
      </xdr:blipFill>
      <xdr:spPr>
        <a:xfrm>
          <a:off x="808200" y="7369200"/>
          <a:ext cx="5379120" cy="3129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99360</xdr:colOff>
      <xdr:row>43</xdr:row>
      <xdr:rowOff>145440</xdr:rowOff>
    </xdr:from>
    <xdr:to>
      <xdr:col>13</xdr:col>
      <xdr:colOff>9000</xdr:colOff>
      <xdr:row>63</xdr:row>
      <xdr:rowOff>123480</xdr:rowOff>
    </xdr:to>
    <xdr:graphicFrame>
      <xdr:nvGraphicFramePr>
        <xdr:cNvPr id="9" name="Chart 3"/>
        <xdr:cNvGraphicFramePr/>
      </xdr:nvGraphicFramePr>
      <xdr:xfrm>
        <a:off x="6105600" y="10316160"/>
        <a:ext cx="5550480" cy="3426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86040</xdr:colOff>
      <xdr:row>71</xdr:row>
      <xdr:rowOff>116280</xdr:rowOff>
    </xdr:from>
    <xdr:to>
      <xdr:col>15</xdr:col>
      <xdr:colOff>49320</xdr:colOff>
      <xdr:row>93</xdr:row>
      <xdr:rowOff>18360</xdr:rowOff>
    </xdr:to>
    <xdr:graphicFrame>
      <xdr:nvGraphicFramePr>
        <xdr:cNvPr id="10" name="Chart 5"/>
        <xdr:cNvGraphicFramePr/>
      </xdr:nvGraphicFramePr>
      <xdr:xfrm>
        <a:off x="7704000" y="15211440"/>
        <a:ext cx="5604120" cy="3464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761400</xdr:colOff>
      <xdr:row>43</xdr:row>
      <xdr:rowOff>149760</xdr:rowOff>
    </xdr:from>
    <xdr:to>
      <xdr:col>19</xdr:col>
      <xdr:colOff>501840</xdr:colOff>
      <xdr:row>69</xdr:row>
      <xdr:rowOff>200880</xdr:rowOff>
    </xdr:to>
    <xdr:pic>
      <xdr:nvPicPr>
        <xdr:cNvPr id="11" name="Immagine 5" descr=""/>
        <xdr:cNvPicPr/>
      </xdr:nvPicPr>
      <xdr:blipFill>
        <a:blip r:embed="rId3"/>
        <a:stretch/>
      </xdr:blipFill>
      <xdr:spPr>
        <a:xfrm>
          <a:off x="12408480" y="10320480"/>
          <a:ext cx="4575240" cy="4565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5</xdr:col>
      <xdr:colOff>449280</xdr:colOff>
      <xdr:row>26</xdr:row>
      <xdr:rowOff>14400</xdr:rowOff>
    </xdr:from>
    <xdr:to>
      <xdr:col>13</xdr:col>
      <xdr:colOff>206280</xdr:colOff>
      <xdr:row>38</xdr:row>
      <xdr:rowOff>180360</xdr:rowOff>
    </xdr:to>
    <xdr:pic>
      <xdr:nvPicPr>
        <xdr:cNvPr id="12" name="Immagine 6" descr=""/>
        <xdr:cNvPicPr/>
      </xdr:nvPicPr>
      <xdr:blipFill>
        <a:blip r:embed="rId4"/>
        <a:stretch/>
      </xdr:blipFill>
      <xdr:spPr>
        <a:xfrm>
          <a:off x="5649840" y="5822640"/>
          <a:ext cx="6203520" cy="36043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88E3C"/>
    <pageSetUpPr fitToPage="false"/>
  </sheetPr>
  <dimension ref="A1:I1011"/>
  <sheetViews>
    <sheetView showFormulas="false" showGridLines="true" showRowColHeaders="true" showZeros="true" rightToLeft="false" tabSelected="false" showOutlineSymbols="true" defaultGridColor="true" view="normal" topLeftCell="A58" colorId="64" zoomScale="95" zoomScaleNormal="95" zoomScalePageLayoutView="100" workbookViewId="0">
      <selection pane="topLeft" activeCell="C82" activeCellId="0" sqref="C82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5.86"/>
    <col collapsed="false" customWidth="true" hidden="false" outlineLevel="0" max="3" min="3" style="0" width="14.7"/>
    <col collapsed="false" customWidth="true" hidden="false" outlineLevel="0" max="4" min="4" style="0" width="14.15"/>
    <col collapsed="false" customWidth="true" hidden="false" outlineLevel="0" max="5" min="5" style="0" width="13.43"/>
    <col collapsed="false" customWidth="true" hidden="false" outlineLevel="0" max="26" min="6" style="0" width="11.42"/>
  </cols>
  <sheetData>
    <row r="1" customFormat="false" ht="21" hidden="false" customHeight="true" outlineLevel="0" collapsed="false">
      <c r="B1" s="1" t="s">
        <v>0</v>
      </c>
      <c r="C1" s="1"/>
      <c r="D1" s="1"/>
      <c r="E1" s="1"/>
      <c r="F1" s="1"/>
    </row>
    <row r="2" customFormat="false" ht="12.75" hidden="false" customHeight="true" outlineLevel="0" collapsed="false">
      <c r="A2" s="2"/>
      <c r="B2" s="2"/>
      <c r="C2" s="3"/>
      <c r="D2" s="3"/>
      <c r="E2" s="3"/>
      <c r="F2" s="3"/>
      <c r="G2" s="3"/>
      <c r="H2" s="4"/>
    </row>
    <row r="3" customFormat="false" ht="12.75" hidden="false" customHeight="true" outlineLevel="0" collapsed="false">
      <c r="A3" s="2"/>
      <c r="B3" s="5" t="s">
        <v>1</v>
      </c>
      <c r="C3" s="6" t="n">
        <v>47</v>
      </c>
      <c r="D3" s="6"/>
      <c r="E3" s="7" t="s">
        <v>2</v>
      </c>
      <c r="F3" s="8" t="n">
        <v>45964</v>
      </c>
      <c r="G3" s="8"/>
      <c r="H3" s="8"/>
    </row>
    <row r="4" customFormat="false" ht="12.75" hidden="false" customHeight="true" outlineLevel="0" collapsed="false">
      <c r="A4" s="2"/>
      <c r="B4" s="9" t="s">
        <v>3</v>
      </c>
      <c r="C4" s="10" t="s">
        <v>4</v>
      </c>
      <c r="D4" s="10"/>
      <c r="E4" s="10" t="s">
        <v>5</v>
      </c>
      <c r="F4" s="10"/>
      <c r="G4" s="11" t="s">
        <v>6</v>
      </c>
      <c r="H4" s="11"/>
    </row>
    <row r="5" customFormat="false" ht="12.75" hidden="false" customHeight="true" outlineLevel="0" collapsed="false">
      <c r="A5" s="2"/>
      <c r="B5" s="9" t="s">
        <v>7</v>
      </c>
      <c r="C5" s="10" t="s">
        <v>8</v>
      </c>
      <c r="D5" s="10"/>
      <c r="E5" s="10" t="s">
        <v>9</v>
      </c>
      <c r="F5" s="10"/>
      <c r="G5" s="11" t="s">
        <v>10</v>
      </c>
      <c r="H5" s="11"/>
    </row>
    <row r="6" customFormat="false" ht="12.75" hidden="false" customHeight="true" outlineLevel="0" collapsed="false">
      <c r="A6" s="2"/>
      <c r="B6" s="12" t="s">
        <v>11</v>
      </c>
      <c r="C6" s="13" t="n">
        <v>2110878</v>
      </c>
      <c r="D6" s="13"/>
      <c r="E6" s="14" t="n">
        <v>2110856</v>
      </c>
      <c r="F6" s="14"/>
      <c r="G6" s="15" t="n">
        <v>2102236</v>
      </c>
      <c r="H6" s="15"/>
    </row>
    <row r="7" customFormat="false" ht="12.75" hidden="false" customHeight="true" outlineLevel="0" collapsed="false">
      <c r="A7" s="16"/>
      <c r="B7" s="16"/>
    </row>
    <row r="8" customFormat="false" ht="12.75" hidden="false" customHeight="true" outlineLevel="0" collapsed="false">
      <c r="A8" s="16"/>
      <c r="B8" s="16" t="s">
        <v>12</v>
      </c>
    </row>
    <row r="9" customFormat="false" ht="24" hidden="false" customHeight="true" outlineLevel="0" collapsed="false">
      <c r="A9" s="16"/>
      <c r="B9" s="17"/>
      <c r="C9" s="18" t="s">
        <v>13</v>
      </c>
      <c r="D9" s="18" t="s">
        <v>14</v>
      </c>
      <c r="E9" s="18" t="s">
        <v>15</v>
      </c>
    </row>
    <row r="10" customFormat="false" ht="12.75" hidden="false" customHeight="true" outlineLevel="0" collapsed="false">
      <c r="A10" s="16"/>
      <c r="B10" s="19" t="s">
        <v>16</v>
      </c>
      <c r="C10" s="20" t="n">
        <v>15.07</v>
      </c>
      <c r="D10" s="20" t="n">
        <v>100</v>
      </c>
      <c r="E10" s="21" t="s">
        <v>17</v>
      </c>
      <c r="G10" s="22" t="s">
        <v>18</v>
      </c>
      <c r="H10" s="23" t="s">
        <v>19</v>
      </c>
      <c r="I10" s="23"/>
    </row>
    <row r="11" customFormat="false" ht="12.75" hidden="false" customHeight="true" outlineLevel="0" collapsed="false">
      <c r="A11" s="16"/>
      <c r="B11" s="24" t="s">
        <v>20</v>
      </c>
      <c r="C11" s="25" t="n">
        <v>15064</v>
      </c>
      <c r="D11" s="26" t="n">
        <v>100</v>
      </c>
      <c r="E11" s="27" t="s">
        <v>17</v>
      </c>
      <c r="G11" s="22"/>
      <c r="H11" s="23" t="s">
        <v>19</v>
      </c>
      <c r="I11" s="23"/>
    </row>
    <row r="12" customFormat="false" ht="12.75" hidden="false" customHeight="true" outlineLevel="0" collapsed="false">
      <c r="A12" s="16"/>
      <c r="B12" s="24" t="s">
        <v>21</v>
      </c>
      <c r="C12" s="26" t="n">
        <v>55.646</v>
      </c>
      <c r="D12" s="26" t="n">
        <v>100</v>
      </c>
      <c r="E12" s="27" t="s">
        <v>22</v>
      </c>
      <c r="G12" s="22"/>
      <c r="H12" s="23" t="s">
        <v>19</v>
      </c>
      <c r="I12" s="23"/>
    </row>
    <row r="13" customFormat="false" ht="12.75" hidden="false" customHeight="true" outlineLevel="0" collapsed="false">
      <c r="A13" s="16"/>
      <c r="B13" s="24" t="s">
        <v>23</v>
      </c>
      <c r="C13" s="26" t="n">
        <v>688.2</v>
      </c>
      <c r="D13" s="26" t="n">
        <v>1000</v>
      </c>
      <c r="E13" s="27" t="s">
        <v>22</v>
      </c>
      <c r="G13" s="22"/>
      <c r="H13" s="23" t="s">
        <v>19</v>
      </c>
      <c r="I13" s="23"/>
    </row>
    <row r="14" customFormat="false" ht="12.75" hidden="false" customHeight="true" outlineLevel="0" collapsed="false">
      <c r="A14" s="16"/>
      <c r="B14" s="24" t="s">
        <v>24</v>
      </c>
      <c r="C14" s="26" t="n">
        <v>243</v>
      </c>
      <c r="D14" s="26" t="n">
        <v>1000</v>
      </c>
      <c r="E14" s="27" t="s">
        <v>25</v>
      </c>
      <c r="G14" s="22"/>
      <c r="H14" s="23" t="s">
        <v>19</v>
      </c>
      <c r="I14" s="23"/>
    </row>
    <row r="15" customFormat="false" ht="12.75" hidden="false" customHeight="true" outlineLevel="0" collapsed="false">
      <c r="A15" s="16"/>
      <c r="B15" s="24" t="s">
        <v>26</v>
      </c>
      <c r="C15" s="26" t="n">
        <v>22</v>
      </c>
      <c r="D15" s="26" t="n">
        <v>1000</v>
      </c>
      <c r="E15" s="27" t="s">
        <v>25</v>
      </c>
      <c r="G15" s="22"/>
    </row>
    <row r="16" customFormat="false" ht="12.75" hidden="false" customHeight="true" outlineLevel="0" collapsed="false">
      <c r="A16" s="16"/>
      <c r="B16" s="28" t="s">
        <v>27</v>
      </c>
      <c r="C16" s="29" t="n">
        <v>-1.02</v>
      </c>
      <c r="D16" s="29" t="n">
        <v>0.2</v>
      </c>
      <c r="E16" s="30" t="s">
        <v>17</v>
      </c>
    </row>
    <row r="17" customFormat="false" ht="12.75" hidden="false" customHeight="true" outlineLevel="0" collapsed="false">
      <c r="A17" s="16"/>
      <c r="B17" s="16"/>
      <c r="C17" s="16"/>
      <c r="D17" s="16"/>
      <c r="E17" s="16"/>
    </row>
    <row r="18" customFormat="false" ht="12.75" hidden="false" customHeight="true" outlineLevel="0" collapsed="false">
      <c r="A18" s="16"/>
      <c r="B18" s="16"/>
      <c r="C18" s="16"/>
      <c r="D18" s="16"/>
      <c r="E18" s="16"/>
    </row>
    <row r="19" customFormat="false" ht="21" hidden="false" customHeight="true" outlineLevel="0" collapsed="false">
      <c r="A19" s="16"/>
      <c r="B19" s="31" t="s">
        <v>28</v>
      </c>
      <c r="C19" s="32" t="n">
        <f aca="false">-(C16/(C12*10^3))*(5*10^(-6))</f>
        <v>9.16507925097941E-011</v>
      </c>
      <c r="D19" s="32"/>
      <c r="E19" s="16"/>
    </row>
    <row r="20" customFormat="false" ht="25.5" hidden="false" customHeight="true" outlineLevel="0" collapsed="false">
      <c r="A20" s="16"/>
      <c r="B20" s="33" t="s">
        <v>29</v>
      </c>
      <c r="C20" s="34" t="n">
        <f aca="false">-C19/((C14-C15)*10^(-12))</f>
        <v>-0.414709468370109</v>
      </c>
      <c r="D20" s="34"/>
      <c r="E20" s="16" t="s">
        <v>17</v>
      </c>
    </row>
    <row r="21" customFormat="false" ht="26.25" hidden="false" customHeight="true" outlineLevel="0" collapsed="false">
      <c r="A21" s="16"/>
      <c r="B21" s="35" t="s">
        <v>30</v>
      </c>
      <c r="C21" s="36" t="n">
        <f aca="false">((C14-C15)*10^(-12))*(C13*10^(3))</f>
        <v>0.0001520922</v>
      </c>
      <c r="D21" s="36"/>
      <c r="E21" s="16" t="s">
        <v>31</v>
      </c>
    </row>
    <row r="22" customFormat="false" ht="27" hidden="false" customHeight="true" outlineLevel="0" collapsed="false">
      <c r="A22" s="16"/>
      <c r="B22" s="2"/>
      <c r="C22" s="16"/>
      <c r="D22" s="16"/>
      <c r="E22" s="16"/>
    </row>
    <row r="23" customFormat="false" ht="24.75" hidden="false" customHeight="true" outlineLevel="0" collapsed="false">
      <c r="A23" s="16"/>
      <c r="B23" s="37" t="s">
        <v>32</v>
      </c>
      <c r="C23" s="38" t="s">
        <v>13</v>
      </c>
      <c r="D23" s="38" t="s">
        <v>14</v>
      </c>
      <c r="E23" s="39" t="s">
        <v>15</v>
      </c>
    </row>
    <row r="24" customFormat="false" ht="12.75" hidden="false" customHeight="true" outlineLevel="0" collapsed="false">
      <c r="A24" s="16"/>
      <c r="B24" s="24" t="s">
        <v>33</v>
      </c>
      <c r="C24" s="40" t="n">
        <v>0.424</v>
      </c>
      <c r="D24" s="26" t="n">
        <v>0.1</v>
      </c>
      <c r="E24" s="27" t="s">
        <v>17</v>
      </c>
    </row>
    <row r="25" customFormat="false" ht="12.75" hidden="false" customHeight="true" outlineLevel="0" collapsed="false">
      <c r="A25" s="16"/>
      <c r="B25" s="24" t="s">
        <v>34</v>
      </c>
      <c r="C25" s="26" t="n">
        <v>144</v>
      </c>
      <c r="D25" s="26" t="n">
        <v>25</v>
      </c>
      <c r="E25" s="27" t="s">
        <v>35</v>
      </c>
    </row>
    <row r="26" customFormat="false" ht="12.75" hidden="false" customHeight="true" outlineLevel="0" collapsed="false">
      <c r="A26" s="16"/>
      <c r="B26" s="28" t="s">
        <v>36</v>
      </c>
      <c r="C26" s="29" t="n">
        <v>16</v>
      </c>
      <c r="D26" s="29" t="n">
        <v>50</v>
      </c>
      <c r="E26" s="30" t="s">
        <v>37</v>
      </c>
    </row>
    <row r="27" customFormat="false" ht="43.5" hidden="false" customHeight="true" outlineLevel="0" collapsed="false">
      <c r="A27" s="16"/>
      <c r="B27" s="16"/>
    </row>
    <row r="28" customFormat="false" ht="12.75" hidden="false" customHeight="true" outlineLevel="0" collapsed="false">
      <c r="A28" s="16"/>
      <c r="B28" s="16"/>
    </row>
    <row r="29" customFormat="false" ht="12.75" hidden="false" customHeight="true" outlineLevel="0" collapsed="false">
      <c r="A29" s="16"/>
      <c r="B29" s="16"/>
    </row>
    <row r="30" customFormat="false" ht="12.75" hidden="false" customHeight="true" outlineLevel="0" collapsed="false">
      <c r="A30" s="16"/>
      <c r="B30" s="16"/>
      <c r="D30" s="41" t="s">
        <v>38</v>
      </c>
      <c r="E30" s="41"/>
    </row>
    <row r="31" customFormat="false" ht="12.75" hidden="false" customHeight="true" outlineLevel="0" collapsed="false">
      <c r="A31" s="16"/>
      <c r="B31" s="16"/>
    </row>
    <row r="32" customFormat="false" ht="12.75" hidden="false" customHeight="true" outlineLevel="0" collapsed="false">
      <c r="A32" s="16"/>
      <c r="B32" s="42" t="s">
        <v>39</v>
      </c>
      <c r="C32" s="43" t="s">
        <v>40</v>
      </c>
      <c r="D32" s="44" t="s">
        <v>41</v>
      </c>
      <c r="E32" s="45" t="s">
        <v>42</v>
      </c>
      <c r="F32" s="46" t="s">
        <v>43</v>
      </c>
    </row>
    <row r="33" customFormat="false" ht="12.75" hidden="false" customHeight="true" outlineLevel="0" collapsed="false">
      <c r="A33" s="16"/>
      <c r="B33" s="47" t="n">
        <v>2</v>
      </c>
      <c r="C33" s="48" t="n">
        <f aca="false">-($C$16/($C$12*(10^3)))*B33*(10^(-6))</f>
        <v>3.66603170039176E-011</v>
      </c>
      <c r="D33" s="49" t="n">
        <v>0.172</v>
      </c>
      <c r="E33" s="26" t="n">
        <v>0.05</v>
      </c>
      <c r="F33" s="50" t="n">
        <v>1</v>
      </c>
    </row>
    <row r="34" customFormat="false" ht="12.75" hidden="false" customHeight="true" outlineLevel="0" collapsed="false">
      <c r="A34" s="16"/>
      <c r="B34" s="47" t="n">
        <v>5.3</v>
      </c>
      <c r="C34" s="48" t="n">
        <f aca="false">-($C$16/($C$12*(10^3)))*B34*(10^(-6))</f>
        <v>9.71498400603817E-011</v>
      </c>
      <c r="D34" s="51" t="n">
        <v>0.452</v>
      </c>
      <c r="E34" s="26" t="n">
        <v>0.1</v>
      </c>
      <c r="F34" s="50" t="n">
        <v>2.5</v>
      </c>
    </row>
    <row r="35" customFormat="false" ht="12.75" hidden="false" customHeight="true" outlineLevel="0" collapsed="false">
      <c r="A35" s="16"/>
      <c r="B35" s="47" t="n">
        <v>4</v>
      </c>
      <c r="C35" s="48" t="n">
        <f aca="false">-($C$16/($C$12*(10^3)))*B35*(10^(-6))</f>
        <v>7.33206340078352E-011</v>
      </c>
      <c r="D35" s="49" t="n">
        <v>0.34</v>
      </c>
      <c r="E35" s="26" t="n">
        <v>0.1</v>
      </c>
      <c r="F35" s="50" t="n">
        <v>2.5</v>
      </c>
    </row>
    <row r="36" customFormat="false" ht="12.75" hidden="false" customHeight="true" outlineLevel="0" collapsed="false">
      <c r="A36" s="16"/>
      <c r="B36" s="47" t="n">
        <v>5</v>
      </c>
      <c r="C36" s="48" t="n">
        <f aca="false">-($C$16/($C$12*(10^3)))*B36*(10^(-6))</f>
        <v>9.16507925097941E-011</v>
      </c>
      <c r="D36" s="49" t="n">
        <v>0.42</v>
      </c>
      <c r="E36" s="26" t="n">
        <v>0.1</v>
      </c>
      <c r="F36" s="50" t="n">
        <v>2.5</v>
      </c>
    </row>
    <row r="37" customFormat="false" ht="12.75" hidden="false" customHeight="true" outlineLevel="0" collapsed="false">
      <c r="A37" s="16"/>
      <c r="B37" s="47" t="n">
        <v>6</v>
      </c>
      <c r="C37" s="48" t="n">
        <f aca="false">-($C$16/($C$12*(10^3)))*B37*(10^(-6))</f>
        <v>1.09980951011753E-010</v>
      </c>
      <c r="D37" s="51" t="n">
        <v>0.504</v>
      </c>
      <c r="E37" s="26" t="n">
        <v>0.1</v>
      </c>
      <c r="F37" s="50" t="n">
        <v>2.5</v>
      </c>
    </row>
    <row r="38" customFormat="false" ht="12.75" hidden="false" customHeight="true" outlineLevel="0" collapsed="false">
      <c r="A38" s="16"/>
      <c r="B38" s="47" t="n">
        <v>7</v>
      </c>
      <c r="C38" s="48" t="n">
        <f aca="false">-($C$16/($C$12*(10^3)))*B38*(10^(-6))</f>
        <v>1.28311109513712E-010</v>
      </c>
      <c r="D38" s="51" t="n">
        <v>0.584</v>
      </c>
      <c r="E38" s="26" t="n">
        <v>0.1</v>
      </c>
      <c r="F38" s="50" t="n">
        <v>2.5</v>
      </c>
    </row>
    <row r="39" customFormat="false" ht="12.75" hidden="false" customHeight="true" outlineLevel="0" collapsed="false">
      <c r="A39" s="16"/>
      <c r="B39" s="47" t="n">
        <v>8</v>
      </c>
      <c r="C39" s="48" t="n">
        <f aca="false">-($C$16/($C$12*(10^3)))*B39*(10^(-6))</f>
        <v>1.4664126801567E-010</v>
      </c>
      <c r="D39" s="51" t="n">
        <v>0.664</v>
      </c>
      <c r="E39" s="26" t="n">
        <v>0.1</v>
      </c>
      <c r="F39" s="50" t="n">
        <v>2.5</v>
      </c>
    </row>
    <row r="40" customFormat="false" ht="12.75" hidden="false" customHeight="true" outlineLevel="0" collapsed="false">
      <c r="A40" s="16"/>
      <c r="B40" s="47" t="n">
        <v>9</v>
      </c>
      <c r="C40" s="48" t="n">
        <f aca="false">-($C$16/($C$12*(10^3)))*B40*(10^(-6))</f>
        <v>1.64971426517629E-010</v>
      </c>
      <c r="D40" s="51" t="n">
        <v>0.748</v>
      </c>
      <c r="E40" s="26" t="n">
        <v>0.1</v>
      </c>
      <c r="F40" s="50" t="n">
        <v>2.5</v>
      </c>
    </row>
    <row r="41" customFormat="false" ht="12.75" hidden="false" customHeight="true" outlineLevel="0" collapsed="false">
      <c r="A41" s="16"/>
      <c r="B41" s="47" t="n">
        <v>10</v>
      </c>
      <c r="C41" s="48" t="n">
        <f aca="false">-($C$16/($C$12*(10^3)))*B41*(10^(-6))</f>
        <v>1.83301585019588E-010</v>
      </c>
      <c r="D41" s="49" t="n">
        <v>0.84</v>
      </c>
      <c r="E41" s="26" t="n">
        <v>0.2</v>
      </c>
      <c r="F41" s="50" t="n">
        <v>2.5</v>
      </c>
    </row>
    <row r="42" customFormat="false" ht="12.75" hidden="false" customHeight="true" outlineLevel="0" collapsed="false">
      <c r="A42" s="16"/>
      <c r="B42" s="52" t="n">
        <v>4.3</v>
      </c>
      <c r="C42" s="53" t="n">
        <f aca="false">-($C$16/($C$12*(10^3)))*B42*(10^(-6))</f>
        <v>7.88196815584229E-011</v>
      </c>
      <c r="D42" s="54" t="n">
        <v>0.368</v>
      </c>
      <c r="E42" s="55" t="n">
        <v>0.1</v>
      </c>
      <c r="F42" s="56" t="n">
        <v>2.5</v>
      </c>
    </row>
    <row r="43" customFormat="false" ht="12.75" hidden="false" customHeight="true" outlineLevel="0" collapsed="false">
      <c r="A43" s="16"/>
      <c r="B43" s="16"/>
    </row>
    <row r="44" customFormat="false" ht="12.75" hidden="false" customHeight="true" outlineLevel="0" collapsed="false">
      <c r="A44" s="16"/>
      <c r="B44" s="16"/>
    </row>
    <row r="45" customFormat="false" ht="12.75" hidden="false" customHeight="true" outlineLevel="0" collapsed="false">
      <c r="A45" s="16"/>
      <c r="B45" s="57" t="s">
        <v>44</v>
      </c>
      <c r="C45" s="58" t="s">
        <v>13</v>
      </c>
      <c r="D45" s="59" t="s">
        <v>45</v>
      </c>
    </row>
    <row r="46" customFormat="false" ht="19.5" hidden="false" customHeight="true" outlineLevel="0" collapsed="false">
      <c r="A46" s="16"/>
      <c r="B46" s="60" t="s">
        <v>46</v>
      </c>
      <c r="C46" s="61" t="n">
        <v>4.51835</v>
      </c>
      <c r="D46" s="62" t="n">
        <v>0.0252223</v>
      </c>
      <c r="E46" s="16"/>
    </row>
    <row r="47" customFormat="false" ht="22.5" hidden="false" customHeight="true" outlineLevel="0" collapsed="false">
      <c r="A47" s="16"/>
      <c r="B47" s="63" t="s">
        <v>47</v>
      </c>
      <c r="C47" s="64" t="n">
        <v>0.00738403</v>
      </c>
      <c r="D47" s="65" t="n">
        <v>0.00209649</v>
      </c>
    </row>
    <row r="48" customFormat="false" ht="19.5" hidden="false" customHeight="true" outlineLevel="0" collapsed="false">
      <c r="A48" s="16"/>
    </row>
    <row r="49" customFormat="false" ht="12.75" hidden="false" customHeight="true" outlineLevel="0" collapsed="false">
      <c r="A49" s="16"/>
      <c r="B49" s="16"/>
    </row>
    <row r="50" customFormat="false" ht="12.75" hidden="false" customHeight="true" outlineLevel="0" collapsed="false">
      <c r="A50" s="16"/>
      <c r="B50" s="16"/>
    </row>
    <row r="51" customFormat="false" ht="13.5" hidden="false" customHeight="true" outlineLevel="0" collapsed="false">
      <c r="A51" s="16"/>
    </row>
    <row r="52" customFormat="false" ht="12.75" hidden="false" customHeight="true" outlineLevel="0" collapsed="false">
      <c r="A52" s="16"/>
      <c r="B52" s="66"/>
    </row>
    <row r="53" customFormat="false" ht="12.75" hidden="false" customHeight="true" outlineLevel="0" collapsed="false">
      <c r="A53" s="16"/>
      <c r="B53" s="66"/>
    </row>
    <row r="54" customFormat="false" ht="19.5" hidden="false" customHeight="true" outlineLevel="0" collapsed="false">
      <c r="A54" s="16"/>
      <c r="B54" s="66"/>
      <c r="C54" s="67" t="s">
        <v>48</v>
      </c>
      <c r="D54" s="67"/>
      <c r="E54" s="67"/>
      <c r="F54" s="67"/>
      <c r="G54" s="67"/>
    </row>
    <row r="55" customFormat="false" ht="12.75" hidden="false" customHeight="true" outlineLevel="0" collapsed="false">
      <c r="A55" s="16"/>
      <c r="B55" s="66"/>
    </row>
    <row r="56" customFormat="false" ht="12.75" hidden="false" customHeight="true" outlineLevel="0" collapsed="false">
      <c r="A56" s="16"/>
      <c r="B56" s="16"/>
    </row>
    <row r="57" customFormat="false" ht="12.75" hidden="false" customHeight="true" outlineLevel="0" collapsed="false">
      <c r="A57" s="16"/>
      <c r="B57" s="16"/>
    </row>
    <row r="58" customFormat="false" ht="12.75" hidden="false" customHeight="true" outlineLevel="0" collapsed="false">
      <c r="A58" s="16"/>
      <c r="B58" s="16"/>
    </row>
    <row r="59" customFormat="false" ht="12.75" hidden="false" customHeight="true" outlineLevel="0" collapsed="false">
      <c r="A59" s="16"/>
      <c r="B59" s="68" t="s">
        <v>49</v>
      </c>
      <c r="C59" s="45" t="s">
        <v>50</v>
      </c>
      <c r="D59" s="45" t="s">
        <v>42</v>
      </c>
      <c r="E59" s="45" t="s">
        <v>51</v>
      </c>
      <c r="F59" s="45" t="s">
        <v>42</v>
      </c>
      <c r="G59" s="69" t="s">
        <v>52</v>
      </c>
    </row>
    <row r="60" customFormat="false" ht="12.75" hidden="false" customHeight="true" outlineLevel="0" collapsed="false">
      <c r="A60" s="16"/>
      <c r="B60" s="70" t="n">
        <v>0.01</v>
      </c>
      <c r="C60" s="26" t="n">
        <v>2</v>
      </c>
      <c r="D60" s="26" t="n">
        <v>0.5</v>
      </c>
      <c r="E60" s="26" t="n">
        <v>25.2</v>
      </c>
      <c r="F60" s="26" t="n">
        <v>5</v>
      </c>
      <c r="G60" s="71" t="n">
        <f aca="false">20*LOG10(E60/C60)</f>
        <v>22.0074109023513</v>
      </c>
    </row>
    <row r="61" customFormat="false" ht="12.75" hidden="false" customHeight="true" outlineLevel="0" collapsed="false">
      <c r="A61" s="16"/>
      <c r="B61" s="70" t="n">
        <v>0.1</v>
      </c>
      <c r="C61" s="26" t="n">
        <v>2</v>
      </c>
      <c r="D61" s="26" t="n">
        <v>0.5</v>
      </c>
      <c r="E61" s="72" t="n">
        <v>25</v>
      </c>
      <c r="F61" s="26" t="n">
        <v>5</v>
      </c>
      <c r="G61" s="71" t="n">
        <f aca="false">20*LOG10(E61/C61)</f>
        <v>21.9382002601611</v>
      </c>
    </row>
    <row r="62" customFormat="false" ht="12.75" hidden="false" customHeight="true" outlineLevel="0" collapsed="false">
      <c r="A62" s="16"/>
      <c r="B62" s="70" t="n">
        <v>0.3</v>
      </c>
      <c r="C62" s="26" t="n">
        <v>2</v>
      </c>
      <c r="D62" s="26" t="n">
        <v>0.5</v>
      </c>
      <c r="E62" s="26" t="n">
        <v>24.2</v>
      </c>
      <c r="F62" s="26" t="n">
        <v>5</v>
      </c>
      <c r="G62" s="71" t="n">
        <f aca="false">20*LOG10(E62/C62)</f>
        <v>21.655707406329</v>
      </c>
    </row>
    <row r="63" customFormat="false" ht="12.75" hidden="false" customHeight="true" outlineLevel="0" collapsed="false">
      <c r="A63" s="16"/>
      <c r="B63" s="70" t="n">
        <v>1</v>
      </c>
      <c r="C63" s="26" t="n">
        <v>2</v>
      </c>
      <c r="D63" s="26" t="n">
        <v>0.5</v>
      </c>
      <c r="E63" s="26" t="n">
        <v>17.8</v>
      </c>
      <c r="F63" s="26" t="n">
        <v>5</v>
      </c>
      <c r="G63" s="71" t="n">
        <f aca="false">20*LOG10(E63/C63)</f>
        <v>18.9878001328983</v>
      </c>
    </row>
    <row r="64" customFormat="false" ht="12.75" hidden="false" customHeight="true" outlineLevel="0" collapsed="false">
      <c r="A64" s="16"/>
      <c r="B64" s="70" t="n">
        <v>0.8</v>
      </c>
      <c r="C64" s="26" t="n">
        <v>2</v>
      </c>
      <c r="D64" s="26" t="n">
        <v>0.5</v>
      </c>
      <c r="E64" s="26" t="n">
        <v>19.6</v>
      </c>
      <c r="F64" s="26" t="n">
        <v>5</v>
      </c>
      <c r="G64" s="71" t="n">
        <f aca="false">20*LOG10(E64/C64)</f>
        <v>19.8245215138499</v>
      </c>
    </row>
    <row r="65" customFormat="false" ht="12.75" hidden="false" customHeight="true" outlineLevel="0" collapsed="false">
      <c r="A65" s="16"/>
      <c r="B65" s="70" t="n">
        <v>1.2</v>
      </c>
      <c r="C65" s="26" t="n">
        <v>2</v>
      </c>
      <c r="D65" s="26" t="n">
        <v>0.5</v>
      </c>
      <c r="E65" s="26" t="n">
        <v>16.2</v>
      </c>
      <c r="F65" s="26" t="n">
        <v>5</v>
      </c>
      <c r="G65" s="71" t="n">
        <f aca="false">20*LOG10(E65/C65)</f>
        <v>18.169700377573</v>
      </c>
    </row>
    <row r="66" customFormat="false" ht="12.75" hidden="false" customHeight="true" outlineLevel="0" collapsed="false">
      <c r="A66" s="16"/>
      <c r="B66" s="70" t="n">
        <v>1.5</v>
      </c>
      <c r="C66" s="26" t="n">
        <v>2</v>
      </c>
      <c r="D66" s="26" t="n">
        <v>0.5</v>
      </c>
      <c r="E66" s="26" t="n">
        <v>14.2</v>
      </c>
      <c r="F66" s="26" t="n">
        <v>5</v>
      </c>
      <c r="G66" s="71" t="n">
        <f aca="false">20*LOG10(E66/C66)</f>
        <v>17.0251669743815</v>
      </c>
    </row>
    <row r="67" customFormat="false" ht="12.75" hidden="false" customHeight="true" outlineLevel="0" collapsed="false">
      <c r="A67" s="16"/>
      <c r="B67" s="70" t="n">
        <v>10</v>
      </c>
      <c r="C67" s="26" t="n">
        <v>2</v>
      </c>
      <c r="D67" s="26" t="n">
        <v>0.5</v>
      </c>
      <c r="E67" s="40" t="n">
        <v>2.7</v>
      </c>
      <c r="F67" s="26" t="n">
        <v>0.5</v>
      </c>
      <c r="G67" s="73" t="n">
        <f aca="false">20*LOG10(E67/C67)</f>
        <v>2.60667536990012</v>
      </c>
    </row>
    <row r="68" customFormat="false" ht="12.75" hidden="false" customHeight="true" outlineLevel="0" collapsed="false">
      <c r="A68" s="16"/>
      <c r="B68" s="70" t="n">
        <v>5</v>
      </c>
      <c r="C68" s="26" t="n">
        <v>2</v>
      </c>
      <c r="D68" s="26" t="n">
        <v>0.5</v>
      </c>
      <c r="E68" s="26" t="n">
        <v>5.2</v>
      </c>
      <c r="F68" s="26" t="n">
        <v>1</v>
      </c>
      <c r="G68" s="71" t="n">
        <f aca="false">20*LOG10(E68/C68)</f>
        <v>8.29946695941636</v>
      </c>
    </row>
    <row r="69" customFormat="false" ht="12.75" hidden="false" customHeight="true" outlineLevel="0" collapsed="false">
      <c r="A69" s="16"/>
      <c r="B69" s="70" t="n">
        <v>50</v>
      </c>
      <c r="C69" s="26" t="n">
        <v>2</v>
      </c>
      <c r="D69" s="26" t="n">
        <v>0.5</v>
      </c>
      <c r="E69" s="40" t="n">
        <v>0.552</v>
      </c>
      <c r="F69" s="26" t="n">
        <v>0.1</v>
      </c>
      <c r="G69" s="73" t="n">
        <f aca="false">20*LOG10(E69/C69)</f>
        <v>-11.1818183586956</v>
      </c>
    </row>
    <row r="70" customFormat="false" ht="12.75" hidden="false" customHeight="true" outlineLevel="0" collapsed="false">
      <c r="A70" s="16"/>
      <c r="B70" s="70" t="n">
        <v>100</v>
      </c>
      <c r="C70" s="26" t="n">
        <v>2</v>
      </c>
      <c r="D70" s="26" t="n">
        <v>0.5</v>
      </c>
      <c r="E70" s="26" t="n">
        <v>0.276</v>
      </c>
      <c r="F70" s="26" t="n">
        <v>0.05</v>
      </c>
      <c r="G70" s="34" t="n">
        <f aca="false">20*LOG10(E70/C70)</f>
        <v>-17.2024182719753</v>
      </c>
    </row>
    <row r="71" customFormat="false" ht="12.75" hidden="false" customHeight="true" outlineLevel="0" collapsed="false">
      <c r="A71" s="16"/>
      <c r="B71" s="70" t="n">
        <v>300</v>
      </c>
      <c r="C71" s="26" t="n">
        <v>2</v>
      </c>
      <c r="D71" s="26" t="n">
        <v>0.5</v>
      </c>
      <c r="E71" s="74" t="n">
        <v>0.0952</v>
      </c>
      <c r="F71" s="26" t="n">
        <v>0.02</v>
      </c>
      <c r="G71" s="34" t="n">
        <f aca="false">20*LOG10(E71/C71)</f>
        <v>-26.4478609455901</v>
      </c>
    </row>
    <row r="72" customFormat="false" ht="12.75" hidden="false" customHeight="true" outlineLevel="0" collapsed="false">
      <c r="A72" s="16"/>
      <c r="B72" s="70" t="n">
        <v>600</v>
      </c>
      <c r="C72" s="26" t="n">
        <v>2</v>
      </c>
      <c r="D72" s="26" t="n">
        <v>0.5</v>
      </c>
      <c r="E72" s="74" t="n">
        <v>0.0496</v>
      </c>
      <c r="F72" s="26" t="n">
        <v>0.02</v>
      </c>
      <c r="G72" s="34" t="n">
        <f aca="false">20*LOG10(E72/C72)</f>
        <v>-32.1109663834757</v>
      </c>
    </row>
    <row r="73" customFormat="false" ht="12.75" hidden="false" customHeight="true" outlineLevel="0" collapsed="false">
      <c r="A73" s="16"/>
      <c r="B73" s="70" t="n">
        <v>800</v>
      </c>
      <c r="C73" s="26" t="n">
        <v>2</v>
      </c>
      <c r="D73" s="26" t="n">
        <v>0.5</v>
      </c>
      <c r="E73" s="74" t="n">
        <v>0.0376</v>
      </c>
      <c r="F73" s="26" t="n">
        <v>0.02</v>
      </c>
      <c r="G73" s="34" t="n">
        <f aca="false">20*LOG10(E73/C73)</f>
        <v>-34.5168430147264</v>
      </c>
    </row>
    <row r="74" customFormat="false" ht="12.75" hidden="false" customHeight="true" outlineLevel="0" collapsed="false">
      <c r="A74" s="16"/>
      <c r="B74" s="75" t="n">
        <v>1000</v>
      </c>
      <c r="C74" s="26" t="n">
        <v>2</v>
      </c>
      <c r="D74" s="26" t="n">
        <v>0.5</v>
      </c>
      <c r="E74" s="29" t="n">
        <v>0.032</v>
      </c>
      <c r="F74" s="29" t="n">
        <v>0.02</v>
      </c>
      <c r="G74" s="34" t="n">
        <f aca="false">20*LOG10(E74/C74)</f>
        <v>-35.9176003468815</v>
      </c>
    </row>
    <row r="75" customFormat="false" ht="12.75" hidden="false" customHeight="true" outlineLevel="0" collapsed="false">
      <c r="A75" s="16"/>
      <c r="B75" s="16"/>
      <c r="C75" s="16"/>
      <c r="D75" s="16"/>
      <c r="E75" s="16"/>
    </row>
    <row r="76" customFormat="false" ht="12.75" hidden="false" customHeight="true" outlineLevel="0" collapsed="false">
      <c r="A76" s="16"/>
    </row>
    <row r="77" customFormat="false" ht="21" hidden="false" customHeight="true" outlineLevel="0" collapsed="false">
      <c r="A77" s="16"/>
      <c r="B77" s="76" t="s">
        <v>53</v>
      </c>
    </row>
    <row r="78" customFormat="false" ht="12.75" hidden="false" customHeight="true" outlineLevel="0" collapsed="false">
      <c r="A78" s="16"/>
      <c r="B78" s="77"/>
      <c r="C78" s="78" t="s">
        <v>13</v>
      </c>
      <c r="D78" s="78" t="s">
        <v>14</v>
      </c>
      <c r="E78" s="79" t="s">
        <v>15</v>
      </c>
    </row>
    <row r="79" customFormat="false" ht="21" hidden="false" customHeight="true" outlineLevel="0" collapsed="false">
      <c r="A79" s="16"/>
      <c r="B79" s="24" t="s">
        <v>54</v>
      </c>
      <c r="C79" s="80" t="n">
        <f aca="false">(1/(2*PI()*C21))</f>
        <v>1046.43724722172</v>
      </c>
      <c r="D79" s="80"/>
      <c r="E79" s="27" t="s">
        <v>55</v>
      </c>
      <c r="F79" s="16"/>
    </row>
    <row r="80" customFormat="false" ht="26.25" hidden="false" customHeight="true" outlineLevel="0" collapsed="false">
      <c r="A80" s="16"/>
      <c r="B80" s="81" t="s">
        <v>56</v>
      </c>
      <c r="C80" s="80" t="n">
        <f aca="false">-(C68)*(C13)/(C12*SQRT(2))</f>
        <v>-17.4902378180851</v>
      </c>
      <c r="D80" s="80"/>
      <c r="E80" s="27" t="s">
        <v>17</v>
      </c>
    </row>
    <row r="81" customFormat="false" ht="30" hidden="false" customHeight="true" outlineLevel="0" collapsed="false">
      <c r="A81" s="16"/>
      <c r="B81" s="81" t="s">
        <v>57</v>
      </c>
      <c r="C81" s="26" t="n">
        <v>17.4</v>
      </c>
      <c r="D81" s="26" t="n">
        <v>5</v>
      </c>
      <c r="E81" s="27" t="s">
        <v>17</v>
      </c>
    </row>
    <row r="82" customFormat="false" ht="32.25" hidden="false" customHeight="true" outlineLevel="0" collapsed="false">
      <c r="A82" s="16"/>
      <c r="B82" s="82" t="s">
        <v>58</v>
      </c>
      <c r="C82" s="83" t="n">
        <v>1020</v>
      </c>
      <c r="D82" s="83"/>
      <c r="E82" s="56" t="s">
        <v>55</v>
      </c>
    </row>
    <row r="83" customFormat="false" ht="12.75" hidden="false" customHeight="true" outlineLevel="0" collapsed="false">
      <c r="A83" s="16"/>
      <c r="B83" s="16"/>
    </row>
    <row r="84" customFormat="false" ht="12.75" hidden="false" customHeight="true" outlineLevel="0" collapsed="false">
      <c r="A84" s="16"/>
      <c r="B84" s="16"/>
    </row>
    <row r="85" customFormat="false" ht="22.5" hidden="false" customHeight="true" outlineLevel="0" collapsed="false">
      <c r="A85" s="16"/>
    </row>
    <row r="86" customFormat="false" ht="12.75" hidden="false" customHeight="true" outlineLevel="0" collapsed="false">
      <c r="A86" s="16"/>
      <c r="B86" s="16"/>
    </row>
    <row r="87" customFormat="false" ht="12.75" hidden="false" customHeight="true" outlineLevel="0" collapsed="false">
      <c r="A87" s="16"/>
    </row>
    <row r="88" customFormat="false" ht="25.5" hidden="false" customHeight="true" outlineLevel="0" collapsed="false">
      <c r="A88" s="16"/>
    </row>
    <row r="89" customFormat="false" ht="27.75" hidden="false" customHeight="true" outlineLevel="0" collapsed="false">
      <c r="A89" s="16"/>
    </row>
    <row r="90" customFormat="false" ht="36.75" hidden="false" customHeight="true" outlineLevel="0" collapsed="false">
      <c r="A90" s="16"/>
    </row>
    <row r="91" customFormat="false" ht="12.75" hidden="false" customHeight="true" outlineLevel="0" collapsed="false">
      <c r="A91" s="16"/>
      <c r="B91" s="16"/>
    </row>
    <row r="92" customFormat="false" ht="12.75" hidden="false" customHeight="true" outlineLevel="0" collapsed="false">
      <c r="A92" s="16"/>
      <c r="B92" s="16"/>
    </row>
    <row r="93" customFormat="false" ht="12.75" hidden="false" customHeight="true" outlineLevel="0" collapsed="false">
      <c r="A93" s="16"/>
      <c r="B93" s="16"/>
    </row>
    <row r="94" customFormat="false" ht="12.75" hidden="false" customHeight="true" outlineLevel="0" collapsed="false">
      <c r="A94" s="16"/>
      <c r="B94" s="16"/>
    </row>
    <row r="95" customFormat="false" ht="12.75" hidden="false" customHeight="true" outlineLevel="0" collapsed="false">
      <c r="A95" s="16"/>
      <c r="B95" s="16"/>
    </row>
    <row r="96" customFormat="false" ht="12.75" hidden="false" customHeight="true" outlineLevel="0" collapsed="false">
      <c r="A96" s="16"/>
      <c r="B96" s="16"/>
    </row>
    <row r="97" customFormat="false" ht="12.75" hidden="false" customHeight="true" outlineLevel="0" collapsed="false">
      <c r="A97" s="16"/>
      <c r="B97" s="16"/>
    </row>
    <row r="98" customFormat="false" ht="12.75" hidden="false" customHeight="true" outlineLevel="0" collapsed="false">
      <c r="A98" s="16"/>
      <c r="B98" s="16"/>
    </row>
    <row r="99" customFormat="false" ht="12.75" hidden="false" customHeight="true" outlineLevel="0" collapsed="false">
      <c r="A99" s="16"/>
      <c r="B99" s="16"/>
    </row>
    <row r="100" customFormat="false" ht="12.75" hidden="false" customHeight="true" outlineLevel="0" collapsed="false">
      <c r="A100" s="16"/>
      <c r="B100" s="16"/>
    </row>
    <row r="101" customFormat="false" ht="12.75" hidden="false" customHeight="true" outlineLevel="0" collapsed="false">
      <c r="A101" s="16"/>
      <c r="B101" s="16"/>
    </row>
    <row r="102" customFormat="false" ht="12.75" hidden="false" customHeight="true" outlineLevel="0" collapsed="false">
      <c r="A102" s="16"/>
      <c r="B102" s="16"/>
    </row>
    <row r="103" customFormat="false" ht="12.75" hidden="false" customHeight="true" outlineLevel="0" collapsed="false">
      <c r="A103" s="16"/>
      <c r="B103" s="16"/>
    </row>
    <row r="104" customFormat="false" ht="12.75" hidden="false" customHeight="true" outlineLevel="0" collapsed="false">
      <c r="A104" s="16"/>
      <c r="B104" s="16"/>
    </row>
    <row r="105" customFormat="false" ht="12.75" hidden="false" customHeight="true" outlineLevel="0" collapsed="false">
      <c r="A105" s="16"/>
      <c r="B105" s="16"/>
    </row>
    <row r="106" customFormat="false" ht="12.75" hidden="false" customHeight="true" outlineLevel="0" collapsed="false">
      <c r="A106" s="16"/>
      <c r="B106" s="16"/>
    </row>
    <row r="107" customFormat="false" ht="12.75" hidden="false" customHeight="true" outlineLevel="0" collapsed="false">
      <c r="A107" s="16"/>
      <c r="B107" s="16"/>
    </row>
    <row r="108" customFormat="false" ht="12.75" hidden="false" customHeight="true" outlineLevel="0" collapsed="false">
      <c r="A108" s="16"/>
      <c r="B108" s="16"/>
    </row>
    <row r="109" customFormat="false" ht="12.75" hidden="false" customHeight="true" outlineLevel="0" collapsed="false">
      <c r="A109" s="16"/>
      <c r="B109" s="16"/>
    </row>
    <row r="110" customFormat="false" ht="12.75" hidden="false" customHeight="true" outlineLevel="0" collapsed="false">
      <c r="A110" s="16"/>
      <c r="B110" s="16"/>
    </row>
    <row r="111" customFormat="false" ht="12.75" hidden="false" customHeight="true" outlineLevel="0" collapsed="false">
      <c r="A111" s="16"/>
      <c r="B111" s="16"/>
    </row>
    <row r="112" customFormat="false" ht="12.75" hidden="false" customHeight="true" outlineLevel="0" collapsed="false">
      <c r="A112" s="16"/>
      <c r="B112" s="16"/>
    </row>
    <row r="113" customFormat="false" ht="12.75" hidden="false" customHeight="true" outlineLevel="0" collapsed="false">
      <c r="A113" s="16"/>
      <c r="B113" s="16"/>
    </row>
    <row r="114" customFormat="false" ht="12.75" hidden="false" customHeight="true" outlineLevel="0" collapsed="false">
      <c r="A114" s="16"/>
      <c r="B114" s="16"/>
    </row>
    <row r="115" customFormat="false" ht="12.75" hidden="false" customHeight="true" outlineLevel="0" collapsed="false">
      <c r="A115" s="16"/>
      <c r="B115" s="16"/>
      <c r="H115" s="16"/>
    </row>
    <row r="116" customFormat="false" ht="12.75" hidden="false" customHeight="true" outlineLevel="0" collapsed="false">
      <c r="A116" s="16"/>
      <c r="B116" s="16"/>
      <c r="E116" s="16"/>
      <c r="F116" s="16"/>
      <c r="H116" s="16"/>
    </row>
    <row r="117" customFormat="false" ht="12.75" hidden="false" customHeight="true" outlineLevel="0" collapsed="false">
      <c r="A117" s="16"/>
      <c r="B117" s="16"/>
      <c r="E117" s="16"/>
      <c r="F117" s="16"/>
      <c r="H117" s="16"/>
    </row>
    <row r="118" customFormat="false" ht="12.75" hidden="false" customHeight="true" outlineLevel="0" collapsed="false">
      <c r="A118" s="16"/>
      <c r="B118" s="16"/>
      <c r="E118" s="16"/>
      <c r="F118" s="16"/>
      <c r="H118" s="16"/>
    </row>
    <row r="119" customFormat="false" ht="12.75" hidden="false" customHeight="true" outlineLevel="0" collapsed="false">
      <c r="A119" s="16"/>
      <c r="B119" s="16"/>
      <c r="E119" s="16"/>
      <c r="F119" s="16"/>
      <c r="H119" s="16"/>
    </row>
    <row r="120" customFormat="false" ht="12.75" hidden="false" customHeight="true" outlineLevel="0" collapsed="false">
      <c r="A120" s="16"/>
      <c r="B120" s="16"/>
      <c r="E120" s="16"/>
      <c r="F120" s="16"/>
      <c r="H120" s="16"/>
    </row>
    <row r="121" customFormat="false" ht="12.75" hidden="false" customHeight="true" outlineLevel="0" collapsed="false">
      <c r="A121" s="16"/>
      <c r="B121" s="16"/>
      <c r="E121" s="16"/>
      <c r="F121" s="16"/>
      <c r="H121" s="16"/>
    </row>
    <row r="122" customFormat="false" ht="12.75" hidden="false" customHeight="true" outlineLevel="0" collapsed="false">
      <c r="A122" s="16"/>
      <c r="B122" s="16"/>
      <c r="E122" s="16"/>
      <c r="F122" s="16"/>
      <c r="H122" s="16"/>
    </row>
    <row r="123" customFormat="false" ht="12.75" hidden="false" customHeight="true" outlineLevel="0" collapsed="false">
      <c r="A123" s="16"/>
      <c r="B123" s="16"/>
      <c r="E123" s="16"/>
      <c r="F123" s="16"/>
      <c r="H123" s="16"/>
    </row>
    <row r="124" customFormat="false" ht="12.75" hidden="false" customHeight="true" outlineLevel="0" collapsed="false">
      <c r="A124" s="16"/>
      <c r="B124" s="16"/>
      <c r="E124" s="16"/>
      <c r="F124" s="16"/>
      <c r="H124" s="16"/>
    </row>
    <row r="125" customFormat="false" ht="12.75" hidden="false" customHeight="true" outlineLevel="0" collapsed="false">
      <c r="A125" s="16"/>
      <c r="B125" s="16"/>
      <c r="E125" s="16"/>
      <c r="F125" s="16"/>
    </row>
    <row r="126" customFormat="false" ht="12.75" hidden="false" customHeight="true" outlineLevel="0" collapsed="false">
      <c r="A126" s="16"/>
      <c r="B126" s="16"/>
    </row>
    <row r="127" customFormat="false" ht="12.75" hidden="false" customHeight="true" outlineLevel="0" collapsed="false">
      <c r="A127" s="16"/>
      <c r="B127" s="16"/>
    </row>
    <row r="128" customFormat="false" ht="12.75" hidden="false" customHeight="true" outlineLevel="0" collapsed="false">
      <c r="A128" s="16"/>
      <c r="B128" s="16"/>
    </row>
    <row r="129" customFormat="false" ht="12.75" hidden="false" customHeight="true" outlineLevel="0" collapsed="false">
      <c r="A129" s="16"/>
      <c r="B129" s="16"/>
    </row>
    <row r="130" customFormat="false" ht="12.75" hidden="false" customHeight="true" outlineLevel="0" collapsed="false">
      <c r="A130" s="16"/>
      <c r="B130" s="16"/>
    </row>
    <row r="131" customFormat="false" ht="12.75" hidden="false" customHeight="true" outlineLevel="0" collapsed="false">
      <c r="A131" s="16"/>
      <c r="B131" s="16"/>
    </row>
    <row r="132" customFormat="false" ht="12.75" hidden="false" customHeight="true" outlineLevel="0" collapsed="false">
      <c r="A132" s="16"/>
      <c r="B132" s="16"/>
    </row>
    <row r="133" customFormat="false" ht="12.75" hidden="false" customHeight="true" outlineLevel="0" collapsed="false">
      <c r="A133" s="16"/>
      <c r="B133" s="16"/>
    </row>
    <row r="134" customFormat="false" ht="12.75" hidden="false" customHeight="true" outlineLevel="0" collapsed="false">
      <c r="A134" s="16"/>
      <c r="B134" s="16"/>
    </row>
    <row r="135" customFormat="false" ht="12.75" hidden="false" customHeight="true" outlineLevel="0" collapsed="false">
      <c r="A135" s="16"/>
      <c r="B135" s="16"/>
    </row>
    <row r="136" customFormat="false" ht="12.75" hidden="false" customHeight="true" outlineLevel="0" collapsed="false">
      <c r="A136" s="16"/>
      <c r="B136" s="16"/>
    </row>
    <row r="137" customFormat="false" ht="12.75" hidden="false" customHeight="true" outlineLevel="0" collapsed="false">
      <c r="A137" s="16"/>
      <c r="B137" s="16"/>
    </row>
    <row r="138" customFormat="false" ht="12.75" hidden="false" customHeight="true" outlineLevel="0" collapsed="false">
      <c r="A138" s="16"/>
      <c r="B138" s="16"/>
    </row>
    <row r="139" customFormat="false" ht="12.75" hidden="false" customHeight="true" outlineLevel="0" collapsed="false">
      <c r="A139" s="16"/>
      <c r="B139" s="16"/>
    </row>
    <row r="140" customFormat="false" ht="12.75" hidden="false" customHeight="true" outlineLevel="0" collapsed="false">
      <c r="A140" s="16"/>
      <c r="B140" s="16"/>
    </row>
    <row r="141" customFormat="false" ht="12.75" hidden="false" customHeight="true" outlineLevel="0" collapsed="false">
      <c r="A141" s="16"/>
      <c r="B141" s="16"/>
    </row>
    <row r="142" customFormat="false" ht="12.75" hidden="false" customHeight="true" outlineLevel="0" collapsed="false">
      <c r="A142" s="16"/>
      <c r="B142" s="16"/>
    </row>
    <row r="143" customFormat="false" ht="12.75" hidden="false" customHeight="true" outlineLevel="0" collapsed="false">
      <c r="A143" s="16"/>
      <c r="B143" s="16"/>
    </row>
    <row r="144" customFormat="false" ht="12.75" hidden="false" customHeight="true" outlineLevel="0" collapsed="false">
      <c r="A144" s="16"/>
      <c r="B144" s="16"/>
    </row>
    <row r="145" customFormat="false" ht="12.75" hidden="false" customHeight="true" outlineLevel="0" collapsed="false">
      <c r="A145" s="16"/>
      <c r="B145" s="16"/>
    </row>
    <row r="146" customFormat="false" ht="12.75" hidden="false" customHeight="true" outlineLevel="0" collapsed="false">
      <c r="A146" s="16"/>
      <c r="B146" s="16"/>
    </row>
    <row r="147" customFormat="false" ht="12.75" hidden="false" customHeight="true" outlineLevel="0" collapsed="false">
      <c r="A147" s="16"/>
      <c r="B147" s="16"/>
    </row>
    <row r="148" customFormat="false" ht="12.75" hidden="false" customHeight="true" outlineLevel="0" collapsed="false">
      <c r="A148" s="16"/>
      <c r="B148" s="16"/>
    </row>
    <row r="149" customFormat="false" ht="12.75" hidden="false" customHeight="true" outlineLevel="0" collapsed="false">
      <c r="A149" s="16"/>
      <c r="B149" s="16"/>
    </row>
    <row r="150" customFormat="false" ht="12.75" hidden="false" customHeight="true" outlineLevel="0" collapsed="false">
      <c r="A150" s="16"/>
      <c r="B150" s="16"/>
    </row>
    <row r="151" customFormat="false" ht="12.75" hidden="false" customHeight="true" outlineLevel="0" collapsed="false">
      <c r="A151" s="16"/>
      <c r="B151" s="16"/>
    </row>
    <row r="152" customFormat="false" ht="12.75" hidden="false" customHeight="true" outlineLevel="0" collapsed="false">
      <c r="A152" s="16"/>
      <c r="B152" s="16"/>
    </row>
    <row r="153" customFormat="false" ht="12.75" hidden="false" customHeight="true" outlineLevel="0" collapsed="false">
      <c r="A153" s="16"/>
      <c r="B153" s="16"/>
    </row>
    <row r="154" customFormat="false" ht="12.75" hidden="false" customHeight="true" outlineLevel="0" collapsed="false">
      <c r="A154" s="16"/>
      <c r="B154" s="16"/>
    </row>
    <row r="155" customFormat="false" ht="12.75" hidden="false" customHeight="true" outlineLevel="0" collapsed="false">
      <c r="A155" s="16"/>
      <c r="B155" s="16"/>
    </row>
    <row r="156" customFormat="false" ht="12.75" hidden="false" customHeight="true" outlineLevel="0" collapsed="false">
      <c r="A156" s="16"/>
      <c r="B156" s="16"/>
    </row>
    <row r="157" customFormat="false" ht="12.75" hidden="false" customHeight="true" outlineLevel="0" collapsed="false">
      <c r="A157" s="16"/>
      <c r="B157" s="16"/>
    </row>
    <row r="158" customFormat="false" ht="12.75" hidden="false" customHeight="true" outlineLevel="0" collapsed="false">
      <c r="A158" s="16"/>
      <c r="B158" s="16"/>
    </row>
    <row r="159" customFormat="false" ht="12.75" hidden="false" customHeight="true" outlineLevel="0" collapsed="false">
      <c r="A159" s="16"/>
      <c r="B159" s="16"/>
    </row>
    <row r="160" customFormat="false" ht="12.75" hidden="false" customHeight="true" outlineLevel="0" collapsed="false">
      <c r="A160" s="16"/>
      <c r="B160" s="16"/>
    </row>
    <row r="161" customFormat="false" ht="12.75" hidden="false" customHeight="true" outlineLevel="0" collapsed="false">
      <c r="A161" s="16"/>
      <c r="B161" s="16"/>
    </row>
    <row r="162" customFormat="false" ht="12.75" hidden="false" customHeight="true" outlineLevel="0" collapsed="false">
      <c r="A162" s="16"/>
      <c r="B162" s="16"/>
    </row>
    <row r="163" customFormat="false" ht="12.75" hidden="false" customHeight="true" outlineLevel="0" collapsed="false">
      <c r="A163" s="16"/>
      <c r="B163" s="16"/>
    </row>
    <row r="164" customFormat="false" ht="12.75" hidden="false" customHeight="true" outlineLevel="0" collapsed="false">
      <c r="A164" s="16"/>
      <c r="B164" s="16"/>
    </row>
    <row r="165" customFormat="false" ht="12.75" hidden="false" customHeight="true" outlineLevel="0" collapsed="false">
      <c r="A165" s="16"/>
      <c r="B165" s="16"/>
    </row>
    <row r="166" customFormat="false" ht="12.75" hidden="false" customHeight="true" outlineLevel="0" collapsed="false">
      <c r="A166" s="16"/>
      <c r="B166" s="16"/>
    </row>
    <row r="167" customFormat="false" ht="12.75" hidden="false" customHeight="true" outlineLevel="0" collapsed="false">
      <c r="A167" s="16"/>
      <c r="B167" s="16"/>
    </row>
    <row r="168" customFormat="false" ht="12.75" hidden="false" customHeight="true" outlineLevel="0" collapsed="false">
      <c r="A168" s="16"/>
      <c r="B168" s="16"/>
    </row>
    <row r="169" customFormat="false" ht="12.75" hidden="false" customHeight="true" outlineLevel="0" collapsed="false">
      <c r="A169" s="16"/>
      <c r="B169" s="16"/>
    </row>
    <row r="170" customFormat="false" ht="12.75" hidden="false" customHeight="true" outlineLevel="0" collapsed="false">
      <c r="A170" s="16"/>
      <c r="B170" s="16"/>
    </row>
    <row r="171" customFormat="false" ht="12.75" hidden="false" customHeight="true" outlineLevel="0" collapsed="false">
      <c r="A171" s="16"/>
      <c r="B171" s="16"/>
    </row>
    <row r="172" customFormat="false" ht="12.75" hidden="false" customHeight="true" outlineLevel="0" collapsed="false">
      <c r="A172" s="16"/>
      <c r="B172" s="16"/>
    </row>
    <row r="173" customFormat="false" ht="12.75" hidden="false" customHeight="true" outlineLevel="0" collapsed="false">
      <c r="A173" s="16"/>
      <c r="B173" s="16"/>
    </row>
    <row r="174" customFormat="false" ht="12.75" hidden="false" customHeight="true" outlineLevel="0" collapsed="false">
      <c r="A174" s="16"/>
      <c r="B174" s="16"/>
    </row>
    <row r="175" customFormat="false" ht="12.75" hidden="false" customHeight="true" outlineLevel="0" collapsed="false">
      <c r="A175" s="16"/>
      <c r="B175" s="16"/>
    </row>
    <row r="176" customFormat="false" ht="12.75" hidden="false" customHeight="true" outlineLevel="0" collapsed="false">
      <c r="A176" s="16"/>
      <c r="B176" s="16"/>
    </row>
    <row r="177" customFormat="false" ht="12.75" hidden="false" customHeight="true" outlineLevel="0" collapsed="false">
      <c r="A177" s="16"/>
      <c r="B177" s="16"/>
    </row>
    <row r="178" customFormat="false" ht="12.75" hidden="false" customHeight="true" outlineLevel="0" collapsed="false">
      <c r="A178" s="16"/>
      <c r="B178" s="16"/>
    </row>
    <row r="179" customFormat="false" ht="12.75" hidden="false" customHeight="true" outlineLevel="0" collapsed="false">
      <c r="A179" s="16"/>
      <c r="B179" s="16"/>
    </row>
    <row r="180" customFormat="false" ht="12.75" hidden="false" customHeight="true" outlineLevel="0" collapsed="false">
      <c r="A180" s="16"/>
      <c r="B180" s="16"/>
    </row>
    <row r="181" customFormat="false" ht="12.75" hidden="false" customHeight="true" outlineLevel="0" collapsed="false">
      <c r="A181" s="16"/>
      <c r="B181" s="16"/>
    </row>
    <row r="182" customFormat="false" ht="12.75" hidden="false" customHeight="true" outlineLevel="0" collapsed="false">
      <c r="A182" s="16"/>
      <c r="B182" s="16"/>
    </row>
    <row r="183" customFormat="false" ht="12.75" hidden="false" customHeight="true" outlineLevel="0" collapsed="false">
      <c r="A183" s="16"/>
      <c r="B183" s="16"/>
    </row>
    <row r="184" customFormat="false" ht="12.75" hidden="false" customHeight="true" outlineLevel="0" collapsed="false">
      <c r="A184" s="16"/>
      <c r="B184" s="16"/>
    </row>
    <row r="185" customFormat="false" ht="12.75" hidden="false" customHeight="true" outlineLevel="0" collapsed="false">
      <c r="A185" s="16"/>
      <c r="B185" s="16"/>
    </row>
    <row r="186" customFormat="false" ht="12.75" hidden="false" customHeight="true" outlineLevel="0" collapsed="false">
      <c r="A186" s="16"/>
      <c r="B186" s="16"/>
    </row>
    <row r="187" customFormat="false" ht="12.75" hidden="false" customHeight="true" outlineLevel="0" collapsed="false">
      <c r="A187" s="16"/>
      <c r="B187" s="16"/>
    </row>
    <row r="188" customFormat="false" ht="12.75" hidden="false" customHeight="true" outlineLevel="0" collapsed="false">
      <c r="A188" s="16"/>
      <c r="B188" s="16"/>
    </row>
    <row r="189" customFormat="false" ht="12.75" hidden="false" customHeight="true" outlineLevel="0" collapsed="false">
      <c r="A189" s="16"/>
      <c r="B189" s="16"/>
    </row>
    <row r="190" customFormat="false" ht="12.75" hidden="false" customHeight="true" outlineLevel="0" collapsed="false">
      <c r="A190" s="16"/>
      <c r="B190" s="16"/>
    </row>
    <row r="191" customFormat="false" ht="12.75" hidden="false" customHeight="true" outlineLevel="0" collapsed="false">
      <c r="A191" s="16"/>
      <c r="B191" s="16"/>
    </row>
    <row r="192" customFormat="false" ht="12.75" hidden="false" customHeight="true" outlineLevel="0" collapsed="false">
      <c r="A192" s="16"/>
      <c r="B192" s="16"/>
    </row>
    <row r="193" customFormat="false" ht="12.75" hidden="false" customHeight="true" outlineLevel="0" collapsed="false">
      <c r="A193" s="16"/>
      <c r="B193" s="16"/>
    </row>
    <row r="194" customFormat="false" ht="12.75" hidden="false" customHeight="true" outlineLevel="0" collapsed="false">
      <c r="A194" s="16"/>
      <c r="B194" s="16"/>
    </row>
    <row r="195" customFormat="false" ht="12.75" hidden="false" customHeight="true" outlineLevel="0" collapsed="false">
      <c r="A195" s="16"/>
      <c r="B195" s="16"/>
    </row>
    <row r="196" customFormat="false" ht="12.75" hidden="false" customHeight="true" outlineLevel="0" collapsed="false">
      <c r="A196" s="16"/>
      <c r="B196" s="16"/>
    </row>
    <row r="197" customFormat="false" ht="12.75" hidden="false" customHeight="true" outlineLevel="0" collapsed="false">
      <c r="A197" s="16"/>
      <c r="B197" s="16"/>
    </row>
    <row r="198" customFormat="false" ht="12.75" hidden="false" customHeight="true" outlineLevel="0" collapsed="false">
      <c r="A198" s="16"/>
      <c r="B198" s="16"/>
    </row>
    <row r="199" customFormat="false" ht="12.75" hidden="false" customHeight="true" outlineLevel="0" collapsed="false">
      <c r="A199" s="16"/>
      <c r="B199" s="16"/>
    </row>
    <row r="200" customFormat="false" ht="12.75" hidden="false" customHeight="true" outlineLevel="0" collapsed="false">
      <c r="A200" s="16"/>
      <c r="B200" s="16"/>
    </row>
    <row r="201" customFormat="false" ht="12.75" hidden="false" customHeight="true" outlineLevel="0" collapsed="false">
      <c r="A201" s="16"/>
      <c r="B201" s="16"/>
    </row>
    <row r="202" customFormat="false" ht="12.75" hidden="false" customHeight="true" outlineLevel="0" collapsed="false">
      <c r="A202" s="16"/>
      <c r="B202" s="16"/>
    </row>
    <row r="203" customFormat="false" ht="12.75" hidden="false" customHeight="true" outlineLevel="0" collapsed="false">
      <c r="A203" s="16"/>
      <c r="B203" s="16"/>
    </row>
    <row r="204" customFormat="false" ht="12.75" hidden="false" customHeight="true" outlineLevel="0" collapsed="false">
      <c r="A204" s="16"/>
      <c r="B204" s="16"/>
    </row>
    <row r="205" customFormat="false" ht="12.75" hidden="false" customHeight="true" outlineLevel="0" collapsed="false">
      <c r="A205" s="16"/>
      <c r="B205" s="16"/>
    </row>
    <row r="206" customFormat="false" ht="12.75" hidden="false" customHeight="true" outlineLevel="0" collapsed="false">
      <c r="A206" s="16"/>
      <c r="B206" s="16"/>
    </row>
    <row r="207" customFormat="false" ht="12.75" hidden="false" customHeight="true" outlineLevel="0" collapsed="false">
      <c r="A207" s="16"/>
      <c r="B207" s="16"/>
    </row>
    <row r="208" customFormat="false" ht="12.75" hidden="false" customHeight="true" outlineLevel="0" collapsed="false">
      <c r="A208" s="16"/>
      <c r="B208" s="16"/>
    </row>
    <row r="209" customFormat="false" ht="12.75" hidden="false" customHeight="true" outlineLevel="0" collapsed="false">
      <c r="A209" s="16"/>
      <c r="B209" s="16"/>
    </row>
    <row r="210" customFormat="false" ht="12.75" hidden="false" customHeight="true" outlineLevel="0" collapsed="false">
      <c r="A210" s="16"/>
      <c r="B210" s="16"/>
    </row>
    <row r="211" customFormat="false" ht="12.75" hidden="false" customHeight="true" outlineLevel="0" collapsed="false">
      <c r="A211" s="16"/>
      <c r="B211" s="16"/>
    </row>
    <row r="212" customFormat="false" ht="12.75" hidden="false" customHeight="true" outlineLevel="0" collapsed="false">
      <c r="A212" s="16"/>
      <c r="B212" s="16"/>
    </row>
    <row r="213" customFormat="false" ht="12.75" hidden="false" customHeight="true" outlineLevel="0" collapsed="false">
      <c r="A213" s="16"/>
      <c r="B213" s="16"/>
    </row>
    <row r="214" customFormat="false" ht="12.75" hidden="false" customHeight="true" outlineLevel="0" collapsed="false">
      <c r="A214" s="16"/>
      <c r="B214" s="16"/>
    </row>
    <row r="215" customFormat="false" ht="12.75" hidden="false" customHeight="true" outlineLevel="0" collapsed="false">
      <c r="A215" s="16"/>
      <c r="B215" s="16"/>
    </row>
    <row r="216" customFormat="false" ht="12.75" hidden="false" customHeight="true" outlineLevel="0" collapsed="false">
      <c r="A216" s="16"/>
      <c r="B216" s="16"/>
    </row>
    <row r="217" customFormat="false" ht="12.75" hidden="false" customHeight="true" outlineLevel="0" collapsed="false">
      <c r="A217" s="16"/>
      <c r="B217" s="16"/>
    </row>
    <row r="218" customFormat="false" ht="12.75" hidden="false" customHeight="true" outlineLevel="0" collapsed="false">
      <c r="A218" s="16"/>
      <c r="B218" s="16"/>
    </row>
    <row r="219" customFormat="false" ht="12.75" hidden="false" customHeight="true" outlineLevel="0" collapsed="false">
      <c r="A219" s="16"/>
      <c r="B219" s="16"/>
    </row>
    <row r="220" customFormat="false" ht="12.75" hidden="false" customHeight="true" outlineLevel="0" collapsed="false">
      <c r="A220" s="16"/>
      <c r="B220" s="16"/>
    </row>
    <row r="221" customFormat="false" ht="12.75" hidden="false" customHeight="true" outlineLevel="0" collapsed="false">
      <c r="A221" s="16"/>
      <c r="B221" s="16"/>
    </row>
    <row r="222" customFormat="false" ht="12.75" hidden="false" customHeight="true" outlineLevel="0" collapsed="false">
      <c r="A222" s="16"/>
      <c r="B222" s="16"/>
    </row>
    <row r="223" customFormat="false" ht="12.75" hidden="false" customHeight="true" outlineLevel="0" collapsed="false">
      <c r="A223" s="16"/>
      <c r="B223" s="16"/>
    </row>
    <row r="224" customFormat="false" ht="12.75" hidden="false" customHeight="true" outlineLevel="0" collapsed="false">
      <c r="A224" s="16"/>
      <c r="B224" s="16"/>
    </row>
    <row r="225" customFormat="false" ht="12.75" hidden="false" customHeight="true" outlineLevel="0" collapsed="false">
      <c r="A225" s="16"/>
      <c r="B225" s="16"/>
    </row>
    <row r="226" customFormat="false" ht="12.75" hidden="false" customHeight="true" outlineLevel="0" collapsed="false">
      <c r="A226" s="16"/>
      <c r="B226" s="16"/>
    </row>
    <row r="227" customFormat="false" ht="12.75" hidden="false" customHeight="true" outlineLevel="0" collapsed="false">
      <c r="A227" s="16"/>
      <c r="B227" s="16"/>
    </row>
    <row r="228" customFormat="false" ht="12.75" hidden="false" customHeight="true" outlineLevel="0" collapsed="false">
      <c r="A228" s="16"/>
      <c r="B228" s="16"/>
    </row>
    <row r="229" customFormat="false" ht="12.75" hidden="false" customHeight="true" outlineLevel="0" collapsed="false">
      <c r="A229" s="16"/>
      <c r="B229" s="16"/>
    </row>
    <row r="230" customFormat="false" ht="12.75" hidden="false" customHeight="true" outlineLevel="0" collapsed="false">
      <c r="A230" s="16"/>
      <c r="B230" s="16"/>
    </row>
    <row r="231" customFormat="false" ht="12.75" hidden="false" customHeight="true" outlineLevel="0" collapsed="false">
      <c r="A231" s="16"/>
      <c r="B231" s="16"/>
    </row>
    <row r="232" customFormat="false" ht="12.75" hidden="false" customHeight="true" outlineLevel="0" collapsed="false">
      <c r="A232" s="16"/>
      <c r="B232" s="16"/>
    </row>
    <row r="233" customFormat="false" ht="12.75" hidden="false" customHeight="true" outlineLevel="0" collapsed="false">
      <c r="A233" s="16"/>
      <c r="B233" s="16"/>
    </row>
    <row r="234" customFormat="false" ht="12.75" hidden="false" customHeight="true" outlineLevel="0" collapsed="false">
      <c r="A234" s="16"/>
      <c r="B234" s="16"/>
    </row>
    <row r="235" customFormat="false" ht="12.75" hidden="false" customHeight="true" outlineLevel="0" collapsed="false">
      <c r="A235" s="16"/>
      <c r="B235" s="16"/>
    </row>
    <row r="236" customFormat="false" ht="12.75" hidden="false" customHeight="true" outlineLevel="0" collapsed="false">
      <c r="A236" s="16"/>
      <c r="B236" s="16"/>
    </row>
    <row r="237" customFormat="false" ht="12.75" hidden="false" customHeight="true" outlineLevel="0" collapsed="false">
      <c r="A237" s="16"/>
      <c r="B237" s="16"/>
    </row>
    <row r="238" customFormat="false" ht="12.75" hidden="false" customHeight="true" outlineLevel="0" collapsed="false">
      <c r="A238" s="16"/>
      <c r="B238" s="16"/>
    </row>
    <row r="239" customFormat="false" ht="12.75" hidden="false" customHeight="true" outlineLevel="0" collapsed="false">
      <c r="A239" s="16"/>
      <c r="B239" s="16"/>
    </row>
    <row r="240" customFormat="false" ht="12.75" hidden="false" customHeight="true" outlineLevel="0" collapsed="false">
      <c r="A240" s="16"/>
      <c r="B240" s="16"/>
    </row>
    <row r="241" customFormat="false" ht="12.75" hidden="false" customHeight="true" outlineLevel="0" collapsed="false">
      <c r="A241" s="16"/>
      <c r="B241" s="16"/>
    </row>
    <row r="242" customFormat="false" ht="12.75" hidden="false" customHeight="true" outlineLevel="0" collapsed="false">
      <c r="A242" s="16"/>
      <c r="B242" s="16"/>
    </row>
    <row r="243" customFormat="false" ht="12.75" hidden="false" customHeight="true" outlineLevel="0" collapsed="false">
      <c r="A243" s="16"/>
      <c r="B243" s="16"/>
    </row>
    <row r="244" customFormat="false" ht="12.75" hidden="false" customHeight="true" outlineLevel="0" collapsed="false">
      <c r="A244" s="16"/>
      <c r="B244" s="16"/>
    </row>
    <row r="245" customFormat="false" ht="12.75" hidden="false" customHeight="true" outlineLevel="0" collapsed="false">
      <c r="A245" s="16"/>
      <c r="B245" s="16"/>
    </row>
    <row r="246" customFormat="false" ht="12.75" hidden="false" customHeight="true" outlineLevel="0" collapsed="false">
      <c r="A246" s="16"/>
      <c r="B246" s="16"/>
    </row>
    <row r="247" customFormat="false" ht="12.75" hidden="false" customHeight="true" outlineLevel="0" collapsed="false">
      <c r="A247" s="16"/>
      <c r="B247" s="16"/>
    </row>
    <row r="248" customFormat="false" ht="12.75" hidden="false" customHeight="true" outlineLevel="0" collapsed="false">
      <c r="A248" s="16"/>
      <c r="B248" s="16"/>
    </row>
    <row r="249" customFormat="false" ht="12.75" hidden="false" customHeight="true" outlineLevel="0" collapsed="false">
      <c r="A249" s="16"/>
      <c r="B249" s="16"/>
    </row>
    <row r="250" customFormat="false" ht="12.75" hidden="false" customHeight="true" outlineLevel="0" collapsed="false">
      <c r="A250" s="16"/>
      <c r="B250" s="16"/>
    </row>
    <row r="251" customFormat="false" ht="12.75" hidden="false" customHeight="true" outlineLevel="0" collapsed="false">
      <c r="A251" s="16"/>
      <c r="B251" s="16"/>
    </row>
    <row r="252" customFormat="false" ht="12.75" hidden="false" customHeight="true" outlineLevel="0" collapsed="false">
      <c r="A252" s="16"/>
      <c r="B252" s="16"/>
    </row>
    <row r="253" customFormat="false" ht="12.75" hidden="false" customHeight="true" outlineLevel="0" collapsed="false">
      <c r="A253" s="16"/>
      <c r="B253" s="16"/>
    </row>
    <row r="254" customFormat="false" ht="12.75" hidden="false" customHeight="true" outlineLevel="0" collapsed="false">
      <c r="A254" s="16"/>
      <c r="B254" s="16"/>
    </row>
    <row r="255" customFormat="false" ht="12.75" hidden="false" customHeight="true" outlineLevel="0" collapsed="false">
      <c r="A255" s="16"/>
      <c r="B255" s="16"/>
    </row>
    <row r="256" customFormat="false" ht="12.75" hidden="false" customHeight="true" outlineLevel="0" collapsed="false">
      <c r="A256" s="16"/>
      <c r="B256" s="16"/>
    </row>
    <row r="257" customFormat="false" ht="12.75" hidden="false" customHeight="true" outlineLevel="0" collapsed="false">
      <c r="A257" s="16"/>
      <c r="B257" s="16"/>
    </row>
    <row r="258" customFormat="false" ht="12.75" hidden="false" customHeight="true" outlineLevel="0" collapsed="false">
      <c r="A258" s="16"/>
      <c r="B258" s="16"/>
    </row>
    <row r="259" customFormat="false" ht="12.75" hidden="false" customHeight="true" outlineLevel="0" collapsed="false">
      <c r="A259" s="16"/>
      <c r="B259" s="16"/>
    </row>
    <row r="260" customFormat="false" ht="12.75" hidden="false" customHeight="true" outlineLevel="0" collapsed="false">
      <c r="A260" s="16"/>
      <c r="B260" s="16"/>
    </row>
    <row r="261" customFormat="false" ht="12.75" hidden="false" customHeight="true" outlineLevel="0" collapsed="false">
      <c r="A261" s="16"/>
      <c r="B261" s="16"/>
    </row>
    <row r="262" customFormat="false" ht="12.75" hidden="false" customHeight="true" outlineLevel="0" collapsed="false">
      <c r="A262" s="16"/>
      <c r="B262" s="16"/>
    </row>
    <row r="263" customFormat="false" ht="12.75" hidden="false" customHeight="true" outlineLevel="0" collapsed="false">
      <c r="A263" s="16"/>
      <c r="B263" s="16"/>
    </row>
    <row r="264" customFormat="false" ht="12.75" hidden="false" customHeight="true" outlineLevel="0" collapsed="false">
      <c r="A264" s="16"/>
      <c r="B264" s="16"/>
    </row>
    <row r="265" customFormat="false" ht="12.75" hidden="false" customHeight="true" outlineLevel="0" collapsed="false">
      <c r="A265" s="16"/>
      <c r="B265" s="16"/>
    </row>
    <row r="266" customFormat="false" ht="12.75" hidden="false" customHeight="true" outlineLevel="0" collapsed="false">
      <c r="A266" s="16"/>
      <c r="B266" s="16"/>
    </row>
    <row r="267" customFormat="false" ht="12.75" hidden="false" customHeight="true" outlineLevel="0" collapsed="false">
      <c r="A267" s="16"/>
      <c r="B267" s="16"/>
    </row>
    <row r="268" customFormat="false" ht="12.75" hidden="false" customHeight="true" outlineLevel="0" collapsed="false">
      <c r="A268" s="16"/>
      <c r="B268" s="16"/>
    </row>
    <row r="269" customFormat="false" ht="12.75" hidden="false" customHeight="true" outlineLevel="0" collapsed="false">
      <c r="A269" s="16"/>
      <c r="B269" s="16"/>
    </row>
    <row r="270" customFormat="false" ht="12.75" hidden="false" customHeight="true" outlineLevel="0" collapsed="false">
      <c r="A270" s="16"/>
      <c r="B270" s="16"/>
    </row>
    <row r="271" customFormat="false" ht="12.75" hidden="false" customHeight="true" outlineLevel="0" collapsed="false">
      <c r="A271" s="16"/>
      <c r="B271" s="16"/>
    </row>
    <row r="272" customFormat="false" ht="12.75" hidden="false" customHeight="true" outlineLevel="0" collapsed="false">
      <c r="A272" s="16"/>
      <c r="B272" s="16"/>
    </row>
    <row r="273" customFormat="false" ht="12.75" hidden="false" customHeight="true" outlineLevel="0" collapsed="false">
      <c r="A273" s="16"/>
      <c r="B273" s="16"/>
    </row>
    <row r="274" customFormat="false" ht="12.75" hidden="false" customHeight="true" outlineLevel="0" collapsed="false">
      <c r="A274" s="16"/>
      <c r="B274" s="16"/>
    </row>
    <row r="275" customFormat="false" ht="12.75" hidden="false" customHeight="true" outlineLevel="0" collapsed="false">
      <c r="A275" s="16"/>
      <c r="B275" s="16"/>
    </row>
    <row r="276" customFormat="false" ht="12.75" hidden="false" customHeight="true" outlineLevel="0" collapsed="false">
      <c r="A276" s="16"/>
      <c r="B276" s="16"/>
    </row>
    <row r="277" customFormat="false" ht="12.75" hidden="false" customHeight="true" outlineLevel="0" collapsed="false">
      <c r="A277" s="16"/>
      <c r="B277" s="16"/>
    </row>
    <row r="278" customFormat="false" ht="12.75" hidden="false" customHeight="true" outlineLevel="0" collapsed="false">
      <c r="A278" s="16"/>
      <c r="B278" s="16"/>
    </row>
    <row r="279" customFormat="false" ht="12.75" hidden="false" customHeight="true" outlineLevel="0" collapsed="false">
      <c r="A279" s="16"/>
      <c r="B279" s="16"/>
    </row>
    <row r="280" customFormat="false" ht="12.75" hidden="false" customHeight="true" outlineLevel="0" collapsed="false">
      <c r="A280" s="16"/>
      <c r="B280" s="16"/>
    </row>
    <row r="281" customFormat="false" ht="12.75" hidden="false" customHeight="true" outlineLevel="0" collapsed="false">
      <c r="A281" s="16"/>
      <c r="B281" s="16"/>
    </row>
    <row r="282" customFormat="false" ht="12.75" hidden="false" customHeight="true" outlineLevel="0" collapsed="false">
      <c r="A282" s="16"/>
      <c r="B282" s="16"/>
    </row>
    <row r="283" customFormat="false" ht="12.75" hidden="false" customHeight="true" outlineLevel="0" collapsed="false">
      <c r="A283" s="16"/>
      <c r="B283" s="16"/>
    </row>
    <row r="284" customFormat="false" ht="12.75" hidden="false" customHeight="true" outlineLevel="0" collapsed="false">
      <c r="A284" s="16"/>
      <c r="B284" s="16"/>
    </row>
    <row r="285" customFormat="false" ht="12.75" hidden="false" customHeight="true" outlineLevel="0" collapsed="false">
      <c r="A285" s="16"/>
      <c r="B285" s="16"/>
    </row>
    <row r="286" customFormat="false" ht="12.75" hidden="false" customHeight="true" outlineLevel="0" collapsed="false">
      <c r="A286" s="16"/>
      <c r="B286" s="16"/>
    </row>
    <row r="287" customFormat="false" ht="12.75" hidden="false" customHeight="true" outlineLevel="0" collapsed="false">
      <c r="A287" s="16"/>
      <c r="B287" s="16"/>
    </row>
    <row r="288" customFormat="false" ht="12.75" hidden="false" customHeight="true" outlineLevel="0" collapsed="false">
      <c r="A288" s="16"/>
      <c r="B288" s="16"/>
    </row>
    <row r="289" customFormat="false" ht="12.75" hidden="false" customHeight="true" outlineLevel="0" collapsed="false">
      <c r="A289" s="16"/>
      <c r="B289" s="16"/>
    </row>
    <row r="290" customFormat="false" ht="12.75" hidden="false" customHeight="true" outlineLevel="0" collapsed="false">
      <c r="A290" s="16"/>
      <c r="B290" s="16"/>
    </row>
    <row r="291" customFormat="false" ht="12.75" hidden="false" customHeight="true" outlineLevel="0" collapsed="false">
      <c r="A291" s="16"/>
      <c r="B291" s="16"/>
    </row>
    <row r="292" customFormat="false" ht="12.75" hidden="false" customHeight="true" outlineLevel="0" collapsed="false">
      <c r="A292" s="16"/>
      <c r="B292" s="16"/>
    </row>
    <row r="293" customFormat="false" ht="12.75" hidden="false" customHeight="true" outlineLevel="0" collapsed="false">
      <c r="A293" s="16"/>
      <c r="B293" s="16"/>
    </row>
    <row r="294" customFormat="false" ht="12.75" hidden="false" customHeight="true" outlineLevel="0" collapsed="false">
      <c r="A294" s="16"/>
      <c r="B294" s="16"/>
    </row>
    <row r="295" customFormat="false" ht="12.75" hidden="false" customHeight="true" outlineLevel="0" collapsed="false">
      <c r="A295" s="16"/>
      <c r="B295" s="16"/>
    </row>
    <row r="296" customFormat="false" ht="12.75" hidden="false" customHeight="true" outlineLevel="0" collapsed="false">
      <c r="A296" s="16"/>
      <c r="B296" s="16"/>
    </row>
    <row r="297" customFormat="false" ht="12.75" hidden="false" customHeight="true" outlineLevel="0" collapsed="false">
      <c r="A297" s="16"/>
      <c r="B297" s="16"/>
    </row>
    <row r="298" customFormat="false" ht="12.75" hidden="false" customHeight="true" outlineLevel="0" collapsed="false">
      <c r="A298" s="16"/>
      <c r="B298" s="16"/>
    </row>
    <row r="299" customFormat="false" ht="12.75" hidden="false" customHeight="true" outlineLevel="0" collapsed="false">
      <c r="A299" s="16"/>
      <c r="B299" s="16"/>
    </row>
    <row r="300" customFormat="false" ht="12.75" hidden="false" customHeight="true" outlineLevel="0" collapsed="false">
      <c r="A300" s="16"/>
      <c r="B300" s="16"/>
    </row>
    <row r="301" customFormat="false" ht="12.75" hidden="false" customHeight="true" outlineLevel="0" collapsed="false">
      <c r="A301" s="16"/>
      <c r="B301" s="16"/>
    </row>
    <row r="302" customFormat="false" ht="12.75" hidden="false" customHeight="true" outlineLevel="0" collapsed="false">
      <c r="A302" s="16"/>
      <c r="B302" s="16"/>
    </row>
    <row r="303" customFormat="false" ht="12.75" hidden="false" customHeight="true" outlineLevel="0" collapsed="false">
      <c r="A303" s="16"/>
      <c r="B303" s="16"/>
    </row>
    <row r="304" customFormat="false" ht="12.75" hidden="false" customHeight="true" outlineLevel="0" collapsed="false">
      <c r="A304" s="16"/>
      <c r="B304" s="16"/>
    </row>
    <row r="305" customFormat="false" ht="12.75" hidden="false" customHeight="true" outlineLevel="0" collapsed="false">
      <c r="A305" s="16"/>
      <c r="B305" s="16"/>
    </row>
    <row r="306" customFormat="false" ht="12.75" hidden="false" customHeight="true" outlineLevel="0" collapsed="false">
      <c r="A306" s="16"/>
      <c r="B306" s="16"/>
    </row>
    <row r="307" customFormat="false" ht="12.75" hidden="false" customHeight="true" outlineLevel="0" collapsed="false">
      <c r="A307" s="16"/>
      <c r="B307" s="16"/>
    </row>
    <row r="308" customFormat="false" ht="12.75" hidden="false" customHeight="true" outlineLevel="0" collapsed="false">
      <c r="A308" s="16"/>
      <c r="B308" s="16"/>
    </row>
    <row r="309" customFormat="false" ht="12.75" hidden="false" customHeight="true" outlineLevel="0" collapsed="false">
      <c r="A309" s="16"/>
      <c r="B309" s="16"/>
    </row>
    <row r="310" customFormat="false" ht="12.75" hidden="false" customHeight="true" outlineLevel="0" collapsed="false">
      <c r="A310" s="16"/>
      <c r="B310" s="16"/>
    </row>
    <row r="311" customFormat="false" ht="12.75" hidden="false" customHeight="true" outlineLevel="0" collapsed="false">
      <c r="A311" s="16"/>
      <c r="B311" s="16"/>
    </row>
    <row r="312" customFormat="false" ht="12.75" hidden="false" customHeight="true" outlineLevel="0" collapsed="false">
      <c r="A312" s="16"/>
      <c r="B312" s="16"/>
    </row>
    <row r="313" customFormat="false" ht="12.75" hidden="false" customHeight="true" outlineLevel="0" collapsed="false">
      <c r="A313" s="16"/>
      <c r="B313" s="16"/>
    </row>
    <row r="314" customFormat="false" ht="12.75" hidden="false" customHeight="true" outlineLevel="0" collapsed="false">
      <c r="A314" s="16"/>
      <c r="B314" s="16"/>
    </row>
    <row r="315" customFormat="false" ht="12.75" hidden="false" customHeight="true" outlineLevel="0" collapsed="false">
      <c r="A315" s="16"/>
      <c r="B315" s="16"/>
    </row>
    <row r="316" customFormat="false" ht="12.75" hidden="false" customHeight="true" outlineLevel="0" collapsed="false">
      <c r="A316" s="16"/>
      <c r="B316" s="16"/>
    </row>
    <row r="317" customFormat="false" ht="12.75" hidden="false" customHeight="true" outlineLevel="0" collapsed="false">
      <c r="A317" s="16"/>
      <c r="B317" s="16"/>
    </row>
    <row r="318" customFormat="false" ht="12.75" hidden="false" customHeight="true" outlineLevel="0" collapsed="false">
      <c r="A318" s="16"/>
      <c r="B318" s="16"/>
    </row>
    <row r="319" customFormat="false" ht="12.75" hidden="false" customHeight="true" outlineLevel="0" collapsed="false">
      <c r="A319" s="16"/>
      <c r="B319" s="16"/>
    </row>
    <row r="320" customFormat="false" ht="12.75" hidden="false" customHeight="true" outlineLevel="0" collapsed="false">
      <c r="A320" s="16"/>
      <c r="B320" s="16"/>
    </row>
    <row r="321" customFormat="false" ht="12.75" hidden="false" customHeight="true" outlineLevel="0" collapsed="false">
      <c r="A321" s="16"/>
      <c r="B321" s="16"/>
    </row>
    <row r="322" customFormat="false" ht="12.75" hidden="false" customHeight="true" outlineLevel="0" collapsed="false">
      <c r="A322" s="16"/>
      <c r="B322" s="16"/>
    </row>
    <row r="323" customFormat="false" ht="12.75" hidden="false" customHeight="true" outlineLevel="0" collapsed="false">
      <c r="A323" s="16"/>
      <c r="B323" s="16"/>
    </row>
    <row r="324" customFormat="false" ht="12.75" hidden="false" customHeight="true" outlineLevel="0" collapsed="false">
      <c r="A324" s="16"/>
      <c r="B324" s="16"/>
    </row>
    <row r="325" customFormat="false" ht="12.75" hidden="false" customHeight="true" outlineLevel="0" collapsed="false">
      <c r="A325" s="16"/>
      <c r="B325" s="16"/>
    </row>
    <row r="326" customFormat="false" ht="12.75" hidden="false" customHeight="true" outlineLevel="0" collapsed="false">
      <c r="A326" s="16"/>
      <c r="B326" s="16"/>
    </row>
    <row r="327" customFormat="false" ht="12.75" hidden="false" customHeight="true" outlineLevel="0" collapsed="false">
      <c r="A327" s="16"/>
      <c r="B327" s="16"/>
    </row>
    <row r="328" customFormat="false" ht="12.75" hidden="false" customHeight="true" outlineLevel="0" collapsed="false">
      <c r="A328" s="16"/>
      <c r="B328" s="16"/>
    </row>
    <row r="329" customFormat="false" ht="12.75" hidden="false" customHeight="true" outlineLevel="0" collapsed="false">
      <c r="A329" s="16"/>
      <c r="B329" s="16"/>
    </row>
    <row r="330" customFormat="false" ht="12.75" hidden="false" customHeight="true" outlineLevel="0" collapsed="false">
      <c r="A330" s="16"/>
      <c r="B330" s="16"/>
    </row>
    <row r="331" customFormat="false" ht="12.75" hidden="false" customHeight="true" outlineLevel="0" collapsed="false">
      <c r="A331" s="16"/>
      <c r="B331" s="16"/>
    </row>
    <row r="332" customFormat="false" ht="12.75" hidden="false" customHeight="true" outlineLevel="0" collapsed="false">
      <c r="A332" s="16"/>
      <c r="B332" s="16"/>
    </row>
    <row r="333" customFormat="false" ht="12.75" hidden="false" customHeight="true" outlineLevel="0" collapsed="false">
      <c r="A333" s="16"/>
      <c r="B333" s="16"/>
    </row>
    <row r="334" customFormat="false" ht="12.75" hidden="false" customHeight="true" outlineLevel="0" collapsed="false">
      <c r="A334" s="16"/>
      <c r="B334" s="16"/>
    </row>
    <row r="335" customFormat="false" ht="12.75" hidden="false" customHeight="true" outlineLevel="0" collapsed="false">
      <c r="A335" s="16"/>
      <c r="B335" s="16"/>
    </row>
    <row r="336" customFormat="false" ht="12.75" hidden="false" customHeight="true" outlineLevel="0" collapsed="false">
      <c r="A336" s="16"/>
      <c r="B336" s="16"/>
    </row>
    <row r="337" customFormat="false" ht="12.75" hidden="false" customHeight="true" outlineLevel="0" collapsed="false">
      <c r="A337" s="16"/>
      <c r="B337" s="16"/>
    </row>
    <row r="338" customFormat="false" ht="12.75" hidden="false" customHeight="true" outlineLevel="0" collapsed="false">
      <c r="A338" s="16"/>
      <c r="B338" s="16"/>
    </row>
    <row r="339" customFormat="false" ht="12.75" hidden="false" customHeight="true" outlineLevel="0" collapsed="false">
      <c r="A339" s="16"/>
      <c r="B339" s="16"/>
    </row>
    <row r="340" customFormat="false" ht="12.75" hidden="false" customHeight="true" outlineLevel="0" collapsed="false">
      <c r="A340" s="16"/>
      <c r="B340" s="16"/>
    </row>
    <row r="341" customFormat="false" ht="12.75" hidden="false" customHeight="true" outlineLevel="0" collapsed="false">
      <c r="A341" s="16"/>
      <c r="B341" s="16"/>
    </row>
    <row r="342" customFormat="false" ht="12.75" hidden="false" customHeight="true" outlineLevel="0" collapsed="false">
      <c r="A342" s="16"/>
      <c r="B342" s="16"/>
    </row>
    <row r="343" customFormat="false" ht="12.75" hidden="false" customHeight="true" outlineLevel="0" collapsed="false">
      <c r="A343" s="16"/>
      <c r="B343" s="16"/>
    </row>
    <row r="344" customFormat="false" ht="12.75" hidden="false" customHeight="true" outlineLevel="0" collapsed="false">
      <c r="A344" s="16"/>
      <c r="B344" s="16"/>
    </row>
    <row r="345" customFormat="false" ht="12.75" hidden="false" customHeight="true" outlineLevel="0" collapsed="false">
      <c r="A345" s="16"/>
      <c r="B345" s="16"/>
    </row>
    <row r="346" customFormat="false" ht="12.75" hidden="false" customHeight="true" outlineLevel="0" collapsed="false">
      <c r="A346" s="16"/>
      <c r="B346" s="16"/>
    </row>
    <row r="347" customFormat="false" ht="12.75" hidden="false" customHeight="true" outlineLevel="0" collapsed="false">
      <c r="A347" s="16"/>
      <c r="B347" s="16"/>
    </row>
    <row r="348" customFormat="false" ht="12.75" hidden="false" customHeight="true" outlineLevel="0" collapsed="false">
      <c r="A348" s="16"/>
      <c r="B348" s="16"/>
    </row>
    <row r="349" customFormat="false" ht="12.75" hidden="false" customHeight="true" outlineLevel="0" collapsed="false">
      <c r="A349" s="16"/>
      <c r="B349" s="16"/>
    </row>
    <row r="350" customFormat="false" ht="12.75" hidden="false" customHeight="true" outlineLevel="0" collapsed="false">
      <c r="A350" s="16"/>
      <c r="B350" s="16"/>
    </row>
    <row r="351" customFormat="false" ht="12.75" hidden="false" customHeight="true" outlineLevel="0" collapsed="false">
      <c r="A351" s="16"/>
      <c r="B351" s="16"/>
    </row>
    <row r="352" customFormat="false" ht="12.75" hidden="false" customHeight="true" outlineLevel="0" collapsed="false">
      <c r="A352" s="16"/>
      <c r="B352" s="16"/>
    </row>
    <row r="353" customFormat="false" ht="12.75" hidden="false" customHeight="true" outlineLevel="0" collapsed="false">
      <c r="A353" s="16"/>
      <c r="B353" s="16"/>
    </row>
    <row r="354" customFormat="false" ht="12.75" hidden="false" customHeight="true" outlineLevel="0" collapsed="false">
      <c r="A354" s="16"/>
      <c r="B354" s="16"/>
    </row>
    <row r="355" customFormat="false" ht="12.75" hidden="false" customHeight="true" outlineLevel="0" collapsed="false">
      <c r="A355" s="16"/>
      <c r="B355" s="16"/>
    </row>
    <row r="356" customFormat="false" ht="12.75" hidden="false" customHeight="true" outlineLevel="0" collapsed="false">
      <c r="A356" s="16"/>
      <c r="B356" s="16"/>
    </row>
    <row r="357" customFormat="false" ht="12.75" hidden="false" customHeight="true" outlineLevel="0" collapsed="false">
      <c r="A357" s="16"/>
      <c r="B357" s="16"/>
    </row>
    <row r="358" customFormat="false" ht="12.75" hidden="false" customHeight="true" outlineLevel="0" collapsed="false">
      <c r="A358" s="16"/>
      <c r="B358" s="16"/>
    </row>
    <row r="359" customFormat="false" ht="12.75" hidden="false" customHeight="true" outlineLevel="0" collapsed="false">
      <c r="A359" s="16"/>
      <c r="B359" s="16"/>
    </row>
    <row r="360" customFormat="false" ht="12.75" hidden="false" customHeight="true" outlineLevel="0" collapsed="false">
      <c r="A360" s="16"/>
      <c r="B360" s="16"/>
    </row>
    <row r="361" customFormat="false" ht="12.75" hidden="false" customHeight="true" outlineLevel="0" collapsed="false">
      <c r="A361" s="16"/>
      <c r="B361" s="16"/>
    </row>
    <row r="362" customFormat="false" ht="12.75" hidden="false" customHeight="true" outlineLevel="0" collapsed="false">
      <c r="A362" s="16"/>
      <c r="B362" s="16"/>
    </row>
    <row r="363" customFormat="false" ht="12.75" hidden="false" customHeight="true" outlineLevel="0" collapsed="false">
      <c r="A363" s="16"/>
      <c r="B363" s="16"/>
    </row>
    <row r="364" customFormat="false" ht="12.75" hidden="false" customHeight="true" outlineLevel="0" collapsed="false">
      <c r="A364" s="16"/>
      <c r="B364" s="16"/>
    </row>
    <row r="365" customFormat="false" ht="12.75" hidden="false" customHeight="true" outlineLevel="0" collapsed="false">
      <c r="A365" s="16"/>
      <c r="B365" s="16"/>
    </row>
    <row r="366" customFormat="false" ht="12.75" hidden="false" customHeight="true" outlineLevel="0" collapsed="false">
      <c r="A366" s="16"/>
      <c r="B366" s="16"/>
    </row>
    <row r="367" customFormat="false" ht="12.75" hidden="false" customHeight="true" outlineLevel="0" collapsed="false">
      <c r="A367" s="16"/>
      <c r="B367" s="16"/>
    </row>
    <row r="368" customFormat="false" ht="12.75" hidden="false" customHeight="true" outlineLevel="0" collapsed="false">
      <c r="A368" s="16"/>
      <c r="B368" s="16"/>
    </row>
    <row r="369" customFormat="false" ht="12.75" hidden="false" customHeight="true" outlineLevel="0" collapsed="false">
      <c r="A369" s="16"/>
      <c r="B369" s="16"/>
    </row>
    <row r="370" customFormat="false" ht="12.75" hidden="false" customHeight="true" outlineLevel="0" collapsed="false">
      <c r="A370" s="16"/>
      <c r="B370" s="16"/>
    </row>
    <row r="371" customFormat="false" ht="12.75" hidden="false" customHeight="true" outlineLevel="0" collapsed="false">
      <c r="A371" s="16"/>
      <c r="B371" s="16"/>
    </row>
    <row r="372" customFormat="false" ht="12.75" hidden="false" customHeight="true" outlineLevel="0" collapsed="false">
      <c r="A372" s="16"/>
      <c r="B372" s="16"/>
    </row>
    <row r="373" customFormat="false" ht="12.75" hidden="false" customHeight="true" outlineLevel="0" collapsed="false">
      <c r="A373" s="16"/>
      <c r="B373" s="16"/>
    </row>
    <row r="374" customFormat="false" ht="12.75" hidden="false" customHeight="true" outlineLevel="0" collapsed="false">
      <c r="A374" s="16"/>
      <c r="B374" s="16"/>
    </row>
    <row r="375" customFormat="false" ht="12.75" hidden="false" customHeight="true" outlineLevel="0" collapsed="false">
      <c r="A375" s="16"/>
      <c r="B375" s="16"/>
    </row>
    <row r="376" customFormat="false" ht="12.75" hidden="false" customHeight="true" outlineLevel="0" collapsed="false">
      <c r="A376" s="16"/>
      <c r="B376" s="16"/>
    </row>
    <row r="377" customFormat="false" ht="12.75" hidden="false" customHeight="true" outlineLevel="0" collapsed="false">
      <c r="A377" s="16"/>
      <c r="B377" s="16"/>
    </row>
    <row r="378" customFormat="false" ht="12.75" hidden="false" customHeight="true" outlineLevel="0" collapsed="false">
      <c r="A378" s="16"/>
      <c r="B378" s="16"/>
    </row>
    <row r="379" customFormat="false" ht="12.75" hidden="false" customHeight="true" outlineLevel="0" collapsed="false">
      <c r="A379" s="16"/>
      <c r="B379" s="16"/>
    </row>
    <row r="380" customFormat="false" ht="12.75" hidden="false" customHeight="true" outlineLevel="0" collapsed="false">
      <c r="A380" s="16"/>
      <c r="B380" s="16"/>
    </row>
    <row r="381" customFormat="false" ht="12.75" hidden="false" customHeight="true" outlineLevel="0" collapsed="false">
      <c r="A381" s="16"/>
      <c r="B381" s="16"/>
    </row>
    <row r="382" customFormat="false" ht="12.75" hidden="false" customHeight="true" outlineLevel="0" collapsed="false">
      <c r="A382" s="16"/>
      <c r="B382" s="16"/>
    </row>
    <row r="383" customFormat="false" ht="12.75" hidden="false" customHeight="true" outlineLevel="0" collapsed="false">
      <c r="A383" s="16"/>
      <c r="B383" s="16"/>
    </row>
    <row r="384" customFormat="false" ht="12.75" hidden="false" customHeight="true" outlineLevel="0" collapsed="false">
      <c r="A384" s="16"/>
      <c r="B384" s="16"/>
    </row>
    <row r="385" customFormat="false" ht="12.75" hidden="false" customHeight="true" outlineLevel="0" collapsed="false">
      <c r="A385" s="16"/>
      <c r="B385" s="16"/>
    </row>
    <row r="386" customFormat="false" ht="12.75" hidden="false" customHeight="true" outlineLevel="0" collapsed="false">
      <c r="A386" s="16"/>
      <c r="B386" s="16"/>
    </row>
    <row r="387" customFormat="false" ht="12.75" hidden="false" customHeight="true" outlineLevel="0" collapsed="false">
      <c r="A387" s="16"/>
      <c r="B387" s="16"/>
    </row>
    <row r="388" customFormat="false" ht="12.75" hidden="false" customHeight="true" outlineLevel="0" collapsed="false">
      <c r="A388" s="16"/>
      <c r="B388" s="16"/>
    </row>
    <row r="389" customFormat="false" ht="12.75" hidden="false" customHeight="true" outlineLevel="0" collapsed="false">
      <c r="A389" s="16"/>
      <c r="B389" s="16"/>
    </row>
    <row r="390" customFormat="false" ht="12.75" hidden="false" customHeight="true" outlineLevel="0" collapsed="false">
      <c r="A390" s="16"/>
      <c r="B390" s="16"/>
    </row>
    <row r="391" customFormat="false" ht="12.75" hidden="false" customHeight="true" outlineLevel="0" collapsed="false">
      <c r="A391" s="16"/>
      <c r="B391" s="16"/>
    </row>
    <row r="392" customFormat="false" ht="12.75" hidden="false" customHeight="true" outlineLevel="0" collapsed="false">
      <c r="A392" s="16"/>
      <c r="B392" s="16"/>
    </row>
    <row r="393" customFormat="false" ht="12.75" hidden="false" customHeight="true" outlineLevel="0" collapsed="false">
      <c r="A393" s="16"/>
      <c r="B393" s="16"/>
    </row>
    <row r="394" customFormat="false" ht="12.75" hidden="false" customHeight="true" outlineLevel="0" collapsed="false">
      <c r="A394" s="16"/>
      <c r="B394" s="16"/>
    </row>
    <row r="395" customFormat="false" ht="12.75" hidden="false" customHeight="true" outlineLevel="0" collapsed="false">
      <c r="A395" s="16"/>
      <c r="B395" s="16"/>
    </row>
    <row r="396" customFormat="false" ht="12.75" hidden="false" customHeight="true" outlineLevel="0" collapsed="false">
      <c r="A396" s="16"/>
      <c r="B396" s="16"/>
    </row>
    <row r="397" customFormat="false" ht="12.75" hidden="false" customHeight="true" outlineLevel="0" collapsed="false">
      <c r="A397" s="16"/>
      <c r="B397" s="16"/>
    </row>
    <row r="398" customFormat="false" ht="12.75" hidden="false" customHeight="true" outlineLevel="0" collapsed="false">
      <c r="A398" s="16"/>
      <c r="B398" s="16"/>
    </row>
    <row r="399" customFormat="false" ht="12.75" hidden="false" customHeight="true" outlineLevel="0" collapsed="false">
      <c r="A399" s="16"/>
      <c r="B399" s="16"/>
    </row>
    <row r="400" customFormat="false" ht="12.75" hidden="false" customHeight="true" outlineLevel="0" collapsed="false">
      <c r="A400" s="16"/>
      <c r="B400" s="16"/>
    </row>
    <row r="401" customFormat="false" ht="12.75" hidden="false" customHeight="true" outlineLevel="0" collapsed="false">
      <c r="A401" s="16"/>
      <c r="B401" s="16"/>
    </row>
    <row r="402" customFormat="false" ht="12.75" hidden="false" customHeight="true" outlineLevel="0" collapsed="false">
      <c r="A402" s="16"/>
      <c r="B402" s="16"/>
    </row>
    <row r="403" customFormat="false" ht="12.75" hidden="false" customHeight="true" outlineLevel="0" collapsed="false">
      <c r="A403" s="16"/>
      <c r="B403" s="16"/>
    </row>
    <row r="404" customFormat="false" ht="12.75" hidden="false" customHeight="true" outlineLevel="0" collapsed="false">
      <c r="A404" s="16"/>
      <c r="B404" s="16"/>
    </row>
    <row r="405" customFormat="false" ht="12.75" hidden="false" customHeight="true" outlineLevel="0" collapsed="false">
      <c r="A405" s="16"/>
      <c r="B405" s="16"/>
    </row>
    <row r="406" customFormat="false" ht="12.75" hidden="false" customHeight="true" outlineLevel="0" collapsed="false">
      <c r="A406" s="16"/>
      <c r="B406" s="16"/>
    </row>
    <row r="407" customFormat="false" ht="12.75" hidden="false" customHeight="true" outlineLevel="0" collapsed="false">
      <c r="A407" s="16"/>
      <c r="B407" s="16"/>
    </row>
    <row r="408" customFormat="false" ht="12.75" hidden="false" customHeight="true" outlineLevel="0" collapsed="false">
      <c r="A408" s="16"/>
      <c r="B408" s="16"/>
    </row>
    <row r="409" customFormat="false" ht="12.75" hidden="false" customHeight="true" outlineLevel="0" collapsed="false">
      <c r="A409" s="16"/>
      <c r="B409" s="16"/>
    </row>
    <row r="410" customFormat="false" ht="12.75" hidden="false" customHeight="true" outlineLevel="0" collapsed="false">
      <c r="A410" s="16"/>
      <c r="B410" s="16"/>
    </row>
    <row r="411" customFormat="false" ht="12.75" hidden="false" customHeight="true" outlineLevel="0" collapsed="false">
      <c r="A411" s="16"/>
      <c r="B411" s="16"/>
    </row>
    <row r="412" customFormat="false" ht="12.75" hidden="false" customHeight="true" outlineLevel="0" collapsed="false">
      <c r="A412" s="16"/>
      <c r="B412" s="16"/>
    </row>
    <row r="413" customFormat="false" ht="12.75" hidden="false" customHeight="true" outlineLevel="0" collapsed="false">
      <c r="A413" s="16"/>
      <c r="B413" s="16"/>
    </row>
    <row r="414" customFormat="false" ht="12.75" hidden="false" customHeight="true" outlineLevel="0" collapsed="false">
      <c r="A414" s="16"/>
      <c r="B414" s="16"/>
    </row>
    <row r="415" customFormat="false" ht="12.75" hidden="false" customHeight="true" outlineLevel="0" collapsed="false">
      <c r="A415" s="16"/>
      <c r="B415" s="16"/>
    </row>
    <row r="416" customFormat="false" ht="12.75" hidden="false" customHeight="true" outlineLevel="0" collapsed="false">
      <c r="A416" s="16"/>
      <c r="B416" s="16"/>
    </row>
    <row r="417" customFormat="false" ht="12.75" hidden="false" customHeight="true" outlineLevel="0" collapsed="false">
      <c r="A417" s="16"/>
      <c r="B417" s="16"/>
    </row>
    <row r="418" customFormat="false" ht="12.75" hidden="false" customHeight="true" outlineLevel="0" collapsed="false">
      <c r="A418" s="16"/>
      <c r="B418" s="16"/>
    </row>
    <row r="419" customFormat="false" ht="12.75" hidden="false" customHeight="true" outlineLevel="0" collapsed="false">
      <c r="A419" s="16"/>
      <c r="B419" s="16"/>
    </row>
    <row r="420" customFormat="false" ht="12.75" hidden="false" customHeight="true" outlineLevel="0" collapsed="false">
      <c r="A420" s="16"/>
      <c r="B420" s="16"/>
    </row>
    <row r="421" customFormat="false" ht="12.75" hidden="false" customHeight="true" outlineLevel="0" collapsed="false">
      <c r="A421" s="16"/>
      <c r="B421" s="16"/>
    </row>
    <row r="422" customFormat="false" ht="12.75" hidden="false" customHeight="true" outlineLevel="0" collapsed="false">
      <c r="A422" s="16"/>
      <c r="B422" s="16"/>
    </row>
    <row r="423" customFormat="false" ht="12.75" hidden="false" customHeight="true" outlineLevel="0" collapsed="false">
      <c r="A423" s="16"/>
      <c r="B423" s="16"/>
    </row>
    <row r="424" customFormat="false" ht="12.75" hidden="false" customHeight="true" outlineLevel="0" collapsed="false">
      <c r="A424" s="16"/>
      <c r="B424" s="16"/>
    </row>
    <row r="425" customFormat="false" ht="12.75" hidden="false" customHeight="true" outlineLevel="0" collapsed="false">
      <c r="A425" s="16"/>
      <c r="B425" s="16"/>
    </row>
    <row r="426" customFormat="false" ht="12.75" hidden="false" customHeight="true" outlineLevel="0" collapsed="false">
      <c r="A426" s="16"/>
      <c r="B426" s="16"/>
    </row>
    <row r="427" customFormat="false" ht="12.75" hidden="false" customHeight="true" outlineLevel="0" collapsed="false">
      <c r="A427" s="16"/>
      <c r="B427" s="16"/>
    </row>
    <row r="428" customFormat="false" ht="12.75" hidden="false" customHeight="true" outlineLevel="0" collapsed="false">
      <c r="A428" s="16"/>
      <c r="B428" s="16"/>
    </row>
    <row r="429" customFormat="false" ht="12.75" hidden="false" customHeight="true" outlineLevel="0" collapsed="false">
      <c r="A429" s="16"/>
      <c r="B429" s="16"/>
    </row>
    <row r="430" customFormat="false" ht="12.75" hidden="false" customHeight="true" outlineLevel="0" collapsed="false">
      <c r="A430" s="16"/>
      <c r="B430" s="16"/>
    </row>
    <row r="431" customFormat="false" ht="12.75" hidden="false" customHeight="true" outlineLevel="0" collapsed="false">
      <c r="A431" s="16"/>
      <c r="B431" s="16"/>
    </row>
    <row r="432" customFormat="false" ht="12.75" hidden="false" customHeight="true" outlineLevel="0" collapsed="false">
      <c r="A432" s="16"/>
      <c r="B432" s="16"/>
    </row>
    <row r="433" customFormat="false" ht="12.75" hidden="false" customHeight="true" outlineLevel="0" collapsed="false">
      <c r="A433" s="16"/>
      <c r="B433" s="16"/>
    </row>
    <row r="434" customFormat="false" ht="12.75" hidden="false" customHeight="true" outlineLevel="0" collapsed="false">
      <c r="A434" s="16"/>
      <c r="B434" s="16"/>
    </row>
    <row r="435" customFormat="false" ht="12.75" hidden="false" customHeight="true" outlineLevel="0" collapsed="false">
      <c r="A435" s="16"/>
      <c r="B435" s="16"/>
    </row>
    <row r="436" customFormat="false" ht="12.75" hidden="false" customHeight="true" outlineLevel="0" collapsed="false">
      <c r="A436" s="16"/>
      <c r="B436" s="16"/>
    </row>
    <row r="437" customFormat="false" ht="12.75" hidden="false" customHeight="true" outlineLevel="0" collapsed="false">
      <c r="A437" s="16"/>
      <c r="B437" s="16"/>
    </row>
    <row r="438" customFormat="false" ht="12.75" hidden="false" customHeight="true" outlineLevel="0" collapsed="false">
      <c r="A438" s="16"/>
      <c r="B438" s="16"/>
    </row>
    <row r="439" customFormat="false" ht="12.75" hidden="false" customHeight="true" outlineLevel="0" collapsed="false">
      <c r="A439" s="16"/>
      <c r="B439" s="16"/>
    </row>
    <row r="440" customFormat="false" ht="12.75" hidden="false" customHeight="true" outlineLevel="0" collapsed="false">
      <c r="A440" s="16"/>
      <c r="B440" s="16"/>
    </row>
    <row r="441" customFormat="false" ht="12.75" hidden="false" customHeight="true" outlineLevel="0" collapsed="false">
      <c r="A441" s="16"/>
      <c r="B441" s="16"/>
    </row>
    <row r="442" customFormat="false" ht="12.75" hidden="false" customHeight="true" outlineLevel="0" collapsed="false">
      <c r="A442" s="16"/>
      <c r="B442" s="16"/>
    </row>
    <row r="443" customFormat="false" ht="12.75" hidden="false" customHeight="true" outlineLevel="0" collapsed="false">
      <c r="A443" s="16"/>
      <c r="B443" s="16"/>
    </row>
    <row r="444" customFormat="false" ht="12.75" hidden="false" customHeight="true" outlineLevel="0" collapsed="false">
      <c r="A444" s="16"/>
      <c r="B444" s="16"/>
    </row>
    <row r="445" customFormat="false" ht="12.75" hidden="false" customHeight="true" outlineLevel="0" collapsed="false">
      <c r="A445" s="16"/>
      <c r="B445" s="16"/>
    </row>
    <row r="446" customFormat="false" ht="12.75" hidden="false" customHeight="true" outlineLevel="0" collapsed="false">
      <c r="A446" s="16"/>
      <c r="B446" s="16"/>
    </row>
    <row r="447" customFormat="false" ht="12.75" hidden="false" customHeight="true" outlineLevel="0" collapsed="false">
      <c r="A447" s="16"/>
      <c r="B447" s="16"/>
    </row>
    <row r="448" customFormat="false" ht="12.75" hidden="false" customHeight="true" outlineLevel="0" collapsed="false">
      <c r="A448" s="16"/>
      <c r="B448" s="16"/>
    </row>
    <row r="449" customFormat="false" ht="12.75" hidden="false" customHeight="true" outlineLevel="0" collapsed="false">
      <c r="A449" s="16"/>
      <c r="B449" s="16"/>
    </row>
    <row r="450" customFormat="false" ht="12.75" hidden="false" customHeight="true" outlineLevel="0" collapsed="false">
      <c r="A450" s="16"/>
      <c r="B450" s="16"/>
    </row>
    <row r="451" customFormat="false" ht="12.75" hidden="false" customHeight="true" outlineLevel="0" collapsed="false">
      <c r="A451" s="16"/>
      <c r="B451" s="16"/>
    </row>
    <row r="452" customFormat="false" ht="12.75" hidden="false" customHeight="true" outlineLevel="0" collapsed="false">
      <c r="A452" s="16"/>
      <c r="B452" s="16"/>
    </row>
    <row r="453" customFormat="false" ht="12.75" hidden="false" customHeight="true" outlineLevel="0" collapsed="false">
      <c r="A453" s="16"/>
      <c r="B453" s="16"/>
    </row>
    <row r="454" customFormat="false" ht="12.75" hidden="false" customHeight="true" outlineLevel="0" collapsed="false">
      <c r="A454" s="16"/>
      <c r="B454" s="16"/>
    </row>
    <row r="455" customFormat="false" ht="12.75" hidden="false" customHeight="true" outlineLevel="0" collapsed="false">
      <c r="A455" s="16"/>
      <c r="B455" s="16"/>
    </row>
    <row r="456" customFormat="false" ht="12.75" hidden="false" customHeight="true" outlineLevel="0" collapsed="false">
      <c r="A456" s="16"/>
      <c r="B456" s="16"/>
    </row>
    <row r="457" customFormat="false" ht="12.75" hidden="false" customHeight="true" outlineLevel="0" collapsed="false">
      <c r="A457" s="16"/>
      <c r="B457" s="16"/>
    </row>
    <row r="458" customFormat="false" ht="12.75" hidden="false" customHeight="true" outlineLevel="0" collapsed="false">
      <c r="A458" s="16"/>
      <c r="B458" s="16"/>
    </row>
    <row r="459" customFormat="false" ht="12.75" hidden="false" customHeight="true" outlineLevel="0" collapsed="false">
      <c r="A459" s="16"/>
      <c r="B459" s="16"/>
    </row>
    <row r="460" customFormat="false" ht="12.75" hidden="false" customHeight="true" outlineLevel="0" collapsed="false">
      <c r="A460" s="16"/>
      <c r="B460" s="16"/>
    </row>
    <row r="461" customFormat="false" ht="12.75" hidden="false" customHeight="true" outlineLevel="0" collapsed="false">
      <c r="A461" s="16"/>
      <c r="B461" s="16"/>
    </row>
    <row r="462" customFormat="false" ht="12.75" hidden="false" customHeight="true" outlineLevel="0" collapsed="false">
      <c r="A462" s="16"/>
      <c r="B462" s="16"/>
    </row>
    <row r="463" customFormat="false" ht="12.75" hidden="false" customHeight="true" outlineLevel="0" collapsed="false">
      <c r="A463" s="16"/>
      <c r="B463" s="16"/>
    </row>
    <row r="464" customFormat="false" ht="12.75" hidden="false" customHeight="true" outlineLevel="0" collapsed="false">
      <c r="A464" s="16"/>
      <c r="B464" s="16"/>
    </row>
    <row r="465" customFormat="false" ht="12.75" hidden="false" customHeight="true" outlineLevel="0" collapsed="false">
      <c r="A465" s="16"/>
      <c r="B465" s="16"/>
    </row>
    <row r="466" customFormat="false" ht="12.75" hidden="false" customHeight="true" outlineLevel="0" collapsed="false">
      <c r="A466" s="16"/>
      <c r="B466" s="16"/>
    </row>
    <row r="467" customFormat="false" ht="12.75" hidden="false" customHeight="true" outlineLevel="0" collapsed="false">
      <c r="A467" s="16"/>
      <c r="B467" s="16"/>
    </row>
    <row r="468" customFormat="false" ht="12.75" hidden="false" customHeight="true" outlineLevel="0" collapsed="false">
      <c r="A468" s="16"/>
      <c r="B468" s="16"/>
    </row>
    <row r="469" customFormat="false" ht="12.75" hidden="false" customHeight="true" outlineLevel="0" collapsed="false">
      <c r="A469" s="16"/>
      <c r="B469" s="16"/>
    </row>
    <row r="470" customFormat="false" ht="12.75" hidden="false" customHeight="true" outlineLevel="0" collapsed="false">
      <c r="A470" s="16"/>
      <c r="B470" s="16"/>
    </row>
    <row r="471" customFormat="false" ht="12.75" hidden="false" customHeight="true" outlineLevel="0" collapsed="false">
      <c r="A471" s="16"/>
      <c r="B471" s="16"/>
    </row>
    <row r="472" customFormat="false" ht="12.75" hidden="false" customHeight="true" outlineLevel="0" collapsed="false">
      <c r="A472" s="16"/>
      <c r="B472" s="16"/>
    </row>
    <row r="473" customFormat="false" ht="12.75" hidden="false" customHeight="true" outlineLevel="0" collapsed="false">
      <c r="A473" s="16"/>
      <c r="B473" s="16"/>
    </row>
    <row r="474" customFormat="false" ht="12.75" hidden="false" customHeight="true" outlineLevel="0" collapsed="false">
      <c r="A474" s="16"/>
      <c r="B474" s="16"/>
    </row>
    <row r="475" customFormat="false" ht="12.75" hidden="false" customHeight="true" outlineLevel="0" collapsed="false">
      <c r="A475" s="16"/>
      <c r="B475" s="16"/>
    </row>
    <row r="476" customFormat="false" ht="12.75" hidden="false" customHeight="true" outlineLevel="0" collapsed="false">
      <c r="A476" s="16"/>
      <c r="B476" s="16"/>
    </row>
    <row r="477" customFormat="false" ht="12.75" hidden="false" customHeight="true" outlineLevel="0" collapsed="false">
      <c r="A477" s="16"/>
      <c r="B477" s="16"/>
    </row>
    <row r="478" customFormat="false" ht="12.75" hidden="false" customHeight="true" outlineLevel="0" collapsed="false">
      <c r="A478" s="16"/>
      <c r="B478" s="16"/>
    </row>
    <row r="479" customFormat="false" ht="12.75" hidden="false" customHeight="true" outlineLevel="0" collapsed="false">
      <c r="A479" s="16"/>
      <c r="B479" s="16"/>
    </row>
    <row r="480" customFormat="false" ht="12.75" hidden="false" customHeight="true" outlineLevel="0" collapsed="false">
      <c r="A480" s="16"/>
      <c r="B480" s="16"/>
    </row>
    <row r="481" customFormat="false" ht="12.75" hidden="false" customHeight="true" outlineLevel="0" collapsed="false">
      <c r="A481" s="16"/>
      <c r="B481" s="16"/>
    </row>
    <row r="482" customFormat="false" ht="12.75" hidden="false" customHeight="true" outlineLevel="0" collapsed="false">
      <c r="A482" s="16"/>
      <c r="B482" s="16"/>
    </row>
    <row r="483" customFormat="false" ht="12.75" hidden="false" customHeight="true" outlineLevel="0" collapsed="false">
      <c r="A483" s="16"/>
      <c r="B483" s="16"/>
    </row>
    <row r="484" customFormat="false" ht="12.75" hidden="false" customHeight="true" outlineLevel="0" collapsed="false">
      <c r="A484" s="16"/>
      <c r="B484" s="16"/>
    </row>
    <row r="485" customFormat="false" ht="12.75" hidden="false" customHeight="true" outlineLevel="0" collapsed="false">
      <c r="A485" s="16"/>
      <c r="B485" s="16"/>
    </row>
    <row r="486" customFormat="false" ht="12.75" hidden="false" customHeight="true" outlineLevel="0" collapsed="false">
      <c r="A486" s="16"/>
      <c r="B486" s="16"/>
    </row>
    <row r="487" customFormat="false" ht="12.75" hidden="false" customHeight="true" outlineLevel="0" collapsed="false">
      <c r="A487" s="16"/>
      <c r="B487" s="16"/>
    </row>
    <row r="488" customFormat="false" ht="12.75" hidden="false" customHeight="true" outlineLevel="0" collapsed="false">
      <c r="A488" s="16"/>
      <c r="B488" s="16"/>
    </row>
    <row r="489" customFormat="false" ht="12.75" hidden="false" customHeight="true" outlineLevel="0" collapsed="false">
      <c r="A489" s="16"/>
      <c r="B489" s="16"/>
    </row>
    <row r="490" customFormat="false" ht="12.75" hidden="false" customHeight="true" outlineLevel="0" collapsed="false">
      <c r="A490" s="16"/>
      <c r="B490" s="16"/>
    </row>
    <row r="491" customFormat="false" ht="12.75" hidden="false" customHeight="true" outlineLevel="0" collapsed="false">
      <c r="A491" s="16"/>
      <c r="B491" s="16"/>
    </row>
    <row r="492" customFormat="false" ht="12.75" hidden="false" customHeight="true" outlineLevel="0" collapsed="false">
      <c r="A492" s="16"/>
      <c r="B492" s="16"/>
    </row>
    <row r="493" customFormat="false" ht="12.75" hidden="false" customHeight="true" outlineLevel="0" collapsed="false">
      <c r="A493" s="16"/>
      <c r="B493" s="16"/>
    </row>
    <row r="494" customFormat="false" ht="12.75" hidden="false" customHeight="true" outlineLevel="0" collapsed="false">
      <c r="A494" s="16"/>
      <c r="B494" s="16"/>
    </row>
    <row r="495" customFormat="false" ht="12.75" hidden="false" customHeight="true" outlineLevel="0" collapsed="false">
      <c r="A495" s="16"/>
      <c r="B495" s="16"/>
    </row>
    <row r="496" customFormat="false" ht="12.75" hidden="false" customHeight="true" outlineLevel="0" collapsed="false">
      <c r="A496" s="16"/>
      <c r="B496" s="16"/>
    </row>
    <row r="497" customFormat="false" ht="12.75" hidden="false" customHeight="true" outlineLevel="0" collapsed="false">
      <c r="A497" s="16"/>
      <c r="B497" s="16"/>
    </row>
    <row r="498" customFormat="false" ht="12.75" hidden="false" customHeight="true" outlineLevel="0" collapsed="false">
      <c r="A498" s="16"/>
      <c r="B498" s="16"/>
    </row>
    <row r="499" customFormat="false" ht="12.75" hidden="false" customHeight="true" outlineLevel="0" collapsed="false">
      <c r="A499" s="16"/>
      <c r="B499" s="16"/>
    </row>
    <row r="500" customFormat="false" ht="12.75" hidden="false" customHeight="true" outlineLevel="0" collapsed="false">
      <c r="A500" s="16"/>
      <c r="B500" s="16"/>
    </row>
    <row r="501" customFormat="false" ht="12.75" hidden="false" customHeight="true" outlineLevel="0" collapsed="false">
      <c r="A501" s="16"/>
      <c r="B501" s="16"/>
    </row>
    <row r="502" customFormat="false" ht="12.75" hidden="false" customHeight="true" outlineLevel="0" collapsed="false">
      <c r="A502" s="16"/>
      <c r="B502" s="16"/>
    </row>
    <row r="503" customFormat="false" ht="12.75" hidden="false" customHeight="true" outlineLevel="0" collapsed="false">
      <c r="A503" s="16"/>
      <c r="B503" s="16"/>
    </row>
    <row r="504" customFormat="false" ht="12.75" hidden="false" customHeight="true" outlineLevel="0" collapsed="false">
      <c r="A504" s="16"/>
      <c r="B504" s="16"/>
    </row>
    <row r="505" customFormat="false" ht="12.75" hidden="false" customHeight="true" outlineLevel="0" collapsed="false">
      <c r="A505" s="16"/>
      <c r="B505" s="16"/>
    </row>
    <row r="506" customFormat="false" ht="12.75" hidden="false" customHeight="true" outlineLevel="0" collapsed="false">
      <c r="A506" s="16"/>
      <c r="B506" s="16"/>
    </row>
    <row r="507" customFormat="false" ht="12.75" hidden="false" customHeight="true" outlineLevel="0" collapsed="false">
      <c r="A507" s="16"/>
      <c r="B507" s="16"/>
    </row>
    <row r="508" customFormat="false" ht="12.75" hidden="false" customHeight="true" outlineLevel="0" collapsed="false">
      <c r="A508" s="16"/>
      <c r="B508" s="16"/>
    </row>
    <row r="509" customFormat="false" ht="12.75" hidden="false" customHeight="true" outlineLevel="0" collapsed="false">
      <c r="A509" s="16"/>
      <c r="B509" s="16"/>
    </row>
    <row r="510" customFormat="false" ht="12.75" hidden="false" customHeight="true" outlineLevel="0" collapsed="false">
      <c r="A510" s="16"/>
      <c r="B510" s="16"/>
    </row>
    <row r="511" customFormat="false" ht="12.75" hidden="false" customHeight="true" outlineLevel="0" collapsed="false">
      <c r="A511" s="16"/>
      <c r="B511" s="16"/>
    </row>
    <row r="512" customFormat="false" ht="12.75" hidden="false" customHeight="true" outlineLevel="0" collapsed="false">
      <c r="A512" s="16"/>
      <c r="B512" s="16"/>
    </row>
    <row r="513" customFormat="false" ht="12.75" hidden="false" customHeight="true" outlineLevel="0" collapsed="false">
      <c r="A513" s="16"/>
      <c r="B513" s="16"/>
    </row>
    <row r="514" customFormat="false" ht="12.75" hidden="false" customHeight="true" outlineLevel="0" collapsed="false">
      <c r="A514" s="16"/>
      <c r="B514" s="16"/>
    </row>
    <row r="515" customFormat="false" ht="12.75" hidden="false" customHeight="true" outlineLevel="0" collapsed="false">
      <c r="A515" s="16"/>
      <c r="B515" s="16"/>
    </row>
    <row r="516" customFormat="false" ht="12.75" hidden="false" customHeight="true" outlineLevel="0" collapsed="false">
      <c r="A516" s="16"/>
      <c r="B516" s="16"/>
    </row>
    <row r="517" customFormat="false" ht="12.75" hidden="false" customHeight="true" outlineLevel="0" collapsed="false">
      <c r="A517" s="16"/>
      <c r="B517" s="16"/>
    </row>
    <row r="518" customFormat="false" ht="12.75" hidden="false" customHeight="true" outlineLevel="0" collapsed="false">
      <c r="A518" s="16"/>
      <c r="B518" s="16"/>
    </row>
    <row r="519" customFormat="false" ht="12.75" hidden="false" customHeight="true" outlineLevel="0" collapsed="false">
      <c r="A519" s="16"/>
      <c r="B519" s="16"/>
    </row>
    <row r="520" customFormat="false" ht="12.75" hidden="false" customHeight="true" outlineLevel="0" collapsed="false">
      <c r="A520" s="16"/>
      <c r="B520" s="16"/>
    </row>
    <row r="521" customFormat="false" ht="12.75" hidden="false" customHeight="true" outlineLevel="0" collapsed="false">
      <c r="A521" s="16"/>
      <c r="B521" s="16"/>
    </row>
    <row r="522" customFormat="false" ht="12.75" hidden="false" customHeight="true" outlineLevel="0" collapsed="false">
      <c r="A522" s="16"/>
      <c r="B522" s="16"/>
    </row>
    <row r="523" customFormat="false" ht="12.75" hidden="false" customHeight="true" outlineLevel="0" collapsed="false">
      <c r="A523" s="16"/>
      <c r="B523" s="16"/>
    </row>
    <row r="524" customFormat="false" ht="12.75" hidden="false" customHeight="true" outlineLevel="0" collapsed="false">
      <c r="A524" s="16"/>
      <c r="B524" s="16"/>
    </row>
    <row r="525" customFormat="false" ht="12.75" hidden="false" customHeight="true" outlineLevel="0" collapsed="false">
      <c r="A525" s="16"/>
      <c r="B525" s="16"/>
    </row>
    <row r="526" customFormat="false" ht="12.75" hidden="false" customHeight="true" outlineLevel="0" collapsed="false">
      <c r="A526" s="16"/>
      <c r="B526" s="16"/>
    </row>
    <row r="527" customFormat="false" ht="12.75" hidden="false" customHeight="true" outlineLevel="0" collapsed="false">
      <c r="A527" s="16"/>
      <c r="B527" s="16"/>
    </row>
    <row r="528" customFormat="false" ht="12.75" hidden="false" customHeight="true" outlineLevel="0" collapsed="false">
      <c r="A528" s="16"/>
      <c r="B528" s="16"/>
    </row>
    <row r="529" customFormat="false" ht="12.75" hidden="false" customHeight="true" outlineLevel="0" collapsed="false">
      <c r="A529" s="16"/>
      <c r="B529" s="16"/>
    </row>
    <row r="530" customFormat="false" ht="12.75" hidden="false" customHeight="true" outlineLevel="0" collapsed="false">
      <c r="A530" s="16"/>
      <c r="B530" s="16"/>
    </row>
    <row r="531" customFormat="false" ht="12.75" hidden="false" customHeight="true" outlineLevel="0" collapsed="false">
      <c r="A531" s="16"/>
      <c r="B531" s="16"/>
    </row>
    <row r="532" customFormat="false" ht="12.75" hidden="false" customHeight="true" outlineLevel="0" collapsed="false">
      <c r="A532" s="16"/>
      <c r="B532" s="16"/>
    </row>
    <row r="533" customFormat="false" ht="12.75" hidden="false" customHeight="true" outlineLevel="0" collapsed="false">
      <c r="A533" s="16"/>
      <c r="B533" s="16"/>
    </row>
    <row r="534" customFormat="false" ht="12.75" hidden="false" customHeight="true" outlineLevel="0" collapsed="false">
      <c r="A534" s="16"/>
      <c r="B534" s="16"/>
    </row>
    <row r="535" customFormat="false" ht="12.75" hidden="false" customHeight="true" outlineLevel="0" collapsed="false">
      <c r="A535" s="16"/>
      <c r="B535" s="16"/>
    </row>
    <row r="536" customFormat="false" ht="12.75" hidden="false" customHeight="true" outlineLevel="0" collapsed="false">
      <c r="A536" s="16"/>
      <c r="B536" s="16"/>
    </row>
    <row r="537" customFormat="false" ht="12.75" hidden="false" customHeight="true" outlineLevel="0" collapsed="false">
      <c r="A537" s="16"/>
      <c r="B537" s="16"/>
    </row>
    <row r="538" customFormat="false" ht="12.75" hidden="false" customHeight="true" outlineLevel="0" collapsed="false">
      <c r="A538" s="16"/>
      <c r="B538" s="16"/>
    </row>
    <row r="539" customFormat="false" ht="12.75" hidden="false" customHeight="true" outlineLevel="0" collapsed="false">
      <c r="A539" s="16"/>
      <c r="B539" s="16"/>
    </row>
    <row r="540" customFormat="false" ht="12.75" hidden="false" customHeight="true" outlineLevel="0" collapsed="false">
      <c r="A540" s="16"/>
      <c r="B540" s="16"/>
    </row>
    <row r="541" customFormat="false" ht="12.75" hidden="false" customHeight="true" outlineLevel="0" collapsed="false">
      <c r="A541" s="16"/>
      <c r="B541" s="16"/>
    </row>
    <row r="542" customFormat="false" ht="12.75" hidden="false" customHeight="true" outlineLevel="0" collapsed="false">
      <c r="A542" s="16"/>
      <c r="B542" s="16"/>
    </row>
    <row r="543" customFormat="false" ht="12.75" hidden="false" customHeight="true" outlineLevel="0" collapsed="false">
      <c r="A543" s="16"/>
      <c r="B543" s="16"/>
    </row>
    <row r="544" customFormat="false" ht="12.75" hidden="false" customHeight="true" outlineLevel="0" collapsed="false">
      <c r="A544" s="16"/>
      <c r="B544" s="16"/>
    </row>
    <row r="545" customFormat="false" ht="12.75" hidden="false" customHeight="true" outlineLevel="0" collapsed="false">
      <c r="A545" s="16"/>
      <c r="B545" s="16"/>
    </row>
    <row r="546" customFormat="false" ht="12.75" hidden="false" customHeight="true" outlineLevel="0" collapsed="false">
      <c r="A546" s="16"/>
      <c r="B546" s="16"/>
    </row>
    <row r="547" customFormat="false" ht="12.75" hidden="false" customHeight="true" outlineLevel="0" collapsed="false">
      <c r="A547" s="16"/>
      <c r="B547" s="16"/>
    </row>
    <row r="548" customFormat="false" ht="12.75" hidden="false" customHeight="true" outlineLevel="0" collapsed="false">
      <c r="A548" s="16"/>
      <c r="B548" s="16"/>
    </row>
    <row r="549" customFormat="false" ht="12.75" hidden="false" customHeight="true" outlineLevel="0" collapsed="false">
      <c r="A549" s="16"/>
      <c r="B549" s="16"/>
    </row>
    <row r="550" customFormat="false" ht="12.75" hidden="false" customHeight="true" outlineLevel="0" collapsed="false">
      <c r="A550" s="16"/>
      <c r="B550" s="16"/>
    </row>
    <row r="551" customFormat="false" ht="12.75" hidden="false" customHeight="true" outlineLevel="0" collapsed="false">
      <c r="A551" s="16"/>
      <c r="B551" s="16"/>
    </row>
    <row r="552" customFormat="false" ht="12.75" hidden="false" customHeight="true" outlineLevel="0" collapsed="false">
      <c r="A552" s="16"/>
      <c r="B552" s="16"/>
    </row>
    <row r="553" customFormat="false" ht="12.75" hidden="false" customHeight="true" outlineLevel="0" collapsed="false">
      <c r="A553" s="16"/>
      <c r="B553" s="16"/>
    </row>
    <row r="554" customFormat="false" ht="12.75" hidden="false" customHeight="true" outlineLevel="0" collapsed="false">
      <c r="A554" s="16"/>
      <c r="B554" s="16"/>
    </row>
    <row r="555" customFormat="false" ht="12.75" hidden="false" customHeight="true" outlineLevel="0" collapsed="false">
      <c r="A555" s="16"/>
      <c r="B555" s="16"/>
    </row>
    <row r="556" customFormat="false" ht="12.75" hidden="false" customHeight="true" outlineLevel="0" collapsed="false">
      <c r="A556" s="16"/>
      <c r="B556" s="16"/>
    </row>
    <row r="557" customFormat="false" ht="12.75" hidden="false" customHeight="true" outlineLevel="0" collapsed="false">
      <c r="A557" s="16"/>
      <c r="B557" s="16"/>
    </row>
    <row r="558" customFormat="false" ht="12.75" hidden="false" customHeight="true" outlineLevel="0" collapsed="false">
      <c r="A558" s="16"/>
      <c r="B558" s="16"/>
    </row>
    <row r="559" customFormat="false" ht="12.75" hidden="false" customHeight="true" outlineLevel="0" collapsed="false">
      <c r="A559" s="16"/>
      <c r="B559" s="16"/>
    </row>
    <row r="560" customFormat="false" ht="12.75" hidden="false" customHeight="true" outlineLevel="0" collapsed="false">
      <c r="A560" s="16"/>
      <c r="B560" s="16"/>
    </row>
    <row r="561" customFormat="false" ht="12.75" hidden="false" customHeight="true" outlineLevel="0" collapsed="false">
      <c r="A561" s="16"/>
      <c r="B561" s="16"/>
    </row>
    <row r="562" customFormat="false" ht="12.75" hidden="false" customHeight="true" outlineLevel="0" collapsed="false">
      <c r="A562" s="16"/>
      <c r="B562" s="16"/>
    </row>
    <row r="563" customFormat="false" ht="12.75" hidden="false" customHeight="true" outlineLevel="0" collapsed="false">
      <c r="A563" s="16"/>
      <c r="B563" s="16"/>
    </row>
    <row r="564" customFormat="false" ht="12.75" hidden="false" customHeight="true" outlineLevel="0" collapsed="false">
      <c r="A564" s="16"/>
      <c r="B564" s="16"/>
    </row>
    <row r="565" customFormat="false" ht="12.75" hidden="false" customHeight="true" outlineLevel="0" collapsed="false">
      <c r="A565" s="16"/>
      <c r="B565" s="16"/>
    </row>
    <row r="566" customFormat="false" ht="12.75" hidden="false" customHeight="true" outlineLevel="0" collapsed="false">
      <c r="A566" s="16"/>
      <c r="B566" s="16"/>
    </row>
    <row r="567" customFormat="false" ht="12.75" hidden="false" customHeight="true" outlineLevel="0" collapsed="false">
      <c r="A567" s="16"/>
      <c r="B567" s="16"/>
    </row>
    <row r="568" customFormat="false" ht="12.75" hidden="false" customHeight="true" outlineLevel="0" collapsed="false">
      <c r="A568" s="16"/>
      <c r="B568" s="16"/>
    </row>
    <row r="569" customFormat="false" ht="12.75" hidden="false" customHeight="true" outlineLevel="0" collapsed="false">
      <c r="A569" s="16"/>
      <c r="B569" s="16"/>
    </row>
    <row r="570" customFormat="false" ht="12.75" hidden="false" customHeight="true" outlineLevel="0" collapsed="false">
      <c r="A570" s="16"/>
      <c r="B570" s="16"/>
    </row>
    <row r="571" customFormat="false" ht="12.75" hidden="false" customHeight="true" outlineLevel="0" collapsed="false">
      <c r="A571" s="16"/>
      <c r="B571" s="16"/>
    </row>
    <row r="572" customFormat="false" ht="12.75" hidden="false" customHeight="true" outlineLevel="0" collapsed="false">
      <c r="A572" s="16"/>
      <c r="B572" s="16"/>
    </row>
    <row r="573" customFormat="false" ht="12.75" hidden="false" customHeight="true" outlineLevel="0" collapsed="false">
      <c r="A573" s="16"/>
      <c r="B573" s="16"/>
    </row>
    <row r="574" customFormat="false" ht="12.75" hidden="false" customHeight="true" outlineLevel="0" collapsed="false">
      <c r="A574" s="16"/>
      <c r="B574" s="16"/>
    </row>
    <row r="575" customFormat="false" ht="12.75" hidden="false" customHeight="true" outlineLevel="0" collapsed="false">
      <c r="A575" s="16"/>
      <c r="B575" s="16"/>
    </row>
    <row r="576" customFormat="false" ht="12.75" hidden="false" customHeight="true" outlineLevel="0" collapsed="false">
      <c r="A576" s="16"/>
      <c r="B576" s="16"/>
    </row>
    <row r="577" customFormat="false" ht="12.75" hidden="false" customHeight="true" outlineLevel="0" collapsed="false">
      <c r="A577" s="16"/>
      <c r="B577" s="16"/>
    </row>
    <row r="578" customFormat="false" ht="12.75" hidden="false" customHeight="true" outlineLevel="0" collapsed="false">
      <c r="A578" s="16"/>
      <c r="B578" s="16"/>
    </row>
    <row r="579" customFormat="false" ht="12.75" hidden="false" customHeight="true" outlineLevel="0" collapsed="false">
      <c r="A579" s="16"/>
      <c r="B579" s="16"/>
    </row>
    <row r="580" customFormat="false" ht="12.75" hidden="false" customHeight="true" outlineLevel="0" collapsed="false">
      <c r="A580" s="16"/>
      <c r="B580" s="16"/>
    </row>
    <row r="581" customFormat="false" ht="12.75" hidden="false" customHeight="true" outlineLevel="0" collapsed="false">
      <c r="A581" s="16"/>
      <c r="B581" s="16"/>
    </row>
    <row r="582" customFormat="false" ht="12.75" hidden="false" customHeight="true" outlineLevel="0" collapsed="false">
      <c r="A582" s="16"/>
      <c r="B582" s="16"/>
    </row>
    <row r="583" customFormat="false" ht="12.75" hidden="false" customHeight="true" outlineLevel="0" collapsed="false">
      <c r="A583" s="16"/>
      <c r="B583" s="16"/>
    </row>
    <row r="584" customFormat="false" ht="12.75" hidden="false" customHeight="true" outlineLevel="0" collapsed="false">
      <c r="A584" s="16"/>
      <c r="B584" s="16"/>
    </row>
    <row r="585" customFormat="false" ht="12.75" hidden="false" customHeight="true" outlineLevel="0" collapsed="false">
      <c r="A585" s="16"/>
      <c r="B585" s="16"/>
    </row>
    <row r="586" customFormat="false" ht="12.75" hidden="false" customHeight="true" outlineLevel="0" collapsed="false">
      <c r="A586" s="16"/>
      <c r="B586" s="16"/>
    </row>
    <row r="587" customFormat="false" ht="12.75" hidden="false" customHeight="true" outlineLevel="0" collapsed="false">
      <c r="A587" s="16"/>
      <c r="B587" s="16"/>
    </row>
    <row r="588" customFormat="false" ht="12.75" hidden="false" customHeight="true" outlineLevel="0" collapsed="false">
      <c r="A588" s="16"/>
      <c r="B588" s="16"/>
    </row>
    <row r="589" customFormat="false" ht="12.75" hidden="false" customHeight="true" outlineLevel="0" collapsed="false">
      <c r="A589" s="16"/>
      <c r="B589" s="16"/>
    </row>
    <row r="590" customFormat="false" ht="12.75" hidden="false" customHeight="true" outlineLevel="0" collapsed="false">
      <c r="A590" s="16"/>
      <c r="B590" s="16"/>
    </row>
    <row r="591" customFormat="false" ht="12.75" hidden="false" customHeight="true" outlineLevel="0" collapsed="false">
      <c r="A591" s="16"/>
      <c r="B591" s="16"/>
    </row>
    <row r="592" customFormat="false" ht="12.75" hidden="false" customHeight="true" outlineLevel="0" collapsed="false">
      <c r="A592" s="16"/>
      <c r="B592" s="16"/>
    </row>
    <row r="593" customFormat="false" ht="12.75" hidden="false" customHeight="true" outlineLevel="0" collapsed="false">
      <c r="A593" s="16"/>
      <c r="B593" s="16"/>
    </row>
    <row r="594" customFormat="false" ht="12.75" hidden="false" customHeight="true" outlineLevel="0" collapsed="false">
      <c r="A594" s="16"/>
      <c r="B594" s="16"/>
    </row>
    <row r="595" customFormat="false" ht="12.75" hidden="false" customHeight="true" outlineLevel="0" collapsed="false">
      <c r="A595" s="16"/>
      <c r="B595" s="16"/>
    </row>
    <row r="596" customFormat="false" ht="12.75" hidden="false" customHeight="true" outlineLevel="0" collapsed="false">
      <c r="A596" s="16"/>
      <c r="B596" s="16"/>
    </row>
    <row r="597" customFormat="false" ht="12.75" hidden="false" customHeight="true" outlineLevel="0" collapsed="false">
      <c r="A597" s="16"/>
      <c r="B597" s="16"/>
    </row>
    <row r="598" customFormat="false" ht="12.75" hidden="false" customHeight="true" outlineLevel="0" collapsed="false">
      <c r="A598" s="16"/>
      <c r="B598" s="16"/>
    </row>
    <row r="599" customFormat="false" ht="12.75" hidden="false" customHeight="true" outlineLevel="0" collapsed="false">
      <c r="A599" s="16"/>
      <c r="B599" s="16"/>
    </row>
    <row r="600" customFormat="false" ht="12.75" hidden="false" customHeight="true" outlineLevel="0" collapsed="false">
      <c r="A600" s="16"/>
      <c r="B600" s="16"/>
    </row>
    <row r="601" customFormat="false" ht="12.75" hidden="false" customHeight="true" outlineLevel="0" collapsed="false">
      <c r="A601" s="16"/>
      <c r="B601" s="16"/>
    </row>
    <row r="602" customFormat="false" ht="12.75" hidden="false" customHeight="true" outlineLevel="0" collapsed="false">
      <c r="A602" s="16"/>
      <c r="B602" s="16"/>
    </row>
    <row r="603" customFormat="false" ht="12.75" hidden="false" customHeight="true" outlineLevel="0" collapsed="false">
      <c r="A603" s="16"/>
      <c r="B603" s="16"/>
    </row>
    <row r="604" customFormat="false" ht="12.75" hidden="false" customHeight="true" outlineLevel="0" collapsed="false">
      <c r="A604" s="16"/>
      <c r="B604" s="16"/>
    </row>
    <row r="605" customFormat="false" ht="12.75" hidden="false" customHeight="true" outlineLevel="0" collapsed="false">
      <c r="A605" s="16"/>
      <c r="B605" s="16"/>
    </row>
    <row r="606" customFormat="false" ht="12.75" hidden="false" customHeight="true" outlineLevel="0" collapsed="false">
      <c r="A606" s="16"/>
      <c r="B606" s="16"/>
    </row>
    <row r="607" customFormat="false" ht="12.75" hidden="false" customHeight="true" outlineLevel="0" collapsed="false">
      <c r="A607" s="16"/>
      <c r="B607" s="16"/>
    </row>
    <row r="608" customFormat="false" ht="12.75" hidden="false" customHeight="true" outlineLevel="0" collapsed="false">
      <c r="A608" s="16"/>
      <c r="B608" s="16"/>
    </row>
    <row r="609" customFormat="false" ht="12.75" hidden="false" customHeight="true" outlineLevel="0" collapsed="false">
      <c r="A609" s="16"/>
      <c r="B609" s="16"/>
    </row>
    <row r="610" customFormat="false" ht="12.75" hidden="false" customHeight="true" outlineLevel="0" collapsed="false">
      <c r="A610" s="16"/>
      <c r="B610" s="16"/>
    </row>
    <row r="611" customFormat="false" ht="12.75" hidden="false" customHeight="true" outlineLevel="0" collapsed="false">
      <c r="A611" s="16"/>
      <c r="B611" s="16"/>
    </row>
    <row r="612" customFormat="false" ht="12.75" hidden="false" customHeight="true" outlineLevel="0" collapsed="false">
      <c r="A612" s="16"/>
      <c r="B612" s="16"/>
    </row>
    <row r="613" customFormat="false" ht="12.75" hidden="false" customHeight="true" outlineLevel="0" collapsed="false">
      <c r="A613" s="16"/>
      <c r="B613" s="16"/>
    </row>
    <row r="614" customFormat="false" ht="12.75" hidden="false" customHeight="true" outlineLevel="0" collapsed="false">
      <c r="A614" s="16"/>
      <c r="B614" s="16"/>
    </row>
    <row r="615" customFormat="false" ht="12.75" hidden="false" customHeight="true" outlineLevel="0" collapsed="false">
      <c r="A615" s="16"/>
      <c r="B615" s="16"/>
    </row>
    <row r="616" customFormat="false" ht="12.75" hidden="false" customHeight="true" outlineLevel="0" collapsed="false">
      <c r="A616" s="16"/>
      <c r="B616" s="16"/>
    </row>
    <row r="617" customFormat="false" ht="12.75" hidden="false" customHeight="true" outlineLevel="0" collapsed="false">
      <c r="A617" s="16"/>
      <c r="B617" s="16"/>
    </row>
    <row r="618" customFormat="false" ht="12.75" hidden="false" customHeight="true" outlineLevel="0" collapsed="false">
      <c r="A618" s="16"/>
      <c r="B618" s="16"/>
    </row>
    <row r="619" customFormat="false" ht="12.75" hidden="false" customHeight="true" outlineLevel="0" collapsed="false">
      <c r="A619" s="16"/>
      <c r="B619" s="16"/>
    </row>
    <row r="620" customFormat="false" ht="12.75" hidden="false" customHeight="true" outlineLevel="0" collapsed="false">
      <c r="A620" s="16"/>
      <c r="B620" s="16"/>
    </row>
    <row r="621" customFormat="false" ht="12.75" hidden="false" customHeight="true" outlineLevel="0" collapsed="false">
      <c r="A621" s="16"/>
      <c r="B621" s="16"/>
    </row>
    <row r="622" customFormat="false" ht="12.75" hidden="false" customHeight="true" outlineLevel="0" collapsed="false">
      <c r="A622" s="16"/>
      <c r="B622" s="16"/>
    </row>
    <row r="623" customFormat="false" ht="12.75" hidden="false" customHeight="true" outlineLevel="0" collapsed="false">
      <c r="A623" s="16"/>
      <c r="B623" s="16"/>
    </row>
    <row r="624" customFormat="false" ht="12.75" hidden="false" customHeight="true" outlineLevel="0" collapsed="false">
      <c r="A624" s="16"/>
      <c r="B624" s="16"/>
    </row>
    <row r="625" customFormat="false" ht="12.75" hidden="false" customHeight="true" outlineLevel="0" collapsed="false">
      <c r="A625" s="16"/>
      <c r="B625" s="16"/>
    </row>
    <row r="626" customFormat="false" ht="12.75" hidden="false" customHeight="true" outlineLevel="0" collapsed="false">
      <c r="A626" s="16"/>
      <c r="B626" s="16"/>
    </row>
    <row r="627" customFormat="false" ht="12.75" hidden="false" customHeight="true" outlineLevel="0" collapsed="false">
      <c r="A627" s="16"/>
      <c r="B627" s="16"/>
    </row>
    <row r="628" customFormat="false" ht="12.75" hidden="false" customHeight="true" outlineLevel="0" collapsed="false">
      <c r="A628" s="16"/>
      <c r="B628" s="16"/>
    </row>
    <row r="629" customFormat="false" ht="12.75" hidden="false" customHeight="true" outlineLevel="0" collapsed="false">
      <c r="A629" s="16"/>
      <c r="B629" s="16"/>
    </row>
    <row r="630" customFormat="false" ht="12.75" hidden="false" customHeight="true" outlineLevel="0" collapsed="false">
      <c r="A630" s="16"/>
      <c r="B630" s="16"/>
    </row>
    <row r="631" customFormat="false" ht="12.75" hidden="false" customHeight="true" outlineLevel="0" collapsed="false">
      <c r="A631" s="16"/>
      <c r="B631" s="16"/>
    </row>
    <row r="632" customFormat="false" ht="12.75" hidden="false" customHeight="true" outlineLevel="0" collapsed="false">
      <c r="A632" s="16"/>
      <c r="B632" s="16"/>
    </row>
    <row r="633" customFormat="false" ht="12.75" hidden="false" customHeight="true" outlineLevel="0" collapsed="false">
      <c r="A633" s="16"/>
      <c r="B633" s="16"/>
    </row>
    <row r="634" customFormat="false" ht="12.75" hidden="false" customHeight="true" outlineLevel="0" collapsed="false">
      <c r="A634" s="16"/>
      <c r="B634" s="16"/>
    </row>
    <row r="635" customFormat="false" ht="12.75" hidden="false" customHeight="true" outlineLevel="0" collapsed="false">
      <c r="A635" s="16"/>
      <c r="B635" s="16"/>
    </row>
    <row r="636" customFormat="false" ht="12.75" hidden="false" customHeight="true" outlineLevel="0" collapsed="false">
      <c r="A636" s="16"/>
      <c r="B636" s="16"/>
    </row>
    <row r="637" customFormat="false" ht="12.75" hidden="false" customHeight="true" outlineLevel="0" collapsed="false">
      <c r="A637" s="16"/>
      <c r="B637" s="16"/>
    </row>
    <row r="638" customFormat="false" ht="12.75" hidden="false" customHeight="true" outlineLevel="0" collapsed="false">
      <c r="A638" s="16"/>
      <c r="B638" s="16"/>
    </row>
    <row r="639" customFormat="false" ht="12.75" hidden="false" customHeight="true" outlineLevel="0" collapsed="false">
      <c r="A639" s="16"/>
      <c r="B639" s="16"/>
    </row>
    <row r="640" customFormat="false" ht="12.75" hidden="false" customHeight="true" outlineLevel="0" collapsed="false">
      <c r="A640" s="16"/>
      <c r="B640" s="16"/>
    </row>
    <row r="641" customFormat="false" ht="12.75" hidden="false" customHeight="true" outlineLevel="0" collapsed="false">
      <c r="A641" s="16"/>
      <c r="B641" s="16"/>
    </row>
    <row r="642" customFormat="false" ht="12.75" hidden="false" customHeight="true" outlineLevel="0" collapsed="false">
      <c r="A642" s="16"/>
      <c r="B642" s="16"/>
    </row>
    <row r="643" customFormat="false" ht="12.75" hidden="false" customHeight="true" outlineLevel="0" collapsed="false">
      <c r="A643" s="16"/>
      <c r="B643" s="16"/>
    </row>
    <row r="644" customFormat="false" ht="12.75" hidden="false" customHeight="true" outlineLevel="0" collapsed="false">
      <c r="A644" s="16"/>
      <c r="B644" s="16"/>
    </row>
    <row r="645" customFormat="false" ht="12.75" hidden="false" customHeight="true" outlineLevel="0" collapsed="false">
      <c r="A645" s="16"/>
      <c r="B645" s="16"/>
    </row>
    <row r="646" customFormat="false" ht="12.75" hidden="false" customHeight="true" outlineLevel="0" collapsed="false">
      <c r="A646" s="16"/>
      <c r="B646" s="16"/>
    </row>
    <row r="647" customFormat="false" ht="12.75" hidden="false" customHeight="true" outlineLevel="0" collapsed="false">
      <c r="A647" s="16"/>
      <c r="B647" s="16"/>
    </row>
    <row r="648" customFormat="false" ht="12.75" hidden="false" customHeight="true" outlineLevel="0" collapsed="false">
      <c r="A648" s="16"/>
      <c r="B648" s="16"/>
    </row>
    <row r="649" customFormat="false" ht="12.75" hidden="false" customHeight="true" outlineLevel="0" collapsed="false">
      <c r="A649" s="16"/>
      <c r="B649" s="16"/>
    </row>
    <row r="650" customFormat="false" ht="12.75" hidden="false" customHeight="true" outlineLevel="0" collapsed="false">
      <c r="A650" s="16"/>
      <c r="B650" s="16"/>
    </row>
    <row r="651" customFormat="false" ht="12.75" hidden="false" customHeight="true" outlineLevel="0" collapsed="false">
      <c r="A651" s="16"/>
      <c r="B651" s="16"/>
    </row>
    <row r="652" customFormat="false" ht="12.75" hidden="false" customHeight="true" outlineLevel="0" collapsed="false">
      <c r="A652" s="16"/>
      <c r="B652" s="16"/>
    </row>
    <row r="653" customFormat="false" ht="12.75" hidden="false" customHeight="true" outlineLevel="0" collapsed="false">
      <c r="A653" s="16"/>
      <c r="B653" s="16"/>
    </row>
    <row r="654" customFormat="false" ht="12.75" hidden="false" customHeight="true" outlineLevel="0" collapsed="false">
      <c r="A654" s="16"/>
      <c r="B654" s="16"/>
    </row>
    <row r="655" customFormat="false" ht="12.75" hidden="false" customHeight="true" outlineLevel="0" collapsed="false">
      <c r="A655" s="16"/>
      <c r="B655" s="16"/>
    </row>
    <row r="656" customFormat="false" ht="12.75" hidden="false" customHeight="true" outlineLevel="0" collapsed="false">
      <c r="A656" s="16"/>
      <c r="B656" s="16"/>
    </row>
    <row r="657" customFormat="false" ht="12.75" hidden="false" customHeight="true" outlineLevel="0" collapsed="false">
      <c r="A657" s="16"/>
      <c r="B657" s="16"/>
    </row>
    <row r="658" customFormat="false" ht="12.75" hidden="false" customHeight="true" outlineLevel="0" collapsed="false">
      <c r="A658" s="16"/>
      <c r="B658" s="16"/>
    </row>
    <row r="659" customFormat="false" ht="12.75" hidden="false" customHeight="true" outlineLevel="0" collapsed="false">
      <c r="A659" s="16"/>
      <c r="B659" s="16"/>
    </row>
    <row r="660" customFormat="false" ht="12.75" hidden="false" customHeight="true" outlineLevel="0" collapsed="false">
      <c r="A660" s="16"/>
      <c r="B660" s="16"/>
    </row>
    <row r="661" customFormat="false" ht="12.75" hidden="false" customHeight="true" outlineLevel="0" collapsed="false">
      <c r="A661" s="16"/>
      <c r="B661" s="16"/>
    </row>
    <row r="662" customFormat="false" ht="12.75" hidden="false" customHeight="true" outlineLevel="0" collapsed="false">
      <c r="A662" s="16"/>
      <c r="B662" s="16"/>
    </row>
    <row r="663" customFormat="false" ht="12.75" hidden="false" customHeight="true" outlineLevel="0" collapsed="false">
      <c r="A663" s="16"/>
      <c r="B663" s="16"/>
    </row>
    <row r="664" customFormat="false" ht="12.75" hidden="false" customHeight="true" outlineLevel="0" collapsed="false">
      <c r="A664" s="16"/>
      <c r="B664" s="16"/>
    </row>
    <row r="665" customFormat="false" ht="12.75" hidden="false" customHeight="true" outlineLevel="0" collapsed="false">
      <c r="A665" s="16"/>
      <c r="B665" s="16"/>
    </row>
    <row r="666" customFormat="false" ht="12.75" hidden="false" customHeight="true" outlineLevel="0" collapsed="false">
      <c r="A666" s="16"/>
      <c r="B666" s="16"/>
    </row>
    <row r="667" customFormat="false" ht="12.75" hidden="false" customHeight="true" outlineLevel="0" collapsed="false">
      <c r="A667" s="16"/>
      <c r="B667" s="16"/>
    </row>
    <row r="668" customFormat="false" ht="12.75" hidden="false" customHeight="true" outlineLevel="0" collapsed="false">
      <c r="A668" s="16"/>
      <c r="B668" s="16"/>
    </row>
    <row r="669" customFormat="false" ht="12.75" hidden="false" customHeight="true" outlineLevel="0" collapsed="false">
      <c r="A669" s="16"/>
      <c r="B669" s="16"/>
    </row>
    <row r="670" customFormat="false" ht="12.75" hidden="false" customHeight="true" outlineLevel="0" collapsed="false">
      <c r="A670" s="16"/>
      <c r="B670" s="16"/>
    </row>
    <row r="671" customFormat="false" ht="12.75" hidden="false" customHeight="true" outlineLevel="0" collapsed="false">
      <c r="A671" s="16"/>
      <c r="B671" s="16"/>
    </row>
    <row r="672" customFormat="false" ht="12.75" hidden="false" customHeight="true" outlineLevel="0" collapsed="false">
      <c r="A672" s="16"/>
      <c r="B672" s="16"/>
    </row>
    <row r="673" customFormat="false" ht="12.75" hidden="false" customHeight="true" outlineLevel="0" collapsed="false">
      <c r="A673" s="16"/>
      <c r="B673" s="16"/>
    </row>
    <row r="674" customFormat="false" ht="12.75" hidden="false" customHeight="true" outlineLevel="0" collapsed="false">
      <c r="A674" s="16"/>
      <c r="B674" s="16"/>
    </row>
    <row r="675" customFormat="false" ht="12.75" hidden="false" customHeight="true" outlineLevel="0" collapsed="false">
      <c r="A675" s="16"/>
      <c r="B675" s="16"/>
    </row>
    <row r="676" customFormat="false" ht="12.75" hidden="false" customHeight="true" outlineLevel="0" collapsed="false">
      <c r="A676" s="16"/>
      <c r="B676" s="16"/>
    </row>
    <row r="677" customFormat="false" ht="12.75" hidden="false" customHeight="true" outlineLevel="0" collapsed="false">
      <c r="A677" s="16"/>
      <c r="B677" s="16"/>
    </row>
    <row r="678" customFormat="false" ht="12.75" hidden="false" customHeight="true" outlineLevel="0" collapsed="false">
      <c r="A678" s="16"/>
      <c r="B678" s="16"/>
    </row>
    <row r="679" customFormat="false" ht="12.75" hidden="false" customHeight="true" outlineLevel="0" collapsed="false">
      <c r="A679" s="16"/>
      <c r="B679" s="16"/>
    </row>
    <row r="680" customFormat="false" ht="12.75" hidden="false" customHeight="true" outlineLevel="0" collapsed="false">
      <c r="A680" s="16"/>
      <c r="B680" s="16"/>
    </row>
    <row r="681" customFormat="false" ht="12.75" hidden="false" customHeight="true" outlineLevel="0" collapsed="false">
      <c r="A681" s="16"/>
      <c r="B681" s="16"/>
    </row>
    <row r="682" customFormat="false" ht="12.75" hidden="false" customHeight="true" outlineLevel="0" collapsed="false">
      <c r="A682" s="16"/>
      <c r="B682" s="16"/>
    </row>
    <row r="683" customFormat="false" ht="12.75" hidden="false" customHeight="true" outlineLevel="0" collapsed="false">
      <c r="A683" s="16"/>
      <c r="B683" s="16"/>
    </row>
    <row r="684" customFormat="false" ht="12.75" hidden="false" customHeight="true" outlineLevel="0" collapsed="false">
      <c r="A684" s="16"/>
      <c r="B684" s="16"/>
    </row>
    <row r="685" customFormat="false" ht="12.75" hidden="false" customHeight="true" outlineLevel="0" collapsed="false">
      <c r="A685" s="16"/>
      <c r="B685" s="16"/>
    </row>
    <row r="686" customFormat="false" ht="12.75" hidden="false" customHeight="true" outlineLevel="0" collapsed="false">
      <c r="A686" s="16"/>
      <c r="B686" s="16"/>
    </row>
    <row r="687" customFormat="false" ht="12.75" hidden="false" customHeight="true" outlineLevel="0" collapsed="false">
      <c r="A687" s="16"/>
      <c r="B687" s="16"/>
    </row>
    <row r="688" customFormat="false" ht="12.75" hidden="false" customHeight="true" outlineLevel="0" collapsed="false">
      <c r="A688" s="16"/>
      <c r="B688" s="16"/>
    </row>
    <row r="689" customFormat="false" ht="12.75" hidden="false" customHeight="true" outlineLevel="0" collapsed="false">
      <c r="A689" s="16"/>
      <c r="B689" s="16"/>
    </row>
    <row r="690" customFormat="false" ht="12.75" hidden="false" customHeight="true" outlineLevel="0" collapsed="false">
      <c r="A690" s="16"/>
      <c r="B690" s="16"/>
    </row>
    <row r="691" customFormat="false" ht="12.75" hidden="false" customHeight="true" outlineLevel="0" collapsed="false">
      <c r="A691" s="16"/>
      <c r="B691" s="16"/>
    </row>
    <row r="692" customFormat="false" ht="12.75" hidden="false" customHeight="true" outlineLevel="0" collapsed="false">
      <c r="A692" s="16"/>
      <c r="B692" s="16"/>
    </row>
    <row r="693" customFormat="false" ht="12.75" hidden="false" customHeight="true" outlineLevel="0" collapsed="false">
      <c r="A693" s="16"/>
      <c r="B693" s="16"/>
    </row>
    <row r="694" customFormat="false" ht="12.75" hidden="false" customHeight="true" outlineLevel="0" collapsed="false">
      <c r="A694" s="16"/>
      <c r="B694" s="16"/>
    </row>
    <row r="695" customFormat="false" ht="12.75" hidden="false" customHeight="true" outlineLevel="0" collapsed="false">
      <c r="A695" s="16"/>
      <c r="B695" s="16"/>
    </row>
    <row r="696" customFormat="false" ht="12.75" hidden="false" customHeight="true" outlineLevel="0" collapsed="false">
      <c r="A696" s="16"/>
      <c r="B696" s="16"/>
    </row>
    <row r="697" customFormat="false" ht="12.75" hidden="false" customHeight="true" outlineLevel="0" collapsed="false">
      <c r="A697" s="16"/>
      <c r="B697" s="16"/>
    </row>
    <row r="698" customFormat="false" ht="12.75" hidden="false" customHeight="true" outlineLevel="0" collapsed="false">
      <c r="A698" s="16"/>
      <c r="B698" s="16"/>
    </row>
    <row r="699" customFormat="false" ht="12.75" hidden="false" customHeight="true" outlineLevel="0" collapsed="false">
      <c r="A699" s="16"/>
      <c r="B699" s="16"/>
    </row>
    <row r="700" customFormat="false" ht="12.75" hidden="false" customHeight="true" outlineLevel="0" collapsed="false">
      <c r="A700" s="16"/>
      <c r="B700" s="16"/>
    </row>
    <row r="701" customFormat="false" ht="12.75" hidden="false" customHeight="true" outlineLevel="0" collapsed="false">
      <c r="A701" s="16"/>
      <c r="B701" s="16"/>
    </row>
    <row r="702" customFormat="false" ht="12.75" hidden="false" customHeight="true" outlineLevel="0" collapsed="false">
      <c r="A702" s="16"/>
      <c r="B702" s="16"/>
    </row>
    <row r="703" customFormat="false" ht="12.75" hidden="false" customHeight="true" outlineLevel="0" collapsed="false">
      <c r="A703" s="16"/>
      <c r="B703" s="16"/>
    </row>
    <row r="704" customFormat="false" ht="12.75" hidden="false" customHeight="true" outlineLevel="0" collapsed="false">
      <c r="A704" s="16"/>
      <c r="B704" s="16"/>
    </row>
    <row r="705" customFormat="false" ht="12.75" hidden="false" customHeight="true" outlineLevel="0" collapsed="false">
      <c r="A705" s="16"/>
      <c r="B705" s="16"/>
    </row>
    <row r="706" customFormat="false" ht="12.75" hidden="false" customHeight="true" outlineLevel="0" collapsed="false">
      <c r="A706" s="16"/>
      <c r="B706" s="16"/>
    </row>
    <row r="707" customFormat="false" ht="12.75" hidden="false" customHeight="true" outlineLevel="0" collapsed="false">
      <c r="A707" s="16"/>
      <c r="B707" s="16"/>
    </row>
    <row r="708" customFormat="false" ht="12.75" hidden="false" customHeight="true" outlineLevel="0" collapsed="false">
      <c r="A708" s="16"/>
      <c r="B708" s="16"/>
    </row>
    <row r="709" customFormat="false" ht="12.75" hidden="false" customHeight="true" outlineLevel="0" collapsed="false">
      <c r="A709" s="16"/>
      <c r="B709" s="16"/>
    </row>
    <row r="710" customFormat="false" ht="12.75" hidden="false" customHeight="true" outlineLevel="0" collapsed="false">
      <c r="A710" s="16"/>
      <c r="B710" s="16"/>
    </row>
    <row r="711" customFormat="false" ht="12.75" hidden="false" customHeight="true" outlineLevel="0" collapsed="false">
      <c r="A711" s="16"/>
      <c r="B711" s="16"/>
    </row>
    <row r="712" customFormat="false" ht="12.75" hidden="false" customHeight="true" outlineLevel="0" collapsed="false">
      <c r="A712" s="16"/>
      <c r="B712" s="16"/>
    </row>
    <row r="713" customFormat="false" ht="12.75" hidden="false" customHeight="true" outlineLevel="0" collapsed="false">
      <c r="A713" s="16"/>
      <c r="B713" s="16"/>
    </row>
    <row r="714" customFormat="false" ht="12.75" hidden="false" customHeight="true" outlineLevel="0" collapsed="false">
      <c r="A714" s="16"/>
      <c r="B714" s="16"/>
    </row>
    <row r="715" customFormat="false" ht="12.75" hidden="false" customHeight="true" outlineLevel="0" collapsed="false">
      <c r="A715" s="16"/>
      <c r="B715" s="16"/>
    </row>
    <row r="716" customFormat="false" ht="12.75" hidden="false" customHeight="true" outlineLevel="0" collapsed="false">
      <c r="A716" s="16"/>
      <c r="B716" s="16"/>
    </row>
    <row r="717" customFormat="false" ht="12.75" hidden="false" customHeight="true" outlineLevel="0" collapsed="false">
      <c r="A717" s="16"/>
      <c r="B717" s="16"/>
    </row>
    <row r="718" customFormat="false" ht="12.75" hidden="false" customHeight="true" outlineLevel="0" collapsed="false">
      <c r="A718" s="16"/>
      <c r="B718" s="16"/>
    </row>
    <row r="719" customFormat="false" ht="12.75" hidden="false" customHeight="true" outlineLevel="0" collapsed="false">
      <c r="A719" s="16"/>
      <c r="B719" s="16"/>
    </row>
    <row r="720" customFormat="false" ht="12.75" hidden="false" customHeight="true" outlineLevel="0" collapsed="false">
      <c r="A720" s="16"/>
      <c r="B720" s="16"/>
    </row>
    <row r="721" customFormat="false" ht="12.75" hidden="false" customHeight="true" outlineLevel="0" collapsed="false">
      <c r="A721" s="16"/>
      <c r="B721" s="16"/>
    </row>
    <row r="722" customFormat="false" ht="12.75" hidden="false" customHeight="true" outlineLevel="0" collapsed="false">
      <c r="A722" s="16"/>
      <c r="B722" s="16"/>
    </row>
    <row r="723" customFormat="false" ht="12.75" hidden="false" customHeight="true" outlineLevel="0" collapsed="false">
      <c r="A723" s="16"/>
      <c r="B723" s="16"/>
    </row>
    <row r="724" customFormat="false" ht="12.75" hidden="false" customHeight="true" outlineLevel="0" collapsed="false">
      <c r="A724" s="16"/>
      <c r="B724" s="16"/>
    </row>
    <row r="725" customFormat="false" ht="12.75" hidden="false" customHeight="true" outlineLevel="0" collapsed="false">
      <c r="A725" s="16"/>
      <c r="B725" s="16"/>
    </row>
    <row r="726" customFormat="false" ht="12.75" hidden="false" customHeight="true" outlineLevel="0" collapsed="false">
      <c r="A726" s="16"/>
      <c r="B726" s="16"/>
    </row>
    <row r="727" customFormat="false" ht="12.75" hidden="false" customHeight="true" outlineLevel="0" collapsed="false">
      <c r="A727" s="16"/>
      <c r="B727" s="16"/>
    </row>
    <row r="728" customFormat="false" ht="12.75" hidden="false" customHeight="true" outlineLevel="0" collapsed="false">
      <c r="A728" s="16"/>
      <c r="B728" s="16"/>
    </row>
    <row r="729" customFormat="false" ht="12.75" hidden="false" customHeight="true" outlineLevel="0" collapsed="false">
      <c r="A729" s="16"/>
      <c r="B729" s="16"/>
    </row>
    <row r="730" customFormat="false" ht="12.75" hidden="false" customHeight="true" outlineLevel="0" collapsed="false">
      <c r="A730" s="16"/>
      <c r="B730" s="16"/>
    </row>
    <row r="731" customFormat="false" ht="12.75" hidden="false" customHeight="true" outlineLevel="0" collapsed="false">
      <c r="A731" s="16"/>
      <c r="B731" s="16"/>
    </row>
    <row r="732" customFormat="false" ht="12.75" hidden="false" customHeight="true" outlineLevel="0" collapsed="false">
      <c r="A732" s="16"/>
      <c r="B732" s="16"/>
    </row>
    <row r="733" customFormat="false" ht="12.75" hidden="false" customHeight="true" outlineLevel="0" collapsed="false">
      <c r="A733" s="16"/>
      <c r="B733" s="16"/>
    </row>
    <row r="734" customFormat="false" ht="12.75" hidden="false" customHeight="true" outlineLevel="0" collapsed="false">
      <c r="A734" s="16"/>
      <c r="B734" s="16"/>
    </row>
    <row r="735" customFormat="false" ht="12.75" hidden="false" customHeight="true" outlineLevel="0" collapsed="false">
      <c r="A735" s="16"/>
      <c r="B735" s="16"/>
    </row>
    <row r="736" customFormat="false" ht="12.75" hidden="false" customHeight="true" outlineLevel="0" collapsed="false">
      <c r="A736" s="16"/>
      <c r="B736" s="16"/>
    </row>
    <row r="737" customFormat="false" ht="12.75" hidden="false" customHeight="true" outlineLevel="0" collapsed="false">
      <c r="A737" s="16"/>
      <c r="B737" s="16"/>
    </row>
    <row r="738" customFormat="false" ht="12.75" hidden="false" customHeight="true" outlineLevel="0" collapsed="false">
      <c r="A738" s="16"/>
      <c r="B738" s="16"/>
    </row>
    <row r="739" customFormat="false" ht="12.75" hidden="false" customHeight="true" outlineLevel="0" collapsed="false">
      <c r="A739" s="16"/>
      <c r="B739" s="16"/>
    </row>
    <row r="740" customFormat="false" ht="12.75" hidden="false" customHeight="true" outlineLevel="0" collapsed="false">
      <c r="A740" s="16"/>
      <c r="B740" s="16"/>
    </row>
    <row r="741" customFormat="false" ht="12.75" hidden="false" customHeight="true" outlineLevel="0" collapsed="false">
      <c r="A741" s="16"/>
      <c r="B741" s="16"/>
    </row>
    <row r="742" customFormat="false" ht="12.75" hidden="false" customHeight="true" outlineLevel="0" collapsed="false">
      <c r="A742" s="16"/>
      <c r="B742" s="16"/>
    </row>
    <row r="743" customFormat="false" ht="12.75" hidden="false" customHeight="true" outlineLevel="0" collapsed="false">
      <c r="A743" s="16"/>
      <c r="B743" s="16"/>
    </row>
    <row r="744" customFormat="false" ht="12.75" hidden="false" customHeight="true" outlineLevel="0" collapsed="false">
      <c r="A744" s="16"/>
      <c r="B744" s="16"/>
    </row>
    <row r="745" customFormat="false" ht="12.75" hidden="false" customHeight="true" outlineLevel="0" collapsed="false">
      <c r="A745" s="16"/>
      <c r="B745" s="16"/>
    </row>
    <row r="746" customFormat="false" ht="12.75" hidden="false" customHeight="true" outlineLevel="0" collapsed="false">
      <c r="A746" s="16"/>
      <c r="B746" s="16"/>
    </row>
    <row r="747" customFormat="false" ht="12.75" hidden="false" customHeight="true" outlineLevel="0" collapsed="false">
      <c r="A747" s="16"/>
      <c r="B747" s="16"/>
    </row>
    <row r="748" customFormat="false" ht="12.75" hidden="false" customHeight="true" outlineLevel="0" collapsed="false">
      <c r="A748" s="16"/>
      <c r="B748" s="16"/>
    </row>
    <row r="749" customFormat="false" ht="12.75" hidden="false" customHeight="true" outlineLevel="0" collapsed="false">
      <c r="A749" s="16"/>
      <c r="B749" s="16"/>
    </row>
    <row r="750" customFormat="false" ht="12.75" hidden="false" customHeight="true" outlineLevel="0" collapsed="false">
      <c r="A750" s="16"/>
      <c r="B750" s="16"/>
    </row>
    <row r="751" customFormat="false" ht="12.75" hidden="false" customHeight="true" outlineLevel="0" collapsed="false">
      <c r="A751" s="16"/>
      <c r="B751" s="16"/>
    </row>
    <row r="752" customFormat="false" ht="12.75" hidden="false" customHeight="true" outlineLevel="0" collapsed="false">
      <c r="A752" s="16"/>
      <c r="B752" s="16"/>
    </row>
    <row r="753" customFormat="false" ht="12.75" hidden="false" customHeight="true" outlineLevel="0" collapsed="false">
      <c r="A753" s="16"/>
      <c r="B753" s="16"/>
    </row>
    <row r="754" customFormat="false" ht="12.75" hidden="false" customHeight="true" outlineLevel="0" collapsed="false">
      <c r="A754" s="16"/>
      <c r="B754" s="16"/>
    </row>
    <row r="755" customFormat="false" ht="12.75" hidden="false" customHeight="true" outlineLevel="0" collapsed="false">
      <c r="A755" s="16"/>
      <c r="B755" s="16"/>
    </row>
    <row r="756" customFormat="false" ht="12.75" hidden="false" customHeight="true" outlineLevel="0" collapsed="false">
      <c r="A756" s="16"/>
      <c r="B756" s="16"/>
    </row>
    <row r="757" customFormat="false" ht="12.75" hidden="false" customHeight="true" outlineLevel="0" collapsed="false">
      <c r="A757" s="16"/>
      <c r="B757" s="16"/>
    </row>
    <row r="758" customFormat="false" ht="12.75" hidden="false" customHeight="true" outlineLevel="0" collapsed="false">
      <c r="A758" s="16"/>
      <c r="B758" s="16"/>
    </row>
    <row r="759" customFormat="false" ht="12.75" hidden="false" customHeight="true" outlineLevel="0" collapsed="false">
      <c r="A759" s="16"/>
      <c r="B759" s="16"/>
    </row>
    <row r="760" customFormat="false" ht="12.75" hidden="false" customHeight="true" outlineLevel="0" collapsed="false">
      <c r="A760" s="16"/>
      <c r="B760" s="16"/>
    </row>
    <row r="761" customFormat="false" ht="12.75" hidden="false" customHeight="true" outlineLevel="0" collapsed="false">
      <c r="A761" s="16"/>
      <c r="B761" s="16"/>
    </row>
    <row r="762" customFormat="false" ht="12.75" hidden="false" customHeight="true" outlineLevel="0" collapsed="false">
      <c r="A762" s="16"/>
      <c r="B762" s="16"/>
    </row>
    <row r="763" customFormat="false" ht="12.75" hidden="false" customHeight="true" outlineLevel="0" collapsed="false">
      <c r="A763" s="16"/>
      <c r="B763" s="16"/>
    </row>
    <row r="764" customFormat="false" ht="12.75" hidden="false" customHeight="true" outlineLevel="0" collapsed="false">
      <c r="A764" s="16"/>
      <c r="B764" s="16"/>
    </row>
    <row r="765" customFormat="false" ht="12.75" hidden="false" customHeight="true" outlineLevel="0" collapsed="false">
      <c r="A765" s="16"/>
      <c r="B765" s="16"/>
    </row>
    <row r="766" customFormat="false" ht="12.75" hidden="false" customHeight="true" outlineLevel="0" collapsed="false">
      <c r="A766" s="16"/>
      <c r="B766" s="16"/>
    </row>
    <row r="767" customFormat="false" ht="12.75" hidden="false" customHeight="true" outlineLevel="0" collapsed="false">
      <c r="A767" s="16"/>
      <c r="B767" s="16"/>
    </row>
    <row r="768" customFormat="false" ht="12.75" hidden="false" customHeight="true" outlineLevel="0" collapsed="false">
      <c r="A768" s="16"/>
      <c r="B768" s="16"/>
    </row>
    <row r="769" customFormat="false" ht="12.75" hidden="false" customHeight="true" outlineLevel="0" collapsed="false">
      <c r="A769" s="16"/>
      <c r="B769" s="16"/>
    </row>
    <row r="770" customFormat="false" ht="12.75" hidden="false" customHeight="true" outlineLevel="0" collapsed="false">
      <c r="A770" s="16"/>
      <c r="B770" s="16"/>
    </row>
    <row r="771" customFormat="false" ht="12.75" hidden="false" customHeight="true" outlineLevel="0" collapsed="false">
      <c r="A771" s="16"/>
      <c r="B771" s="16"/>
    </row>
    <row r="772" customFormat="false" ht="12.75" hidden="false" customHeight="true" outlineLevel="0" collapsed="false">
      <c r="A772" s="16"/>
      <c r="B772" s="16"/>
    </row>
    <row r="773" customFormat="false" ht="12.75" hidden="false" customHeight="true" outlineLevel="0" collapsed="false">
      <c r="A773" s="16"/>
      <c r="B773" s="16"/>
    </row>
    <row r="774" customFormat="false" ht="12.75" hidden="false" customHeight="true" outlineLevel="0" collapsed="false">
      <c r="A774" s="16"/>
      <c r="B774" s="16"/>
    </row>
    <row r="775" customFormat="false" ht="12.75" hidden="false" customHeight="true" outlineLevel="0" collapsed="false">
      <c r="A775" s="16"/>
      <c r="B775" s="16"/>
    </row>
    <row r="776" customFormat="false" ht="12.75" hidden="false" customHeight="true" outlineLevel="0" collapsed="false">
      <c r="A776" s="16"/>
      <c r="B776" s="16"/>
    </row>
    <row r="777" customFormat="false" ht="12.75" hidden="false" customHeight="true" outlineLevel="0" collapsed="false">
      <c r="A777" s="16"/>
      <c r="B777" s="16"/>
    </row>
    <row r="778" customFormat="false" ht="12.75" hidden="false" customHeight="true" outlineLevel="0" collapsed="false">
      <c r="A778" s="16"/>
      <c r="B778" s="16"/>
    </row>
    <row r="779" customFormat="false" ht="12.75" hidden="false" customHeight="true" outlineLevel="0" collapsed="false">
      <c r="A779" s="16"/>
      <c r="B779" s="16"/>
    </row>
    <row r="780" customFormat="false" ht="12.75" hidden="false" customHeight="true" outlineLevel="0" collapsed="false">
      <c r="A780" s="16"/>
      <c r="B780" s="16"/>
    </row>
    <row r="781" customFormat="false" ht="12.75" hidden="false" customHeight="true" outlineLevel="0" collapsed="false">
      <c r="A781" s="16"/>
      <c r="B781" s="16"/>
    </row>
    <row r="782" customFormat="false" ht="12.75" hidden="false" customHeight="true" outlineLevel="0" collapsed="false">
      <c r="A782" s="16"/>
      <c r="B782" s="16"/>
    </row>
    <row r="783" customFormat="false" ht="12.75" hidden="false" customHeight="true" outlineLevel="0" collapsed="false">
      <c r="A783" s="16"/>
      <c r="B783" s="16"/>
    </row>
    <row r="784" customFormat="false" ht="12.75" hidden="false" customHeight="true" outlineLevel="0" collapsed="false">
      <c r="A784" s="16"/>
      <c r="B784" s="16"/>
    </row>
    <row r="785" customFormat="false" ht="12.75" hidden="false" customHeight="true" outlineLevel="0" collapsed="false">
      <c r="A785" s="16"/>
      <c r="B785" s="16"/>
    </row>
    <row r="786" customFormat="false" ht="12.75" hidden="false" customHeight="true" outlineLevel="0" collapsed="false">
      <c r="A786" s="16"/>
      <c r="B786" s="16"/>
    </row>
    <row r="787" customFormat="false" ht="12.75" hidden="false" customHeight="true" outlineLevel="0" collapsed="false">
      <c r="A787" s="16"/>
      <c r="B787" s="16"/>
    </row>
    <row r="788" customFormat="false" ht="12.75" hidden="false" customHeight="true" outlineLevel="0" collapsed="false">
      <c r="A788" s="16"/>
      <c r="B788" s="16"/>
    </row>
    <row r="789" customFormat="false" ht="12.75" hidden="false" customHeight="true" outlineLevel="0" collapsed="false">
      <c r="A789" s="16"/>
      <c r="B789" s="16"/>
    </row>
    <row r="790" customFormat="false" ht="12.75" hidden="false" customHeight="true" outlineLevel="0" collapsed="false">
      <c r="A790" s="16"/>
      <c r="B790" s="16"/>
    </row>
    <row r="791" customFormat="false" ht="12.75" hidden="false" customHeight="true" outlineLevel="0" collapsed="false">
      <c r="A791" s="16"/>
      <c r="B791" s="16"/>
    </row>
    <row r="792" customFormat="false" ht="12.75" hidden="false" customHeight="true" outlineLevel="0" collapsed="false">
      <c r="A792" s="16"/>
      <c r="B792" s="16"/>
    </row>
    <row r="793" customFormat="false" ht="12.75" hidden="false" customHeight="true" outlineLevel="0" collapsed="false">
      <c r="A793" s="16"/>
      <c r="B793" s="16"/>
    </row>
    <row r="794" customFormat="false" ht="12.75" hidden="false" customHeight="true" outlineLevel="0" collapsed="false">
      <c r="A794" s="16"/>
      <c r="B794" s="16"/>
    </row>
    <row r="795" customFormat="false" ht="12.75" hidden="false" customHeight="true" outlineLevel="0" collapsed="false">
      <c r="A795" s="16"/>
      <c r="B795" s="16"/>
    </row>
    <row r="796" customFormat="false" ht="12.75" hidden="false" customHeight="true" outlineLevel="0" collapsed="false">
      <c r="A796" s="16"/>
      <c r="B796" s="16"/>
    </row>
    <row r="797" customFormat="false" ht="12.75" hidden="false" customHeight="true" outlineLevel="0" collapsed="false">
      <c r="A797" s="16"/>
      <c r="B797" s="16"/>
    </row>
    <row r="798" customFormat="false" ht="12.75" hidden="false" customHeight="true" outlineLevel="0" collapsed="false">
      <c r="A798" s="16"/>
      <c r="B798" s="16"/>
    </row>
    <row r="799" customFormat="false" ht="12.75" hidden="false" customHeight="true" outlineLevel="0" collapsed="false">
      <c r="A799" s="16"/>
      <c r="B799" s="16"/>
    </row>
    <row r="800" customFormat="false" ht="12.75" hidden="false" customHeight="true" outlineLevel="0" collapsed="false">
      <c r="A800" s="16"/>
      <c r="B800" s="16"/>
    </row>
    <row r="801" customFormat="false" ht="12.75" hidden="false" customHeight="true" outlineLevel="0" collapsed="false">
      <c r="A801" s="16"/>
      <c r="B801" s="16"/>
    </row>
    <row r="802" customFormat="false" ht="12.75" hidden="false" customHeight="true" outlineLevel="0" collapsed="false">
      <c r="A802" s="16"/>
      <c r="B802" s="16"/>
    </row>
    <row r="803" customFormat="false" ht="12.75" hidden="false" customHeight="true" outlineLevel="0" collapsed="false">
      <c r="A803" s="16"/>
      <c r="B803" s="16"/>
    </row>
    <row r="804" customFormat="false" ht="12.75" hidden="false" customHeight="true" outlineLevel="0" collapsed="false">
      <c r="A804" s="16"/>
      <c r="B804" s="16"/>
    </row>
    <row r="805" customFormat="false" ht="12.75" hidden="false" customHeight="true" outlineLevel="0" collapsed="false">
      <c r="A805" s="16"/>
      <c r="B805" s="16"/>
    </row>
    <row r="806" customFormat="false" ht="12.75" hidden="false" customHeight="true" outlineLevel="0" collapsed="false">
      <c r="A806" s="16"/>
      <c r="B806" s="16"/>
    </row>
    <row r="807" customFormat="false" ht="12.75" hidden="false" customHeight="true" outlineLevel="0" collapsed="false">
      <c r="A807" s="16"/>
      <c r="B807" s="16"/>
    </row>
    <row r="808" customFormat="false" ht="12.75" hidden="false" customHeight="true" outlineLevel="0" collapsed="false">
      <c r="A808" s="16"/>
      <c r="B808" s="16"/>
    </row>
    <row r="809" customFormat="false" ht="12.75" hidden="false" customHeight="true" outlineLevel="0" collapsed="false">
      <c r="A809" s="16"/>
      <c r="B809" s="16"/>
    </row>
    <row r="810" customFormat="false" ht="12.75" hidden="false" customHeight="true" outlineLevel="0" collapsed="false">
      <c r="A810" s="16"/>
      <c r="B810" s="16"/>
    </row>
    <row r="811" customFormat="false" ht="12.75" hidden="false" customHeight="true" outlineLevel="0" collapsed="false">
      <c r="A811" s="16"/>
      <c r="B811" s="16"/>
    </row>
    <row r="812" customFormat="false" ht="12.75" hidden="false" customHeight="true" outlineLevel="0" collapsed="false">
      <c r="A812" s="16"/>
      <c r="B812" s="16"/>
    </row>
    <row r="813" customFormat="false" ht="12.75" hidden="false" customHeight="true" outlineLevel="0" collapsed="false">
      <c r="A813" s="16"/>
      <c r="B813" s="16"/>
    </row>
    <row r="814" customFormat="false" ht="12.75" hidden="false" customHeight="true" outlineLevel="0" collapsed="false">
      <c r="A814" s="16"/>
      <c r="B814" s="16"/>
    </row>
    <row r="815" customFormat="false" ht="12.75" hidden="false" customHeight="true" outlineLevel="0" collapsed="false">
      <c r="A815" s="16"/>
      <c r="B815" s="16"/>
    </row>
    <row r="816" customFormat="false" ht="12.75" hidden="false" customHeight="true" outlineLevel="0" collapsed="false">
      <c r="A816" s="16"/>
      <c r="B816" s="16"/>
    </row>
    <row r="817" customFormat="false" ht="12.75" hidden="false" customHeight="true" outlineLevel="0" collapsed="false">
      <c r="A817" s="16"/>
      <c r="B817" s="16"/>
    </row>
    <row r="818" customFormat="false" ht="12.75" hidden="false" customHeight="true" outlineLevel="0" collapsed="false">
      <c r="A818" s="16"/>
      <c r="B818" s="16"/>
    </row>
    <row r="819" customFormat="false" ht="12.75" hidden="false" customHeight="true" outlineLevel="0" collapsed="false">
      <c r="A819" s="16"/>
      <c r="B819" s="16"/>
    </row>
    <row r="820" customFormat="false" ht="12.75" hidden="false" customHeight="true" outlineLevel="0" collapsed="false">
      <c r="A820" s="16"/>
      <c r="B820" s="16"/>
    </row>
    <row r="821" customFormat="false" ht="12.75" hidden="false" customHeight="true" outlineLevel="0" collapsed="false">
      <c r="A821" s="16"/>
      <c r="B821" s="16"/>
    </row>
    <row r="822" customFormat="false" ht="12.75" hidden="false" customHeight="true" outlineLevel="0" collapsed="false">
      <c r="A822" s="16"/>
      <c r="B822" s="16"/>
    </row>
    <row r="823" customFormat="false" ht="12.75" hidden="false" customHeight="true" outlineLevel="0" collapsed="false">
      <c r="A823" s="16"/>
      <c r="B823" s="16"/>
    </row>
    <row r="824" customFormat="false" ht="12.75" hidden="false" customHeight="true" outlineLevel="0" collapsed="false">
      <c r="A824" s="16"/>
      <c r="B824" s="16"/>
    </row>
    <row r="825" customFormat="false" ht="12.75" hidden="false" customHeight="true" outlineLevel="0" collapsed="false">
      <c r="A825" s="16"/>
      <c r="B825" s="16"/>
    </row>
    <row r="826" customFormat="false" ht="12.75" hidden="false" customHeight="true" outlineLevel="0" collapsed="false">
      <c r="A826" s="16"/>
      <c r="B826" s="16"/>
    </row>
    <row r="827" customFormat="false" ht="12.75" hidden="false" customHeight="true" outlineLevel="0" collapsed="false">
      <c r="A827" s="16"/>
      <c r="B827" s="16"/>
    </row>
    <row r="828" customFormat="false" ht="12.75" hidden="false" customHeight="true" outlineLevel="0" collapsed="false">
      <c r="A828" s="16"/>
      <c r="B828" s="16"/>
    </row>
    <row r="829" customFormat="false" ht="12.75" hidden="false" customHeight="true" outlineLevel="0" collapsed="false">
      <c r="A829" s="16"/>
      <c r="B829" s="16"/>
    </row>
    <row r="830" customFormat="false" ht="12.75" hidden="false" customHeight="true" outlineLevel="0" collapsed="false">
      <c r="A830" s="16"/>
      <c r="B830" s="16"/>
    </row>
    <row r="831" customFormat="false" ht="12.75" hidden="false" customHeight="true" outlineLevel="0" collapsed="false">
      <c r="A831" s="16"/>
      <c r="B831" s="16"/>
    </row>
    <row r="832" customFormat="false" ht="12.75" hidden="false" customHeight="true" outlineLevel="0" collapsed="false">
      <c r="A832" s="16"/>
      <c r="B832" s="16"/>
    </row>
    <row r="833" customFormat="false" ht="12.75" hidden="false" customHeight="true" outlineLevel="0" collapsed="false">
      <c r="A833" s="16"/>
      <c r="B833" s="16"/>
    </row>
    <row r="834" customFormat="false" ht="12.75" hidden="false" customHeight="true" outlineLevel="0" collapsed="false">
      <c r="A834" s="16"/>
      <c r="B834" s="16"/>
    </row>
    <row r="835" customFormat="false" ht="12.75" hidden="false" customHeight="true" outlineLevel="0" collapsed="false">
      <c r="A835" s="16"/>
      <c r="B835" s="16"/>
    </row>
    <row r="836" customFormat="false" ht="12.75" hidden="false" customHeight="true" outlineLevel="0" collapsed="false">
      <c r="A836" s="16"/>
      <c r="B836" s="16"/>
    </row>
    <row r="837" customFormat="false" ht="12.75" hidden="false" customHeight="true" outlineLevel="0" collapsed="false">
      <c r="A837" s="16"/>
      <c r="B837" s="16"/>
    </row>
    <row r="838" customFormat="false" ht="12.75" hidden="false" customHeight="true" outlineLevel="0" collapsed="false">
      <c r="A838" s="16"/>
      <c r="B838" s="16"/>
    </row>
    <row r="839" customFormat="false" ht="12.75" hidden="false" customHeight="true" outlineLevel="0" collapsed="false">
      <c r="A839" s="16"/>
      <c r="B839" s="16"/>
    </row>
    <row r="840" customFormat="false" ht="12.75" hidden="false" customHeight="true" outlineLevel="0" collapsed="false">
      <c r="A840" s="16"/>
      <c r="B840" s="16"/>
    </row>
    <row r="841" customFormat="false" ht="12.75" hidden="false" customHeight="true" outlineLevel="0" collapsed="false">
      <c r="A841" s="16"/>
      <c r="B841" s="16"/>
    </row>
    <row r="842" customFormat="false" ht="12.75" hidden="false" customHeight="true" outlineLevel="0" collapsed="false">
      <c r="A842" s="16"/>
      <c r="B842" s="16"/>
    </row>
    <row r="843" customFormat="false" ht="12.75" hidden="false" customHeight="true" outlineLevel="0" collapsed="false">
      <c r="A843" s="16"/>
      <c r="B843" s="16"/>
    </row>
    <row r="844" customFormat="false" ht="12.75" hidden="false" customHeight="true" outlineLevel="0" collapsed="false">
      <c r="A844" s="16"/>
      <c r="B844" s="16"/>
    </row>
    <row r="845" customFormat="false" ht="12.75" hidden="false" customHeight="true" outlineLevel="0" collapsed="false">
      <c r="A845" s="16"/>
      <c r="B845" s="16"/>
    </row>
    <row r="846" customFormat="false" ht="12.75" hidden="false" customHeight="true" outlineLevel="0" collapsed="false">
      <c r="A846" s="16"/>
      <c r="B846" s="16"/>
    </row>
    <row r="847" customFormat="false" ht="12.75" hidden="false" customHeight="true" outlineLevel="0" collapsed="false">
      <c r="A847" s="16"/>
      <c r="B847" s="16"/>
    </row>
    <row r="848" customFormat="false" ht="12.75" hidden="false" customHeight="true" outlineLevel="0" collapsed="false">
      <c r="A848" s="16"/>
      <c r="B848" s="16"/>
    </row>
    <row r="849" customFormat="false" ht="12.75" hidden="false" customHeight="true" outlineLevel="0" collapsed="false">
      <c r="A849" s="16"/>
      <c r="B849" s="16"/>
    </row>
    <row r="850" customFormat="false" ht="12.75" hidden="false" customHeight="true" outlineLevel="0" collapsed="false">
      <c r="A850" s="16"/>
      <c r="B850" s="16"/>
    </row>
    <row r="851" customFormat="false" ht="12.75" hidden="false" customHeight="true" outlineLevel="0" collapsed="false">
      <c r="A851" s="16"/>
      <c r="B851" s="16"/>
    </row>
    <row r="852" customFormat="false" ht="12.75" hidden="false" customHeight="true" outlineLevel="0" collapsed="false">
      <c r="A852" s="16"/>
      <c r="B852" s="16"/>
    </row>
    <row r="853" customFormat="false" ht="12.75" hidden="false" customHeight="true" outlineLevel="0" collapsed="false">
      <c r="A853" s="16"/>
      <c r="B853" s="16"/>
    </row>
    <row r="854" customFormat="false" ht="12.75" hidden="false" customHeight="true" outlineLevel="0" collapsed="false">
      <c r="A854" s="16"/>
      <c r="B854" s="16"/>
    </row>
    <row r="855" customFormat="false" ht="12.75" hidden="false" customHeight="true" outlineLevel="0" collapsed="false">
      <c r="A855" s="16"/>
      <c r="B855" s="16"/>
    </row>
    <row r="856" customFormat="false" ht="12.75" hidden="false" customHeight="true" outlineLevel="0" collapsed="false">
      <c r="A856" s="16"/>
      <c r="B856" s="16"/>
    </row>
    <row r="857" customFormat="false" ht="12.75" hidden="false" customHeight="true" outlineLevel="0" collapsed="false">
      <c r="A857" s="16"/>
      <c r="B857" s="16"/>
    </row>
    <row r="858" customFormat="false" ht="12.75" hidden="false" customHeight="true" outlineLevel="0" collapsed="false">
      <c r="A858" s="16"/>
      <c r="B858" s="16"/>
    </row>
    <row r="859" customFormat="false" ht="12.75" hidden="false" customHeight="true" outlineLevel="0" collapsed="false">
      <c r="A859" s="16"/>
      <c r="B859" s="16"/>
    </row>
    <row r="860" customFormat="false" ht="12.75" hidden="false" customHeight="true" outlineLevel="0" collapsed="false">
      <c r="A860" s="16"/>
      <c r="B860" s="16"/>
    </row>
    <row r="861" customFormat="false" ht="12.75" hidden="false" customHeight="true" outlineLevel="0" collapsed="false">
      <c r="A861" s="16"/>
      <c r="B861" s="16"/>
    </row>
    <row r="862" customFormat="false" ht="12.75" hidden="false" customHeight="true" outlineLevel="0" collapsed="false">
      <c r="A862" s="16"/>
      <c r="B862" s="16"/>
    </row>
    <row r="863" customFormat="false" ht="12.75" hidden="false" customHeight="true" outlineLevel="0" collapsed="false">
      <c r="A863" s="16"/>
      <c r="B863" s="16"/>
    </row>
    <row r="864" customFormat="false" ht="12.75" hidden="false" customHeight="true" outlineLevel="0" collapsed="false">
      <c r="A864" s="16"/>
      <c r="B864" s="16"/>
    </row>
    <row r="865" customFormat="false" ht="12.75" hidden="false" customHeight="true" outlineLevel="0" collapsed="false">
      <c r="A865" s="16"/>
      <c r="B865" s="16"/>
    </row>
    <row r="866" customFormat="false" ht="12.75" hidden="false" customHeight="true" outlineLevel="0" collapsed="false">
      <c r="A866" s="16"/>
      <c r="B866" s="16"/>
    </row>
    <row r="867" customFormat="false" ht="12.75" hidden="false" customHeight="true" outlineLevel="0" collapsed="false">
      <c r="A867" s="16"/>
      <c r="B867" s="16"/>
    </row>
    <row r="868" customFormat="false" ht="12.75" hidden="false" customHeight="true" outlineLevel="0" collapsed="false">
      <c r="A868" s="16"/>
      <c r="B868" s="16"/>
    </row>
    <row r="869" customFormat="false" ht="12.75" hidden="false" customHeight="true" outlineLevel="0" collapsed="false">
      <c r="A869" s="16"/>
      <c r="B869" s="16"/>
    </row>
    <row r="870" customFormat="false" ht="12.75" hidden="false" customHeight="true" outlineLevel="0" collapsed="false">
      <c r="A870" s="16"/>
      <c r="B870" s="16"/>
    </row>
    <row r="871" customFormat="false" ht="12.75" hidden="false" customHeight="true" outlineLevel="0" collapsed="false">
      <c r="A871" s="16"/>
      <c r="B871" s="16"/>
    </row>
    <row r="872" customFormat="false" ht="12.75" hidden="false" customHeight="true" outlineLevel="0" collapsed="false">
      <c r="A872" s="16"/>
      <c r="B872" s="16"/>
    </row>
    <row r="873" customFormat="false" ht="12.75" hidden="false" customHeight="true" outlineLevel="0" collapsed="false">
      <c r="A873" s="16"/>
      <c r="B873" s="16"/>
    </row>
    <row r="874" customFormat="false" ht="12.75" hidden="false" customHeight="true" outlineLevel="0" collapsed="false">
      <c r="A874" s="16"/>
      <c r="B874" s="16"/>
    </row>
    <row r="875" customFormat="false" ht="12.75" hidden="false" customHeight="true" outlineLevel="0" collapsed="false">
      <c r="A875" s="16"/>
      <c r="B875" s="16"/>
    </row>
    <row r="876" customFormat="false" ht="12.75" hidden="false" customHeight="true" outlineLevel="0" collapsed="false">
      <c r="A876" s="16"/>
      <c r="B876" s="16"/>
    </row>
    <row r="877" customFormat="false" ht="12.75" hidden="false" customHeight="true" outlineLevel="0" collapsed="false">
      <c r="A877" s="16"/>
      <c r="B877" s="16"/>
    </row>
    <row r="878" customFormat="false" ht="12.75" hidden="false" customHeight="true" outlineLevel="0" collapsed="false">
      <c r="A878" s="16"/>
      <c r="B878" s="16"/>
    </row>
    <row r="879" customFormat="false" ht="12.75" hidden="false" customHeight="true" outlineLevel="0" collapsed="false">
      <c r="A879" s="16"/>
      <c r="B879" s="16"/>
    </row>
    <row r="880" customFormat="false" ht="12.75" hidden="false" customHeight="true" outlineLevel="0" collapsed="false">
      <c r="A880" s="16"/>
      <c r="B880" s="16"/>
    </row>
    <row r="881" customFormat="false" ht="12.75" hidden="false" customHeight="true" outlineLevel="0" collapsed="false">
      <c r="A881" s="16"/>
      <c r="B881" s="16"/>
    </row>
    <row r="882" customFormat="false" ht="12.75" hidden="false" customHeight="true" outlineLevel="0" collapsed="false">
      <c r="A882" s="16"/>
      <c r="B882" s="16"/>
    </row>
    <row r="883" customFormat="false" ht="12.75" hidden="false" customHeight="true" outlineLevel="0" collapsed="false">
      <c r="A883" s="16"/>
      <c r="B883" s="16"/>
    </row>
    <row r="884" customFormat="false" ht="12.75" hidden="false" customHeight="true" outlineLevel="0" collapsed="false">
      <c r="A884" s="16"/>
      <c r="B884" s="16"/>
    </row>
    <row r="885" customFormat="false" ht="12.75" hidden="false" customHeight="true" outlineLevel="0" collapsed="false">
      <c r="A885" s="16"/>
      <c r="B885" s="16"/>
    </row>
    <row r="886" customFormat="false" ht="12.75" hidden="false" customHeight="true" outlineLevel="0" collapsed="false">
      <c r="A886" s="16"/>
      <c r="B886" s="16"/>
    </row>
    <row r="887" customFormat="false" ht="12.75" hidden="false" customHeight="true" outlineLevel="0" collapsed="false">
      <c r="A887" s="16"/>
      <c r="B887" s="16"/>
    </row>
    <row r="888" customFormat="false" ht="12.75" hidden="false" customHeight="true" outlineLevel="0" collapsed="false">
      <c r="A888" s="16"/>
      <c r="B888" s="16"/>
    </row>
    <row r="889" customFormat="false" ht="12.75" hidden="false" customHeight="true" outlineLevel="0" collapsed="false">
      <c r="A889" s="16"/>
      <c r="B889" s="16"/>
    </row>
    <row r="890" customFormat="false" ht="12.75" hidden="false" customHeight="true" outlineLevel="0" collapsed="false">
      <c r="A890" s="16"/>
      <c r="B890" s="16"/>
    </row>
    <row r="891" customFormat="false" ht="12.75" hidden="false" customHeight="true" outlineLevel="0" collapsed="false">
      <c r="A891" s="16"/>
      <c r="B891" s="16"/>
    </row>
    <row r="892" customFormat="false" ht="12.75" hidden="false" customHeight="true" outlineLevel="0" collapsed="false">
      <c r="A892" s="16"/>
      <c r="B892" s="16"/>
    </row>
    <row r="893" customFormat="false" ht="12.75" hidden="false" customHeight="true" outlineLevel="0" collapsed="false">
      <c r="A893" s="16"/>
      <c r="B893" s="16"/>
    </row>
    <row r="894" customFormat="false" ht="12.75" hidden="false" customHeight="true" outlineLevel="0" collapsed="false">
      <c r="A894" s="16"/>
      <c r="B894" s="16"/>
    </row>
    <row r="895" customFormat="false" ht="12.75" hidden="false" customHeight="true" outlineLevel="0" collapsed="false">
      <c r="A895" s="16"/>
      <c r="B895" s="16"/>
    </row>
    <row r="896" customFormat="false" ht="12.75" hidden="false" customHeight="true" outlineLevel="0" collapsed="false">
      <c r="A896" s="16"/>
      <c r="B896" s="16"/>
    </row>
    <row r="897" customFormat="false" ht="12.75" hidden="false" customHeight="true" outlineLevel="0" collapsed="false">
      <c r="A897" s="16"/>
      <c r="B897" s="16"/>
    </row>
    <row r="898" customFormat="false" ht="12.75" hidden="false" customHeight="true" outlineLevel="0" collapsed="false">
      <c r="A898" s="16"/>
      <c r="B898" s="16"/>
    </row>
    <row r="899" customFormat="false" ht="12.75" hidden="false" customHeight="true" outlineLevel="0" collapsed="false">
      <c r="A899" s="16"/>
      <c r="B899" s="16"/>
    </row>
    <row r="900" customFormat="false" ht="12.75" hidden="false" customHeight="true" outlineLevel="0" collapsed="false">
      <c r="A900" s="16"/>
      <c r="B900" s="16"/>
    </row>
    <row r="901" customFormat="false" ht="12.75" hidden="false" customHeight="true" outlineLevel="0" collapsed="false">
      <c r="A901" s="16"/>
      <c r="B901" s="16"/>
    </row>
    <row r="902" customFormat="false" ht="12.75" hidden="false" customHeight="true" outlineLevel="0" collapsed="false">
      <c r="A902" s="16"/>
      <c r="B902" s="16"/>
    </row>
    <row r="903" customFormat="false" ht="12.75" hidden="false" customHeight="true" outlineLevel="0" collapsed="false">
      <c r="A903" s="16"/>
      <c r="B903" s="16"/>
    </row>
    <row r="904" customFormat="false" ht="12.75" hidden="false" customHeight="true" outlineLevel="0" collapsed="false">
      <c r="A904" s="16"/>
      <c r="B904" s="16"/>
    </row>
    <row r="905" customFormat="false" ht="12.75" hidden="false" customHeight="true" outlineLevel="0" collapsed="false">
      <c r="A905" s="16"/>
      <c r="B905" s="16"/>
    </row>
    <row r="906" customFormat="false" ht="12.75" hidden="false" customHeight="true" outlineLevel="0" collapsed="false">
      <c r="A906" s="16"/>
      <c r="B906" s="16"/>
    </row>
    <row r="907" customFormat="false" ht="12.75" hidden="false" customHeight="true" outlineLevel="0" collapsed="false">
      <c r="A907" s="16"/>
      <c r="B907" s="16"/>
    </row>
    <row r="908" customFormat="false" ht="12.75" hidden="false" customHeight="true" outlineLevel="0" collapsed="false">
      <c r="A908" s="16"/>
      <c r="B908" s="16"/>
    </row>
    <row r="909" customFormat="false" ht="12.75" hidden="false" customHeight="true" outlineLevel="0" collapsed="false">
      <c r="A909" s="16"/>
      <c r="B909" s="16"/>
    </row>
    <row r="910" customFormat="false" ht="12.75" hidden="false" customHeight="true" outlineLevel="0" collapsed="false">
      <c r="A910" s="16"/>
      <c r="B910" s="16"/>
    </row>
    <row r="911" customFormat="false" ht="12.75" hidden="false" customHeight="true" outlineLevel="0" collapsed="false">
      <c r="A911" s="16"/>
      <c r="B911" s="16"/>
    </row>
    <row r="912" customFormat="false" ht="12.75" hidden="false" customHeight="true" outlineLevel="0" collapsed="false">
      <c r="A912" s="16"/>
      <c r="B912" s="16"/>
    </row>
    <row r="913" customFormat="false" ht="12.75" hidden="false" customHeight="true" outlineLevel="0" collapsed="false">
      <c r="A913" s="16"/>
      <c r="B913" s="16"/>
    </row>
    <row r="914" customFormat="false" ht="12.75" hidden="false" customHeight="true" outlineLevel="0" collapsed="false">
      <c r="A914" s="16"/>
      <c r="B914" s="16"/>
    </row>
    <row r="915" customFormat="false" ht="12.75" hidden="false" customHeight="true" outlineLevel="0" collapsed="false">
      <c r="A915" s="16"/>
      <c r="B915" s="16"/>
    </row>
    <row r="916" customFormat="false" ht="12.75" hidden="false" customHeight="true" outlineLevel="0" collapsed="false">
      <c r="A916" s="16"/>
      <c r="B916" s="16"/>
    </row>
    <row r="917" customFormat="false" ht="12.75" hidden="false" customHeight="true" outlineLevel="0" collapsed="false">
      <c r="A917" s="16"/>
      <c r="B917" s="16"/>
    </row>
    <row r="918" customFormat="false" ht="12.75" hidden="false" customHeight="true" outlineLevel="0" collapsed="false">
      <c r="A918" s="16"/>
      <c r="B918" s="16"/>
    </row>
    <row r="919" customFormat="false" ht="12.75" hidden="false" customHeight="true" outlineLevel="0" collapsed="false">
      <c r="A919" s="16"/>
      <c r="B919" s="16"/>
    </row>
    <row r="920" customFormat="false" ht="12.75" hidden="false" customHeight="true" outlineLevel="0" collapsed="false">
      <c r="A920" s="16"/>
      <c r="B920" s="16"/>
    </row>
    <row r="921" customFormat="false" ht="12.75" hidden="false" customHeight="true" outlineLevel="0" collapsed="false">
      <c r="A921" s="16"/>
      <c r="B921" s="16"/>
    </row>
    <row r="922" customFormat="false" ht="12.75" hidden="false" customHeight="true" outlineLevel="0" collapsed="false">
      <c r="A922" s="16"/>
      <c r="B922" s="16"/>
    </row>
    <row r="923" customFormat="false" ht="12.75" hidden="false" customHeight="true" outlineLevel="0" collapsed="false">
      <c r="A923" s="16"/>
      <c r="B923" s="16"/>
    </row>
    <row r="924" customFormat="false" ht="12.75" hidden="false" customHeight="true" outlineLevel="0" collapsed="false">
      <c r="A924" s="16"/>
      <c r="B924" s="16"/>
    </row>
    <row r="925" customFormat="false" ht="12.75" hidden="false" customHeight="true" outlineLevel="0" collapsed="false">
      <c r="A925" s="16"/>
      <c r="B925" s="16"/>
    </row>
    <row r="926" customFormat="false" ht="12.75" hidden="false" customHeight="true" outlineLevel="0" collapsed="false">
      <c r="A926" s="16"/>
      <c r="B926" s="16"/>
    </row>
    <row r="927" customFormat="false" ht="12.75" hidden="false" customHeight="true" outlineLevel="0" collapsed="false">
      <c r="A927" s="16"/>
      <c r="B927" s="16"/>
    </row>
    <row r="928" customFormat="false" ht="12.75" hidden="false" customHeight="true" outlineLevel="0" collapsed="false">
      <c r="A928" s="16"/>
      <c r="B928" s="16"/>
    </row>
    <row r="929" customFormat="false" ht="12.75" hidden="false" customHeight="true" outlineLevel="0" collapsed="false">
      <c r="A929" s="16"/>
      <c r="B929" s="16"/>
    </row>
    <row r="930" customFormat="false" ht="12.75" hidden="false" customHeight="true" outlineLevel="0" collapsed="false">
      <c r="A930" s="16"/>
      <c r="B930" s="16"/>
    </row>
    <row r="931" customFormat="false" ht="12.75" hidden="false" customHeight="true" outlineLevel="0" collapsed="false">
      <c r="A931" s="16"/>
      <c r="B931" s="16"/>
    </row>
    <row r="932" customFormat="false" ht="12.75" hidden="false" customHeight="true" outlineLevel="0" collapsed="false">
      <c r="A932" s="16"/>
      <c r="B932" s="16"/>
    </row>
    <row r="933" customFormat="false" ht="12.75" hidden="false" customHeight="true" outlineLevel="0" collapsed="false">
      <c r="A933" s="16"/>
      <c r="B933" s="16"/>
    </row>
    <row r="934" customFormat="false" ht="12.75" hidden="false" customHeight="true" outlineLevel="0" collapsed="false">
      <c r="A934" s="16"/>
      <c r="B934" s="16"/>
    </row>
    <row r="935" customFormat="false" ht="12.75" hidden="false" customHeight="true" outlineLevel="0" collapsed="false">
      <c r="A935" s="16"/>
      <c r="B935" s="16"/>
    </row>
    <row r="936" customFormat="false" ht="12.75" hidden="false" customHeight="true" outlineLevel="0" collapsed="false">
      <c r="A936" s="16"/>
      <c r="B936" s="16"/>
    </row>
    <row r="937" customFormat="false" ht="12.75" hidden="false" customHeight="true" outlineLevel="0" collapsed="false">
      <c r="A937" s="16"/>
      <c r="B937" s="16"/>
    </row>
    <row r="938" customFormat="false" ht="12.75" hidden="false" customHeight="true" outlineLevel="0" collapsed="false">
      <c r="A938" s="16"/>
      <c r="B938" s="16"/>
    </row>
    <row r="939" customFormat="false" ht="12.75" hidden="false" customHeight="true" outlineLevel="0" collapsed="false">
      <c r="A939" s="16"/>
      <c r="B939" s="16"/>
    </row>
    <row r="940" customFormat="false" ht="12.75" hidden="false" customHeight="true" outlineLevel="0" collapsed="false">
      <c r="A940" s="16"/>
      <c r="B940" s="16"/>
    </row>
    <row r="941" customFormat="false" ht="12.75" hidden="false" customHeight="true" outlineLevel="0" collapsed="false">
      <c r="A941" s="16"/>
      <c r="B941" s="16"/>
    </row>
    <row r="942" customFormat="false" ht="12.75" hidden="false" customHeight="true" outlineLevel="0" collapsed="false">
      <c r="A942" s="16"/>
      <c r="B942" s="16"/>
    </row>
    <row r="943" customFormat="false" ht="12.75" hidden="false" customHeight="true" outlineLevel="0" collapsed="false">
      <c r="A943" s="16"/>
      <c r="B943" s="16"/>
    </row>
    <row r="944" customFormat="false" ht="12.75" hidden="false" customHeight="true" outlineLevel="0" collapsed="false">
      <c r="A944" s="16"/>
      <c r="B944" s="16"/>
    </row>
    <row r="945" customFormat="false" ht="12.75" hidden="false" customHeight="true" outlineLevel="0" collapsed="false">
      <c r="A945" s="16"/>
      <c r="B945" s="16"/>
    </row>
    <row r="946" customFormat="false" ht="12.75" hidden="false" customHeight="true" outlineLevel="0" collapsed="false">
      <c r="A946" s="16"/>
      <c r="B946" s="16"/>
    </row>
    <row r="947" customFormat="false" ht="12.75" hidden="false" customHeight="true" outlineLevel="0" collapsed="false">
      <c r="A947" s="16"/>
      <c r="B947" s="16"/>
    </row>
    <row r="948" customFormat="false" ht="12.75" hidden="false" customHeight="true" outlineLevel="0" collapsed="false">
      <c r="A948" s="16"/>
      <c r="B948" s="16"/>
    </row>
    <row r="949" customFormat="false" ht="12.75" hidden="false" customHeight="true" outlineLevel="0" collapsed="false">
      <c r="A949" s="16"/>
      <c r="B949" s="16"/>
    </row>
    <row r="950" customFormat="false" ht="12.75" hidden="false" customHeight="true" outlineLevel="0" collapsed="false">
      <c r="A950" s="16"/>
      <c r="B950" s="16"/>
    </row>
    <row r="951" customFormat="false" ht="12.75" hidden="false" customHeight="true" outlineLevel="0" collapsed="false">
      <c r="A951" s="16"/>
      <c r="B951" s="16"/>
    </row>
    <row r="952" customFormat="false" ht="12.75" hidden="false" customHeight="true" outlineLevel="0" collapsed="false">
      <c r="A952" s="16"/>
      <c r="B952" s="16"/>
    </row>
    <row r="953" customFormat="false" ht="12.75" hidden="false" customHeight="true" outlineLevel="0" collapsed="false">
      <c r="A953" s="16"/>
      <c r="B953" s="16"/>
    </row>
    <row r="954" customFormat="false" ht="12.75" hidden="false" customHeight="true" outlineLevel="0" collapsed="false">
      <c r="A954" s="16"/>
      <c r="B954" s="16"/>
    </row>
    <row r="955" customFormat="false" ht="12.75" hidden="false" customHeight="true" outlineLevel="0" collapsed="false">
      <c r="A955" s="16"/>
      <c r="B955" s="16"/>
    </row>
    <row r="956" customFormat="false" ht="12.75" hidden="false" customHeight="true" outlineLevel="0" collapsed="false">
      <c r="A956" s="16"/>
      <c r="B956" s="16"/>
    </row>
    <row r="957" customFormat="false" ht="12.75" hidden="false" customHeight="true" outlineLevel="0" collapsed="false">
      <c r="A957" s="16"/>
      <c r="B957" s="16"/>
    </row>
    <row r="958" customFormat="false" ht="12.75" hidden="false" customHeight="true" outlineLevel="0" collapsed="false">
      <c r="A958" s="16"/>
      <c r="B958" s="16"/>
    </row>
    <row r="959" customFormat="false" ht="12.75" hidden="false" customHeight="true" outlineLevel="0" collapsed="false">
      <c r="A959" s="16"/>
      <c r="B959" s="16"/>
    </row>
    <row r="960" customFormat="false" ht="12.75" hidden="false" customHeight="true" outlineLevel="0" collapsed="false">
      <c r="A960" s="16"/>
      <c r="B960" s="16"/>
    </row>
    <row r="961" customFormat="false" ht="12.75" hidden="false" customHeight="true" outlineLevel="0" collapsed="false">
      <c r="A961" s="16"/>
      <c r="B961" s="16"/>
    </row>
    <row r="962" customFormat="false" ht="12.75" hidden="false" customHeight="true" outlineLevel="0" collapsed="false">
      <c r="A962" s="16"/>
      <c r="B962" s="16"/>
    </row>
    <row r="963" customFormat="false" ht="12.75" hidden="false" customHeight="true" outlineLevel="0" collapsed="false">
      <c r="A963" s="16"/>
      <c r="B963" s="16"/>
    </row>
    <row r="964" customFormat="false" ht="12.75" hidden="false" customHeight="true" outlineLevel="0" collapsed="false">
      <c r="A964" s="16"/>
      <c r="B964" s="16"/>
    </row>
    <row r="965" customFormat="false" ht="12.75" hidden="false" customHeight="true" outlineLevel="0" collapsed="false">
      <c r="A965" s="16"/>
      <c r="B965" s="16"/>
    </row>
    <row r="966" customFormat="false" ht="12.75" hidden="false" customHeight="true" outlineLevel="0" collapsed="false">
      <c r="A966" s="16"/>
      <c r="B966" s="16"/>
    </row>
    <row r="967" customFormat="false" ht="12.75" hidden="false" customHeight="true" outlineLevel="0" collapsed="false">
      <c r="A967" s="16"/>
      <c r="B967" s="16"/>
    </row>
    <row r="968" customFormat="false" ht="12.75" hidden="false" customHeight="true" outlineLevel="0" collapsed="false">
      <c r="A968" s="16"/>
      <c r="B968" s="16"/>
    </row>
    <row r="969" customFormat="false" ht="12.75" hidden="false" customHeight="true" outlineLevel="0" collapsed="false">
      <c r="A969" s="16"/>
      <c r="B969" s="16"/>
    </row>
    <row r="970" customFormat="false" ht="12.75" hidden="false" customHeight="true" outlineLevel="0" collapsed="false">
      <c r="A970" s="16"/>
      <c r="B970" s="16"/>
    </row>
    <row r="971" customFormat="false" ht="12.75" hidden="false" customHeight="true" outlineLevel="0" collapsed="false">
      <c r="A971" s="16"/>
      <c r="B971" s="16"/>
    </row>
    <row r="972" customFormat="false" ht="12.75" hidden="false" customHeight="true" outlineLevel="0" collapsed="false">
      <c r="A972" s="16"/>
      <c r="B972" s="16"/>
    </row>
    <row r="973" customFormat="false" ht="12.75" hidden="false" customHeight="true" outlineLevel="0" collapsed="false">
      <c r="A973" s="16"/>
      <c r="B973" s="16"/>
    </row>
    <row r="974" customFormat="false" ht="12.75" hidden="false" customHeight="true" outlineLevel="0" collapsed="false">
      <c r="A974" s="16"/>
      <c r="B974" s="16"/>
    </row>
    <row r="975" customFormat="false" ht="12.75" hidden="false" customHeight="true" outlineLevel="0" collapsed="false">
      <c r="A975" s="16"/>
      <c r="B975" s="16"/>
    </row>
    <row r="976" customFormat="false" ht="12.75" hidden="false" customHeight="true" outlineLevel="0" collapsed="false">
      <c r="A976" s="16"/>
      <c r="B976" s="16"/>
    </row>
    <row r="977" customFormat="false" ht="12.75" hidden="false" customHeight="true" outlineLevel="0" collapsed="false">
      <c r="A977" s="16"/>
      <c r="B977" s="16"/>
    </row>
    <row r="978" customFormat="false" ht="12.75" hidden="false" customHeight="true" outlineLevel="0" collapsed="false">
      <c r="A978" s="16"/>
      <c r="B978" s="16"/>
    </row>
    <row r="979" customFormat="false" ht="12.75" hidden="false" customHeight="true" outlineLevel="0" collapsed="false">
      <c r="A979" s="16"/>
      <c r="B979" s="16"/>
    </row>
    <row r="980" customFormat="false" ht="12.75" hidden="false" customHeight="true" outlineLevel="0" collapsed="false">
      <c r="A980" s="16"/>
      <c r="B980" s="16"/>
    </row>
    <row r="981" customFormat="false" ht="12.75" hidden="false" customHeight="true" outlineLevel="0" collapsed="false">
      <c r="A981" s="16"/>
      <c r="B981" s="16"/>
    </row>
    <row r="982" customFormat="false" ht="12.75" hidden="false" customHeight="true" outlineLevel="0" collapsed="false">
      <c r="A982" s="16"/>
      <c r="B982" s="16"/>
    </row>
    <row r="983" customFormat="false" ht="12.75" hidden="false" customHeight="true" outlineLevel="0" collapsed="false">
      <c r="A983" s="16"/>
      <c r="B983" s="16"/>
    </row>
    <row r="984" customFormat="false" ht="12.75" hidden="false" customHeight="true" outlineLevel="0" collapsed="false">
      <c r="A984" s="16"/>
      <c r="B984" s="16"/>
    </row>
    <row r="985" customFormat="false" ht="12.75" hidden="false" customHeight="true" outlineLevel="0" collapsed="false">
      <c r="A985" s="16"/>
      <c r="B985" s="16"/>
    </row>
    <row r="986" customFormat="false" ht="12.75" hidden="false" customHeight="true" outlineLevel="0" collapsed="false">
      <c r="A986" s="16"/>
      <c r="B986" s="16"/>
    </row>
    <row r="987" customFormat="false" ht="12.75" hidden="false" customHeight="true" outlineLevel="0" collapsed="false">
      <c r="A987" s="16"/>
      <c r="B987" s="16"/>
    </row>
    <row r="988" customFormat="false" ht="12.75" hidden="false" customHeight="true" outlineLevel="0" collapsed="false">
      <c r="A988" s="16"/>
      <c r="B988" s="16"/>
    </row>
    <row r="989" customFormat="false" ht="12.75" hidden="false" customHeight="true" outlineLevel="0" collapsed="false">
      <c r="A989" s="16"/>
      <c r="B989" s="16"/>
    </row>
    <row r="990" customFormat="false" ht="12.75" hidden="false" customHeight="true" outlineLevel="0" collapsed="false">
      <c r="A990" s="16"/>
      <c r="B990" s="16"/>
    </row>
    <row r="991" customFormat="false" ht="12.75" hidden="false" customHeight="true" outlineLevel="0" collapsed="false">
      <c r="A991" s="16"/>
      <c r="B991" s="16"/>
    </row>
    <row r="992" customFormat="false" ht="12.75" hidden="false" customHeight="true" outlineLevel="0" collapsed="false">
      <c r="A992" s="16"/>
      <c r="B992" s="16"/>
    </row>
    <row r="993" customFormat="false" ht="12.75" hidden="false" customHeight="true" outlineLevel="0" collapsed="false">
      <c r="A993" s="16"/>
      <c r="B993" s="16"/>
    </row>
    <row r="994" customFormat="false" ht="12.75" hidden="false" customHeight="true" outlineLevel="0" collapsed="false">
      <c r="A994" s="16"/>
      <c r="B994" s="16"/>
    </row>
    <row r="995" customFormat="false" ht="12.75" hidden="false" customHeight="true" outlineLevel="0" collapsed="false">
      <c r="A995" s="16"/>
      <c r="B995" s="16"/>
    </row>
    <row r="996" customFormat="false" ht="12.75" hidden="false" customHeight="true" outlineLevel="0" collapsed="false">
      <c r="A996" s="16"/>
      <c r="B996" s="16"/>
    </row>
    <row r="997" customFormat="false" ht="12.75" hidden="false" customHeight="true" outlineLevel="0" collapsed="false">
      <c r="A997" s="16"/>
      <c r="B997" s="16"/>
    </row>
    <row r="998" customFormat="false" ht="12.75" hidden="false" customHeight="true" outlineLevel="0" collapsed="false">
      <c r="A998" s="16"/>
      <c r="B998" s="16"/>
    </row>
    <row r="999" customFormat="false" ht="12.75" hidden="false" customHeight="true" outlineLevel="0" collapsed="false">
      <c r="A999" s="16"/>
      <c r="B999" s="16"/>
    </row>
    <row r="1000" customFormat="false" ht="12.75" hidden="false" customHeight="true" outlineLevel="0" collapsed="false">
      <c r="A1000" s="16"/>
      <c r="B1000" s="16"/>
    </row>
    <row r="1001" customFormat="false" ht="12.75" hidden="false" customHeight="true" outlineLevel="0" collapsed="false">
      <c r="A1001" s="16"/>
      <c r="B1001" s="16"/>
    </row>
    <row r="1002" customFormat="false" ht="12.75" hidden="false" customHeight="true" outlineLevel="0" collapsed="false">
      <c r="A1002" s="16"/>
      <c r="B1002" s="16"/>
    </row>
    <row r="1003" customFormat="false" ht="12.75" hidden="false" customHeight="true" outlineLevel="0" collapsed="false">
      <c r="A1003" s="16"/>
      <c r="B1003" s="16"/>
    </row>
    <row r="1004" customFormat="false" ht="12.75" hidden="false" customHeight="true" outlineLevel="0" collapsed="false">
      <c r="A1004" s="16"/>
      <c r="B1004" s="16"/>
    </row>
    <row r="1005" customFormat="false" ht="12.75" hidden="false" customHeight="true" outlineLevel="0" collapsed="false">
      <c r="A1005" s="16"/>
      <c r="B1005" s="16"/>
    </row>
    <row r="1006" customFormat="false" ht="12.75" hidden="false" customHeight="true" outlineLevel="0" collapsed="false">
      <c r="A1006" s="16"/>
      <c r="B1006" s="16"/>
    </row>
    <row r="1007" customFormat="false" ht="12.75" hidden="false" customHeight="true" outlineLevel="0" collapsed="false">
      <c r="A1007" s="16"/>
      <c r="B1007" s="16"/>
    </row>
    <row r="1008" customFormat="false" ht="12.75" hidden="false" customHeight="true" outlineLevel="0" collapsed="false">
      <c r="A1008" s="16"/>
      <c r="B1008" s="16"/>
    </row>
    <row r="1009" customFormat="false" ht="12.75" hidden="false" customHeight="true" outlineLevel="0" collapsed="false">
      <c r="A1009" s="16"/>
      <c r="B1009" s="16"/>
    </row>
    <row r="1010" customFormat="false" ht="12.75" hidden="false" customHeight="true" outlineLevel="0" collapsed="false">
      <c r="A1010" s="16"/>
      <c r="B1010" s="16"/>
    </row>
    <row r="1011" customFormat="false" ht="12.75" hidden="false" customHeight="true" outlineLevel="0" collapsed="false">
      <c r="A1011" s="16"/>
      <c r="B1011" s="16"/>
    </row>
  </sheetData>
  <mergeCells count="25">
    <mergeCell ref="C3:D3"/>
    <mergeCell ref="F3:H3"/>
    <mergeCell ref="C4:D4"/>
    <mergeCell ref="E4:F4"/>
    <mergeCell ref="G4:H4"/>
    <mergeCell ref="C5:D5"/>
    <mergeCell ref="E5:F5"/>
    <mergeCell ref="G5:H5"/>
    <mergeCell ref="C6:D6"/>
    <mergeCell ref="E6:F6"/>
    <mergeCell ref="G6:H6"/>
    <mergeCell ref="G10:G15"/>
    <mergeCell ref="H10:I10"/>
    <mergeCell ref="H11:I11"/>
    <mergeCell ref="H12:I12"/>
    <mergeCell ref="H13:I13"/>
    <mergeCell ref="H14:I14"/>
    <mergeCell ref="C19:D19"/>
    <mergeCell ref="C20:D20"/>
    <mergeCell ref="C21:D21"/>
    <mergeCell ref="D30:E30"/>
    <mergeCell ref="C54:G54"/>
    <mergeCell ref="C79:D79"/>
    <mergeCell ref="C80:D80"/>
    <mergeCell ref="C82:D82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BF360C"/>
    <pageSetUpPr fitToPage="false"/>
  </sheetPr>
  <dimension ref="B1:J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11.42"/>
    <col collapsed="false" customWidth="true" hidden="false" outlineLevel="0" max="2" min="2" style="0" width="19.14"/>
    <col collapsed="false" customWidth="true" hidden="false" outlineLevel="0" max="4" min="3" style="0" width="11.42"/>
    <col collapsed="false" customWidth="true" hidden="false" outlineLevel="0" max="5" min="5" style="0" width="12.86"/>
    <col collapsed="false" customWidth="true" hidden="false" outlineLevel="0" max="8" min="6" style="0" width="11.42"/>
    <col collapsed="false" customWidth="true" hidden="false" outlineLevel="0" max="9" min="9" style="0" width="18"/>
    <col collapsed="false" customWidth="true" hidden="false" outlineLevel="0" max="26" min="10" style="0" width="11.42"/>
  </cols>
  <sheetData>
    <row r="1" customFormat="false" ht="22.5" hidden="false" customHeight="true" outlineLevel="0" collapsed="false">
      <c r="C1" s="67" t="s">
        <v>59</v>
      </c>
      <c r="D1" s="67"/>
      <c r="E1" s="67"/>
      <c r="F1" s="67"/>
      <c r="G1" s="67"/>
    </row>
    <row r="3" customFormat="false" ht="27" hidden="false" customHeight="true" outlineLevel="0" collapsed="false">
      <c r="B3" s="84"/>
      <c r="C3" s="85" t="s">
        <v>13</v>
      </c>
      <c r="D3" s="85" t="s">
        <v>14</v>
      </c>
      <c r="E3" s="86" t="s">
        <v>15</v>
      </c>
    </row>
    <row r="4" customFormat="false" ht="12.75" hidden="false" customHeight="true" outlineLevel="0" collapsed="false">
      <c r="B4" s="60" t="s">
        <v>16</v>
      </c>
      <c r="C4" s="61" t="n">
        <v>15.07</v>
      </c>
      <c r="D4" s="87" t="n">
        <v>100</v>
      </c>
      <c r="E4" s="88" t="s">
        <v>17</v>
      </c>
    </row>
    <row r="5" customFormat="false" ht="12.75" hidden="false" customHeight="true" outlineLevel="0" collapsed="false">
      <c r="B5" s="60" t="s">
        <v>20</v>
      </c>
      <c r="C5" s="89" t="n">
        <v>-15.064</v>
      </c>
      <c r="D5" s="87" t="n">
        <v>100</v>
      </c>
      <c r="E5" s="88" t="s">
        <v>17</v>
      </c>
    </row>
    <row r="6" customFormat="false" ht="12.75" hidden="false" customHeight="true" outlineLevel="0" collapsed="false">
      <c r="B6" s="60" t="s">
        <v>60</v>
      </c>
      <c r="C6" s="90" t="n">
        <v>147.92</v>
      </c>
      <c r="D6" s="90" t="n">
        <v>100</v>
      </c>
      <c r="E6" s="91" t="s">
        <v>22</v>
      </c>
      <c r="G6" s="92" t="s">
        <v>18</v>
      </c>
      <c r="H6" s="93" t="s">
        <v>19</v>
      </c>
      <c r="I6" s="93"/>
    </row>
    <row r="7" customFormat="false" ht="12.75" hidden="false" customHeight="true" outlineLevel="0" collapsed="false">
      <c r="B7" s="60" t="s">
        <v>61</v>
      </c>
      <c r="C7" s="90" t="n">
        <v>148.02</v>
      </c>
      <c r="D7" s="90" t="n">
        <v>100</v>
      </c>
      <c r="E7" s="91" t="s">
        <v>22</v>
      </c>
      <c r="G7" s="92"/>
      <c r="H7" s="94" t="s">
        <v>19</v>
      </c>
      <c r="I7" s="94"/>
    </row>
    <row r="8" customFormat="false" ht="12.75" hidden="false" customHeight="true" outlineLevel="0" collapsed="false">
      <c r="B8" s="60" t="s">
        <v>62</v>
      </c>
      <c r="C8" s="95" t="n">
        <v>90</v>
      </c>
      <c r="D8" s="95" t="n">
        <v>1000</v>
      </c>
      <c r="E8" s="91" t="s">
        <v>25</v>
      </c>
      <c r="G8" s="92"/>
      <c r="H8" s="94" t="s">
        <v>19</v>
      </c>
      <c r="I8" s="94"/>
    </row>
    <row r="9" customFormat="false" ht="12.75" hidden="false" customHeight="true" outlineLevel="0" collapsed="false">
      <c r="B9" s="60" t="s">
        <v>63</v>
      </c>
      <c r="C9" s="95" t="n">
        <v>90</v>
      </c>
      <c r="D9" s="90" t="n">
        <v>1000</v>
      </c>
      <c r="E9" s="91" t="s">
        <v>25</v>
      </c>
      <c r="G9" s="92"/>
      <c r="H9" s="94" t="s">
        <v>19</v>
      </c>
      <c r="I9" s="94"/>
    </row>
    <row r="10" customFormat="false" ht="12.75" hidden="false" customHeight="true" outlineLevel="0" collapsed="false">
      <c r="B10" s="60" t="s">
        <v>26</v>
      </c>
      <c r="C10" s="90" t="n">
        <v>22</v>
      </c>
      <c r="D10" s="90" t="n">
        <v>1000</v>
      </c>
      <c r="E10" s="91" t="s">
        <v>25</v>
      </c>
      <c r="G10" s="92"/>
      <c r="H10" s="96" t="s">
        <v>19</v>
      </c>
      <c r="I10" s="96"/>
    </row>
    <row r="11" customFormat="false" ht="12.75" hidden="false" customHeight="true" outlineLevel="0" collapsed="false">
      <c r="B11" s="63" t="s">
        <v>27</v>
      </c>
      <c r="C11" s="97" t="n">
        <v>1.02</v>
      </c>
      <c r="D11" s="97" t="n">
        <v>0.2</v>
      </c>
      <c r="E11" s="98" t="s">
        <v>17</v>
      </c>
    </row>
    <row r="12" customFormat="false" ht="12.75" hidden="false" customHeight="true" outlineLevel="0" collapsed="false">
      <c r="B12" s="16"/>
      <c r="C12" s="16"/>
      <c r="D12" s="16"/>
      <c r="E12" s="16"/>
    </row>
    <row r="13" customFormat="false" ht="12.75" hidden="false" customHeight="true" outlineLevel="0" collapsed="false">
      <c r="B13" s="16"/>
      <c r="C13" s="16"/>
      <c r="D13" s="16"/>
      <c r="E13" s="16"/>
    </row>
    <row r="14" customFormat="false" ht="21.75" hidden="false" customHeight="true" outlineLevel="0" collapsed="false">
      <c r="B14" s="57" t="s">
        <v>64</v>
      </c>
      <c r="C14" s="99" t="n">
        <f aca="false">C11/EXP(1)</f>
        <v>0.375237029994871</v>
      </c>
      <c r="D14" s="99"/>
      <c r="E14" s="100" t="s">
        <v>17</v>
      </c>
      <c r="G14" s="101" t="s">
        <v>65</v>
      </c>
      <c r="H14" s="102" t="n">
        <f aca="false">(C6*10^3)*((C8-C10)*10^(-12))</f>
        <v>1.005856E-005</v>
      </c>
      <c r="I14" s="46" t="s">
        <v>31</v>
      </c>
    </row>
    <row r="15" customFormat="false" ht="27" hidden="false" customHeight="true" outlineLevel="0" collapsed="false">
      <c r="B15" s="103" t="s">
        <v>66</v>
      </c>
      <c r="C15" s="104" t="n">
        <f aca="false">H16*10^6</f>
        <v>10.06196</v>
      </c>
      <c r="D15" s="104"/>
      <c r="E15" s="105" t="s">
        <v>35</v>
      </c>
      <c r="G15" s="106" t="s">
        <v>67</v>
      </c>
      <c r="H15" s="107" t="n">
        <f aca="false">(C7*10^3)*((C9-C10)*10^(-12))</f>
        <v>1.006536E-005</v>
      </c>
      <c r="I15" s="108" t="s">
        <v>31</v>
      </c>
    </row>
    <row r="16" customFormat="false" ht="27" hidden="false" customHeight="true" outlineLevel="0" collapsed="false">
      <c r="B16" s="109" t="s">
        <v>68</v>
      </c>
      <c r="C16" s="110" t="n">
        <v>12</v>
      </c>
      <c r="D16" s="110" t="n">
        <v>10</v>
      </c>
      <c r="E16" s="111" t="s">
        <v>35</v>
      </c>
      <c r="G16" s="112" t="s">
        <v>69</v>
      </c>
      <c r="H16" s="113" t="n">
        <f aca="false">AVERAGE(H14:H15)</f>
        <v>1.006196E-005</v>
      </c>
      <c r="I16" s="114" t="s">
        <v>31</v>
      </c>
    </row>
    <row r="17" customFormat="false" ht="27" hidden="false" customHeight="true" outlineLevel="0" collapsed="false">
      <c r="B17" s="109" t="s">
        <v>70</v>
      </c>
      <c r="C17" s="110" t="n">
        <v>0.322</v>
      </c>
      <c r="D17" s="110" t="n">
        <v>0.05</v>
      </c>
      <c r="E17" s="111" t="s">
        <v>17</v>
      </c>
    </row>
    <row r="18" customFormat="false" ht="30.75" hidden="false" customHeight="true" outlineLevel="0" collapsed="false">
      <c r="B18" s="115" t="s">
        <v>71</v>
      </c>
      <c r="C18" s="116" t="n">
        <v>0.008</v>
      </c>
      <c r="D18" s="116" t="n">
        <v>0.05</v>
      </c>
      <c r="E18" s="117" t="s">
        <v>17</v>
      </c>
    </row>
    <row r="23" customFormat="false" ht="12.75" hidden="false" customHeight="true" outlineLevel="0" collapsed="false">
      <c r="C23" s="41" t="s">
        <v>48</v>
      </c>
      <c r="D23" s="41"/>
      <c r="E23" s="41"/>
      <c r="F23" s="41"/>
      <c r="G23" s="41"/>
    </row>
    <row r="27" customFormat="false" ht="12.75" hidden="false" customHeight="true" outlineLevel="0" collapsed="false">
      <c r="B27" s="118" t="s">
        <v>72</v>
      </c>
      <c r="C27" s="119" t="s">
        <v>50</v>
      </c>
      <c r="D27" s="119" t="s">
        <v>42</v>
      </c>
      <c r="E27" s="119" t="s">
        <v>51</v>
      </c>
      <c r="F27" s="119" t="s">
        <v>42</v>
      </c>
      <c r="G27" s="120" t="s">
        <v>52</v>
      </c>
    </row>
    <row r="28" customFormat="false" ht="12.75" hidden="false" customHeight="true" outlineLevel="0" collapsed="false">
      <c r="B28" s="70" t="n">
        <v>0.1</v>
      </c>
      <c r="C28" s="87" t="n">
        <v>2</v>
      </c>
      <c r="D28" s="87" t="n">
        <v>0.5</v>
      </c>
      <c r="E28" s="121" t="n">
        <v>0.012</v>
      </c>
      <c r="F28" s="87" t="n">
        <v>0.02</v>
      </c>
      <c r="G28" s="122" t="n">
        <f aca="false">20*LOG(E28/C28)</f>
        <v>-44.4369749923271</v>
      </c>
    </row>
    <row r="29" customFormat="false" ht="12.75" hidden="false" customHeight="true" outlineLevel="0" collapsed="false">
      <c r="B29" s="70" t="n">
        <v>0.5</v>
      </c>
      <c r="C29" s="87" t="n">
        <v>2</v>
      </c>
      <c r="D29" s="87" t="n">
        <v>0.5</v>
      </c>
      <c r="E29" s="121" t="n">
        <v>0.0648</v>
      </c>
      <c r="F29" s="87" t="n">
        <v>0.02</v>
      </c>
      <c r="G29" s="122" t="n">
        <f aca="false">20*LOG(E29/C29)</f>
        <v>-29.7890997958678</v>
      </c>
    </row>
    <row r="30" customFormat="false" ht="12.75" hidden="false" customHeight="true" outlineLevel="0" collapsed="false">
      <c r="B30" s="70" t="n">
        <v>1</v>
      </c>
      <c r="C30" s="87" t="n">
        <v>2</v>
      </c>
      <c r="D30" s="87" t="n">
        <v>0.5</v>
      </c>
      <c r="E30" s="87" t="n">
        <v>0.128</v>
      </c>
      <c r="F30" s="87" t="n">
        <v>0.02</v>
      </c>
      <c r="G30" s="122" t="n">
        <f aca="false">20*LOG(E30/C30)</f>
        <v>-23.8764005203223</v>
      </c>
    </row>
    <row r="31" customFormat="false" ht="12.75" hidden="false" customHeight="true" outlineLevel="0" collapsed="false">
      <c r="B31" s="70" t="n">
        <v>5</v>
      </c>
      <c r="C31" s="87" t="n">
        <v>2</v>
      </c>
      <c r="D31" s="87" t="n">
        <v>0.5</v>
      </c>
      <c r="E31" s="61" t="n">
        <v>0.568</v>
      </c>
      <c r="F31" s="87" t="n">
        <v>0.1</v>
      </c>
      <c r="G31" s="123" t="n">
        <f aca="false">20*LOG(E31/C31)</f>
        <v>-10.9336331990592</v>
      </c>
    </row>
    <row r="32" customFormat="false" ht="12.75" hidden="false" customHeight="true" outlineLevel="0" collapsed="false">
      <c r="B32" s="70" t="n">
        <v>8</v>
      </c>
      <c r="C32" s="87" t="n">
        <v>2</v>
      </c>
      <c r="D32" s="87" t="n">
        <v>0.5</v>
      </c>
      <c r="E32" s="61" t="n">
        <v>0.772</v>
      </c>
      <c r="F32" s="87" t="n">
        <v>0.1</v>
      </c>
      <c r="G32" s="123" t="n">
        <f aca="false">20*LOG(E32/C32)</f>
        <v>-8.2682539065649</v>
      </c>
    </row>
    <row r="33" customFormat="false" ht="12.75" hidden="false" customHeight="true" outlineLevel="0" collapsed="false">
      <c r="B33" s="70" t="n">
        <v>9</v>
      </c>
      <c r="C33" s="87" t="n">
        <v>2</v>
      </c>
      <c r="D33" s="87" t="n">
        <v>0.5</v>
      </c>
      <c r="E33" s="61" t="n">
        <v>0.824</v>
      </c>
      <c r="F33" s="87" t="n">
        <v>0.2</v>
      </c>
      <c r="G33" s="123" t="n">
        <f aca="false">20*LOG(E33/C33)</f>
        <v>-7.70205567933731</v>
      </c>
    </row>
    <row r="34" customFormat="false" ht="12.75" hidden="false" customHeight="true" outlineLevel="0" collapsed="false">
      <c r="B34" s="70" t="n">
        <v>11</v>
      </c>
      <c r="C34" s="87" t="n">
        <v>2</v>
      </c>
      <c r="D34" s="87" t="n">
        <v>0.5</v>
      </c>
      <c r="E34" s="87" t="n">
        <v>0.88</v>
      </c>
      <c r="F34" s="87" t="n">
        <v>0.2</v>
      </c>
      <c r="G34" s="123" t="n">
        <f aca="false">20*LOG(E34/C34)</f>
        <v>-7.13094647027625</v>
      </c>
    </row>
    <row r="35" customFormat="false" ht="12.75" hidden="false" customHeight="true" outlineLevel="0" collapsed="false">
      <c r="B35" s="70" t="n">
        <v>10</v>
      </c>
      <c r="C35" s="87" t="n">
        <v>2</v>
      </c>
      <c r="D35" s="87" t="n">
        <v>0.5</v>
      </c>
      <c r="E35" s="61" t="n">
        <v>0.864</v>
      </c>
      <c r="F35" s="87" t="n">
        <v>0.2</v>
      </c>
      <c r="G35" s="123" t="n">
        <f aca="false">20*LOG(E35/C35)</f>
        <v>-7.29032506370176</v>
      </c>
    </row>
    <row r="36" customFormat="false" ht="12.75" hidden="false" customHeight="true" outlineLevel="0" collapsed="false">
      <c r="B36" s="70" t="n">
        <v>12</v>
      </c>
      <c r="C36" s="87" t="n">
        <v>2</v>
      </c>
      <c r="D36" s="87" t="n">
        <v>0.5</v>
      </c>
      <c r="E36" s="61" t="n">
        <v>0.896</v>
      </c>
      <c r="F36" s="87" t="n">
        <v>0.2</v>
      </c>
      <c r="G36" s="123" t="n">
        <f aca="false">20*LOG(E36/C36)</f>
        <v>-6.97443972003712</v>
      </c>
    </row>
    <row r="37" customFormat="false" ht="12.75" hidden="false" customHeight="true" outlineLevel="0" collapsed="false">
      <c r="B37" s="70" t="n">
        <v>50</v>
      </c>
      <c r="C37" s="87" t="n">
        <v>2</v>
      </c>
      <c r="D37" s="87" t="n">
        <v>0.5</v>
      </c>
      <c r="E37" s="61" t="n">
        <v>0.456</v>
      </c>
      <c r="F37" s="87" t="n">
        <v>0.1</v>
      </c>
      <c r="G37" s="123" t="n">
        <f aca="false">20*LOG(E37/C37)</f>
        <v>-12.8413030599909</v>
      </c>
    </row>
    <row r="38" customFormat="false" ht="12.75" hidden="false" customHeight="true" outlineLevel="0" collapsed="false">
      <c r="B38" s="70" t="n">
        <v>100</v>
      </c>
      <c r="C38" s="87" t="n">
        <v>2</v>
      </c>
      <c r="D38" s="87" t="n">
        <v>0.5</v>
      </c>
      <c r="E38" s="121" t="n">
        <v>0.24</v>
      </c>
      <c r="F38" s="87" t="n">
        <v>0.05</v>
      </c>
      <c r="G38" s="122" t="n">
        <f aca="false">20*LOG(E38/C38)</f>
        <v>-18.4163750790475</v>
      </c>
    </row>
    <row r="39" customFormat="false" ht="12.75" hidden="false" customHeight="true" outlineLevel="0" collapsed="false">
      <c r="B39" s="70" t="n">
        <v>300</v>
      </c>
      <c r="C39" s="87" t="n">
        <v>2</v>
      </c>
      <c r="D39" s="87" t="n">
        <v>0.5</v>
      </c>
      <c r="E39" s="121" t="n">
        <v>0.0832</v>
      </c>
      <c r="F39" s="87" t="n">
        <v>0.02</v>
      </c>
      <c r="G39" s="122" t="n">
        <f aca="false">20*LOG(E39/C39)</f>
        <v>-27.6181333874651</v>
      </c>
    </row>
    <row r="40" customFormat="false" ht="12.75" hidden="false" customHeight="true" outlineLevel="0" collapsed="false">
      <c r="B40" s="70" t="n">
        <v>600</v>
      </c>
      <c r="C40" s="87" t="n">
        <v>2</v>
      </c>
      <c r="D40" s="87" t="n">
        <v>0.5</v>
      </c>
      <c r="E40" s="121" t="n">
        <v>0.0424</v>
      </c>
      <c r="F40" s="87" t="n">
        <v>0.02</v>
      </c>
      <c r="G40" s="122" t="n">
        <f aca="false">20*LOG(E40/C40)</f>
        <v>-33.473282781425</v>
      </c>
    </row>
    <row r="41" customFormat="false" ht="12.75" hidden="false" customHeight="true" outlineLevel="0" collapsed="false">
      <c r="B41" s="70" t="n">
        <v>800</v>
      </c>
      <c r="C41" s="87" t="n">
        <v>2</v>
      </c>
      <c r="D41" s="87" t="n">
        <v>0.5</v>
      </c>
      <c r="E41" s="87" t="n">
        <v>0.032</v>
      </c>
      <c r="F41" s="87" t="n">
        <v>0.02</v>
      </c>
      <c r="G41" s="122" t="n">
        <f aca="false">20*LOG(E41/C41)</f>
        <v>-35.9176003468815</v>
      </c>
    </row>
    <row r="42" customFormat="false" ht="12.75" hidden="false" customHeight="true" outlineLevel="0" collapsed="false">
      <c r="B42" s="75" t="n">
        <v>1000</v>
      </c>
      <c r="C42" s="124" t="n">
        <v>2</v>
      </c>
      <c r="D42" s="124" t="n">
        <v>0.5</v>
      </c>
      <c r="E42" s="64" t="n">
        <v>0.0256</v>
      </c>
      <c r="F42" s="124" t="n">
        <v>0.02</v>
      </c>
      <c r="G42" s="125" t="n">
        <f aca="false">20*LOG(E42/C42)</f>
        <v>-37.8558006070426</v>
      </c>
    </row>
    <row r="45" customFormat="false" ht="13.5" hidden="false" customHeight="true" outlineLevel="0" collapsed="false"/>
    <row r="46" customFormat="false" ht="12.75" hidden="false" customHeight="true" outlineLevel="0" collapsed="false">
      <c r="B46" s="101"/>
      <c r="C46" s="45" t="s">
        <v>13</v>
      </c>
      <c r="D46" s="45"/>
      <c r="E46" s="79" t="s">
        <v>15</v>
      </c>
    </row>
    <row r="47" customFormat="false" ht="51.6" hidden="false" customHeight="true" outlineLevel="0" collapsed="false">
      <c r="B47" s="33" t="s">
        <v>73</v>
      </c>
      <c r="C47" s="126" t="n">
        <f aca="false">1/(2*PI()*H16)*10^(-3)</f>
        <v>15.8174891464382</v>
      </c>
      <c r="D47" s="126"/>
      <c r="E47" s="50" t="s">
        <v>74</v>
      </c>
    </row>
    <row r="48" customFormat="false" ht="63.75" hidden="false" customHeight="true" outlineLevel="0" collapsed="false">
      <c r="B48" s="35" t="s">
        <v>75</v>
      </c>
      <c r="C48" s="127" t="n">
        <v>14</v>
      </c>
      <c r="D48" s="127"/>
      <c r="E48" s="56" t="s">
        <v>74</v>
      </c>
    </row>
    <row r="64" customFormat="false" ht="12.75" hidden="false" customHeight="false" outlineLevel="0" collapsed="false">
      <c r="F64" s="16"/>
      <c r="G64" s="16"/>
      <c r="H64" s="16"/>
      <c r="I64" s="16"/>
      <c r="J64" s="16"/>
    </row>
    <row r="65" customFormat="false" ht="12.75" hidden="false" customHeight="false" outlineLevel="0" collapsed="false">
      <c r="F65" s="16"/>
      <c r="G65" s="16"/>
      <c r="H65" s="16"/>
      <c r="I65" s="16"/>
      <c r="J65" s="16"/>
    </row>
    <row r="66" customFormat="false" ht="12.75" hidden="false" customHeight="false" outlineLevel="0" collapsed="false">
      <c r="F66" s="16"/>
      <c r="G66" s="16"/>
      <c r="H66" s="16"/>
      <c r="I66" s="16"/>
      <c r="J66" s="16"/>
    </row>
    <row r="67" customFormat="false" ht="12.75" hidden="false" customHeight="false" outlineLevel="0" collapsed="false">
      <c r="F67" s="16"/>
      <c r="G67" s="16"/>
      <c r="H67" s="16"/>
      <c r="I67" s="16"/>
      <c r="J67" s="16"/>
    </row>
    <row r="68" customFormat="false" ht="12.75" hidden="false" customHeight="false" outlineLevel="0" collapsed="false">
      <c r="F68" s="16"/>
      <c r="G68" s="16"/>
      <c r="H68" s="16"/>
      <c r="I68" s="16"/>
      <c r="J68" s="16"/>
    </row>
    <row r="69" customFormat="false" ht="12.75" hidden="false" customHeight="false" outlineLevel="0" collapsed="false">
      <c r="F69" s="16"/>
      <c r="G69" s="16"/>
      <c r="H69" s="16"/>
      <c r="I69" s="16"/>
      <c r="J69" s="16"/>
    </row>
    <row r="70" customFormat="false" ht="12.75" hidden="false" customHeight="false" outlineLevel="0" collapsed="false">
      <c r="F70" s="16"/>
      <c r="G70" s="16"/>
      <c r="H70" s="16"/>
      <c r="I70" s="16"/>
      <c r="J70" s="16"/>
    </row>
    <row r="71" customFormat="false" ht="12.75" hidden="false" customHeight="false" outlineLevel="0" collapsed="false">
      <c r="F71" s="16"/>
      <c r="G71" s="16"/>
      <c r="H71" s="16"/>
      <c r="I71" s="16"/>
      <c r="J71" s="16"/>
    </row>
    <row r="72" customFormat="false" ht="12.75" hidden="false" customHeight="false" outlineLevel="0" collapsed="false">
      <c r="F72" s="16"/>
      <c r="G72" s="16"/>
      <c r="H72" s="16"/>
      <c r="I72" s="16"/>
      <c r="J72" s="16"/>
    </row>
    <row r="73" customFormat="false" ht="12.75" hidden="false" customHeight="false" outlineLevel="0" collapsed="false">
      <c r="F73" s="16"/>
      <c r="G73" s="16"/>
      <c r="H73" s="16"/>
      <c r="I73" s="16"/>
      <c r="J73" s="16"/>
    </row>
    <row r="74" customFormat="false" ht="12.75" hidden="false" customHeight="false" outlineLevel="0" collapsed="false">
      <c r="F74" s="16"/>
      <c r="G74" s="16"/>
      <c r="H74" s="16"/>
      <c r="I74" s="16"/>
      <c r="J74" s="16"/>
    </row>
    <row r="75" customFormat="false" ht="12.75" hidden="false" customHeight="false" outlineLevel="0" collapsed="false">
      <c r="F75" s="16"/>
      <c r="G75" s="16"/>
      <c r="H75" s="16"/>
      <c r="I75" s="16"/>
      <c r="J75" s="16"/>
    </row>
    <row r="76" customFormat="false" ht="12.75" hidden="false" customHeight="false" outlineLevel="0" collapsed="false">
      <c r="F76" s="16"/>
      <c r="G76" s="16"/>
      <c r="H76" s="16"/>
      <c r="I76" s="16"/>
      <c r="J76" s="16"/>
    </row>
    <row r="77" customFormat="false" ht="12.75" hidden="false" customHeight="false" outlineLevel="0" collapsed="false">
      <c r="F77" s="16"/>
      <c r="G77" s="16"/>
      <c r="H77" s="16"/>
      <c r="I77" s="16"/>
      <c r="J77" s="16"/>
    </row>
    <row r="78" customFormat="false" ht="12.75" hidden="false" customHeight="false" outlineLevel="0" collapsed="false">
      <c r="F78" s="16"/>
      <c r="G78" s="16"/>
      <c r="H78" s="16"/>
      <c r="I78" s="16"/>
      <c r="J78" s="16"/>
    </row>
  </sheetData>
  <mergeCells count="13">
    <mergeCell ref="C1:G1"/>
    <mergeCell ref="G6:G10"/>
    <mergeCell ref="H6:I6"/>
    <mergeCell ref="H7:I7"/>
    <mergeCell ref="H8:I8"/>
    <mergeCell ref="H9:I9"/>
    <mergeCell ref="H10:I10"/>
    <mergeCell ref="C14:D14"/>
    <mergeCell ref="C15:D15"/>
    <mergeCell ref="C23:G23"/>
    <mergeCell ref="C46:D46"/>
    <mergeCell ref="C47:D47"/>
    <mergeCell ref="C48:D4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A000"/>
    <pageSetUpPr fitToPage="false"/>
  </sheetPr>
  <dimension ref="B1:I4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16" activeCellId="0" sqref="E16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11.42"/>
    <col collapsed="false" customWidth="true" hidden="false" outlineLevel="0" max="2" min="2" style="0" width="19.14"/>
    <col collapsed="false" customWidth="true" hidden="false" outlineLevel="0" max="8" min="3" style="0" width="11.42"/>
    <col collapsed="false" customWidth="true" hidden="false" outlineLevel="0" max="9" min="9" style="0" width="18"/>
    <col collapsed="false" customWidth="true" hidden="false" outlineLevel="0" max="26" min="10" style="0" width="11.42"/>
  </cols>
  <sheetData>
    <row r="1" customFormat="false" ht="22.5" hidden="false" customHeight="true" outlineLevel="0" collapsed="false">
      <c r="C1" s="67" t="s">
        <v>76</v>
      </c>
      <c r="D1" s="67"/>
      <c r="E1" s="67"/>
      <c r="F1" s="67"/>
      <c r="G1" s="67"/>
    </row>
    <row r="2" customFormat="false" ht="22.5" hidden="false" customHeight="true" outlineLevel="0" collapsed="false">
      <c r="C2" s="128"/>
      <c r="D2" s="128"/>
      <c r="E2" s="128"/>
      <c r="F2" s="128"/>
      <c r="G2" s="128"/>
    </row>
    <row r="3" customFormat="false" ht="16.5" hidden="false" customHeight="true" outlineLevel="0" collapsed="false">
      <c r="B3" s="129"/>
      <c r="C3" s="130"/>
      <c r="D3" s="130"/>
      <c r="E3" s="130"/>
      <c r="F3" s="130"/>
      <c r="G3" s="130"/>
      <c r="H3" s="130"/>
    </row>
    <row r="5" customFormat="false" ht="27" hidden="false" customHeight="true" outlineLevel="0" collapsed="false">
      <c r="B5" s="37"/>
      <c r="C5" s="38" t="s">
        <v>13</v>
      </c>
      <c r="D5" s="38" t="s">
        <v>14</v>
      </c>
      <c r="E5" s="39" t="s">
        <v>15</v>
      </c>
    </row>
    <row r="6" customFormat="false" ht="12.75" hidden="false" customHeight="true" outlineLevel="0" collapsed="false">
      <c r="B6" s="24" t="s">
        <v>77</v>
      </c>
      <c r="C6" s="131" t="n">
        <v>-1</v>
      </c>
      <c r="D6" s="132" t="n">
        <v>0.2</v>
      </c>
      <c r="E6" s="94" t="s">
        <v>17</v>
      </c>
    </row>
    <row r="7" customFormat="false" ht="45.6" hidden="false" customHeight="true" outlineLevel="0" collapsed="false">
      <c r="B7" s="81" t="s">
        <v>78</v>
      </c>
      <c r="C7" s="133" t="n">
        <v>0.415</v>
      </c>
      <c r="D7" s="132" t="n">
        <v>0.1</v>
      </c>
      <c r="E7" s="94" t="s">
        <v>17</v>
      </c>
    </row>
    <row r="8" customFormat="false" ht="32.25" hidden="false" customHeight="true" outlineLevel="0" collapsed="false">
      <c r="B8" s="81" t="s">
        <v>79</v>
      </c>
      <c r="C8" s="40" t="n">
        <v>0.412</v>
      </c>
      <c r="D8" s="132" t="n">
        <v>0.1</v>
      </c>
      <c r="E8" s="94" t="s">
        <v>17</v>
      </c>
      <c r="G8" s="16"/>
    </row>
    <row r="9" customFormat="false" ht="24" hidden="false" customHeight="true" outlineLevel="0" collapsed="false">
      <c r="B9" s="24" t="s">
        <v>80</v>
      </c>
      <c r="C9" s="132" t="n">
        <v>0.125</v>
      </c>
      <c r="D9" s="132" t="n">
        <v>0.02</v>
      </c>
      <c r="E9" s="94" t="s">
        <v>17</v>
      </c>
      <c r="I9" s="66"/>
    </row>
    <row r="10" customFormat="false" ht="18.75" hidden="false" customHeight="true" outlineLevel="0" collapsed="false">
      <c r="B10" s="24" t="s">
        <v>81</v>
      </c>
      <c r="C10" s="132" t="n">
        <v>12.8</v>
      </c>
      <c r="D10" s="132" t="n">
        <v>10</v>
      </c>
      <c r="E10" s="94" t="s">
        <v>35</v>
      </c>
      <c r="G10" s="16"/>
    </row>
    <row r="11" customFormat="false" ht="18" hidden="false" customHeight="true" outlineLevel="0" collapsed="false">
      <c r="B11" s="28" t="s">
        <v>82</v>
      </c>
      <c r="C11" s="134" t="n">
        <v>0.0176</v>
      </c>
      <c r="D11" s="135" t="n">
        <v>0.02</v>
      </c>
      <c r="E11" s="96" t="s">
        <v>17</v>
      </c>
      <c r="G11" s="16"/>
    </row>
    <row r="12" customFormat="false" ht="12.75" hidden="false" customHeight="true" outlineLevel="0" collapsed="false">
      <c r="B12" s="16"/>
      <c r="C12" s="16"/>
      <c r="D12" s="16"/>
      <c r="E12" s="16"/>
      <c r="G12" s="16"/>
      <c r="H12" s="136"/>
      <c r="I12" s="136"/>
    </row>
    <row r="13" customFormat="false" ht="12.75" hidden="false" customHeight="true" outlineLevel="0" collapsed="false">
      <c r="B13" s="16"/>
      <c r="C13" s="16"/>
      <c r="D13" s="16"/>
      <c r="E13" s="16"/>
    </row>
    <row r="14" customFormat="false" ht="12.75" hidden="false" customHeight="true" outlineLevel="0" collapsed="false">
      <c r="B14" s="16"/>
      <c r="C14" s="16"/>
      <c r="D14" s="16"/>
      <c r="E14" s="16"/>
    </row>
    <row r="15" customFormat="false" ht="12.75" hidden="false" customHeight="true" outlineLevel="0" collapsed="false">
      <c r="B15" s="16"/>
      <c r="C15" s="16"/>
      <c r="D15" s="16"/>
      <c r="E15" s="16"/>
    </row>
    <row r="16" customFormat="false" ht="21.75" hidden="false" customHeight="true" outlineLevel="0" collapsed="false">
      <c r="B16" s="57" t="s">
        <v>83</v>
      </c>
      <c r="C16" s="137" t="n">
        <v>2.23665</v>
      </c>
      <c r="D16" s="137"/>
      <c r="E16" s="138" t="s">
        <v>84</v>
      </c>
    </row>
    <row r="17" customFormat="false" ht="24.75" hidden="false" customHeight="true" outlineLevel="0" collapsed="false">
      <c r="B17" s="139" t="s">
        <v>85</v>
      </c>
      <c r="C17" s="140" t="n">
        <v>2.226</v>
      </c>
      <c r="D17" s="141" t="n">
        <v>10</v>
      </c>
      <c r="E17" s="142" t="s">
        <v>84</v>
      </c>
      <c r="I17" s="66"/>
    </row>
    <row r="18" customFormat="false" ht="22.5" hidden="false" customHeight="true" outlineLevel="0" collapsed="false">
      <c r="B18" s="143" t="s">
        <v>86</v>
      </c>
      <c r="C18" s="144" t="n">
        <v>0.8</v>
      </c>
      <c r="D18" s="144" t="n">
        <v>20</v>
      </c>
      <c r="E18" s="145" t="s">
        <v>37</v>
      </c>
    </row>
    <row r="21" customFormat="false" ht="12.75" hidden="false" customHeight="true" outlineLevel="0" collapsed="false">
      <c r="B21" s="41" t="s">
        <v>87</v>
      </c>
      <c r="C21" s="41"/>
      <c r="D21" s="41"/>
      <c r="E21" s="41"/>
      <c r="F21" s="41"/>
    </row>
    <row r="23" customFormat="false" ht="23.1" hidden="false" customHeight="true" outlineLevel="0" collapsed="false">
      <c r="B23" s="37"/>
      <c r="C23" s="38" t="s">
        <v>13</v>
      </c>
      <c r="D23" s="38" t="s">
        <v>14</v>
      </c>
      <c r="E23" s="39" t="s">
        <v>15</v>
      </c>
    </row>
    <row r="24" customFormat="false" ht="15" hidden="false" customHeight="true" outlineLevel="0" collapsed="false">
      <c r="B24" s="24" t="s">
        <v>88</v>
      </c>
      <c r="C24" s="131" t="n">
        <v>1.4684</v>
      </c>
      <c r="D24" s="132" t="n">
        <v>10</v>
      </c>
      <c r="E24" s="94" t="s">
        <v>22</v>
      </c>
    </row>
    <row r="25" customFormat="false" ht="15.75" hidden="false" customHeight="true" outlineLevel="0" collapsed="false">
      <c r="B25" s="82" t="s">
        <v>89</v>
      </c>
      <c r="C25" s="146" t="n">
        <v>1.4662</v>
      </c>
      <c r="D25" s="135" t="n">
        <v>10</v>
      </c>
      <c r="E25" s="96" t="s">
        <v>22</v>
      </c>
    </row>
    <row r="26" customFormat="false" ht="12.75" hidden="false" customHeight="true" outlineLevel="0" collapsed="false">
      <c r="B26" s="16"/>
      <c r="C26" s="16"/>
      <c r="D26" s="16"/>
      <c r="E26" s="16"/>
    </row>
    <row r="28" customFormat="false" ht="25.5" hidden="false" customHeight="true" outlineLevel="0" collapsed="false">
      <c r="C28" s="66"/>
    </row>
    <row r="45" customFormat="false" ht="13.5" hidden="false" customHeight="true" outlineLevel="0" collapsed="false"/>
    <row r="47" customFormat="false" ht="30" hidden="false" customHeight="true" outlineLevel="0" collapsed="false"/>
    <row r="48" customFormat="false" ht="33" hidden="false" customHeight="true" outlineLevel="0" collapsed="false"/>
  </sheetData>
  <mergeCells count="4">
    <mergeCell ref="C1:G1"/>
    <mergeCell ref="H12:I12"/>
    <mergeCell ref="C16:D16"/>
    <mergeCell ref="B21:F2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D5AFE"/>
    <pageSetUpPr fitToPage="false"/>
  </sheetPr>
  <dimension ref="A1:I1021"/>
  <sheetViews>
    <sheetView showFormulas="false" showGridLines="true" showRowColHeaders="true" showZeros="true" rightToLeft="false" tabSelected="true" showOutlineSymbols="true" defaultGridColor="true" view="normal" topLeftCell="A1" colorId="64" zoomScale="86" zoomScaleNormal="86" zoomScalePageLayoutView="100" workbookViewId="0">
      <selection pane="topLeft" activeCell="K18" activeCellId="0" sqref="K18"/>
    </sheetView>
  </sheetViews>
  <sheetFormatPr defaultColWidth="12.72265625" defaultRowHeight="12.75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22.28"/>
    <col collapsed="false" customWidth="true" hidden="false" outlineLevel="0" max="3" min="3" style="0" width="14.7"/>
    <col collapsed="false" customWidth="true" hidden="false" outlineLevel="0" max="4" min="4" style="0" width="14.15"/>
    <col collapsed="false" customWidth="true" hidden="false" outlineLevel="0" max="5" min="5" style="0" width="13.43"/>
    <col collapsed="false" customWidth="true" hidden="false" outlineLevel="0" max="26" min="6" style="0" width="11.42"/>
  </cols>
  <sheetData>
    <row r="1" customFormat="false" ht="21" hidden="false" customHeight="true" outlineLevel="0" collapsed="false">
      <c r="B1" s="1" t="s">
        <v>90</v>
      </c>
      <c r="C1" s="1"/>
      <c r="D1" s="1"/>
      <c r="E1" s="1"/>
      <c r="F1" s="1"/>
    </row>
    <row r="2" customFormat="false" ht="12.75" hidden="false" customHeight="true" outlineLevel="0" collapsed="false">
      <c r="A2" s="16"/>
      <c r="B2" s="16"/>
    </row>
    <row r="3" customFormat="false" ht="12.75" hidden="false" customHeight="true" outlineLevel="0" collapsed="false">
      <c r="A3" s="16"/>
      <c r="B3" s="37"/>
      <c r="C3" s="38" t="s">
        <v>13</v>
      </c>
      <c r="D3" s="38" t="s">
        <v>14</v>
      </c>
      <c r="E3" s="39" t="s">
        <v>15</v>
      </c>
    </row>
    <row r="4" customFormat="false" ht="12.75" hidden="false" customHeight="true" outlineLevel="0" collapsed="false">
      <c r="A4" s="16"/>
      <c r="B4" s="24" t="s">
        <v>91</v>
      </c>
      <c r="C4" s="132" t="n">
        <v>10</v>
      </c>
      <c r="D4" s="132"/>
      <c r="E4" s="94" t="s">
        <v>35</v>
      </c>
    </row>
    <row r="5" customFormat="false" ht="36.4" hidden="false" customHeight="true" outlineLevel="0" collapsed="false">
      <c r="A5" s="16"/>
      <c r="B5" s="24" t="s">
        <v>92</v>
      </c>
      <c r="C5" s="131" t="n">
        <v>-1</v>
      </c>
      <c r="D5" s="132" t="s">
        <v>93</v>
      </c>
      <c r="E5" s="94" t="s">
        <v>17</v>
      </c>
    </row>
    <row r="6" customFormat="false" ht="24.95" hidden="false" customHeight="true" outlineLevel="0" collapsed="false">
      <c r="A6" s="16"/>
      <c r="B6" s="28" t="s">
        <v>94</v>
      </c>
      <c r="C6" s="146" t="n">
        <v>0.125</v>
      </c>
      <c r="D6" s="135" t="s">
        <v>95</v>
      </c>
      <c r="E6" s="96" t="s">
        <v>17</v>
      </c>
    </row>
    <row r="7" customFormat="false" ht="12.75" hidden="false" customHeight="true" outlineLevel="0" collapsed="false">
      <c r="A7" s="16"/>
      <c r="B7" s="16"/>
      <c r="C7" s="16"/>
      <c r="D7" s="16"/>
      <c r="E7" s="16"/>
    </row>
    <row r="8" customFormat="false" ht="12.75" hidden="false" customHeight="true" outlineLevel="0" collapsed="false">
      <c r="A8" s="16"/>
      <c r="B8" s="16"/>
      <c r="C8" s="16"/>
      <c r="D8" s="16"/>
      <c r="E8" s="16"/>
    </row>
    <row r="9" customFormat="false" ht="12.75" hidden="false" customHeight="true" outlineLevel="0" collapsed="false">
      <c r="A9" s="16"/>
      <c r="B9" s="147" t="s">
        <v>96</v>
      </c>
      <c r="C9" s="148"/>
      <c r="D9" s="148"/>
      <c r="E9" s="149"/>
    </row>
    <row r="10" customFormat="false" ht="12.75" hidden="false" customHeight="true" outlineLevel="0" collapsed="false">
      <c r="A10" s="16"/>
      <c r="B10" s="150" t="s">
        <v>97</v>
      </c>
      <c r="C10" s="150"/>
      <c r="D10" s="150"/>
      <c r="E10" s="150"/>
    </row>
    <row r="11" customFormat="false" ht="12.75" hidden="false" customHeight="true" outlineLevel="0" collapsed="false">
      <c r="A11" s="16"/>
      <c r="B11" s="150"/>
      <c r="C11" s="150"/>
      <c r="D11" s="150"/>
      <c r="E11" s="150"/>
    </row>
    <row r="12" customFormat="false" ht="69" hidden="false" customHeight="true" outlineLevel="0" collapsed="false">
      <c r="A12" s="16"/>
      <c r="B12" s="150"/>
      <c r="C12" s="150"/>
      <c r="D12" s="150"/>
      <c r="E12" s="150"/>
    </row>
    <row r="13" customFormat="false" ht="27" hidden="false" customHeight="true" outlineLevel="0" collapsed="false">
      <c r="A13" s="16"/>
      <c r="B13" s="151" t="s">
        <v>98</v>
      </c>
      <c r="C13" s="152" t="n">
        <f aca="false">3/C6</f>
        <v>24</v>
      </c>
      <c r="D13" s="152"/>
      <c r="E13" s="153" t="s">
        <v>99</v>
      </c>
    </row>
    <row r="14" customFormat="false" ht="12.75" hidden="false" customHeight="true" outlineLevel="0" collapsed="false">
      <c r="A14" s="16"/>
      <c r="B14" s="154"/>
      <c r="C14" s="154"/>
      <c r="D14" s="154"/>
      <c r="E14" s="154"/>
    </row>
    <row r="15" customFormat="false" ht="12.75" hidden="false" customHeight="true" outlineLevel="0" collapsed="false">
      <c r="A15" s="16"/>
      <c r="B15" s="154"/>
      <c r="C15" s="154"/>
      <c r="D15" s="154"/>
      <c r="E15" s="154"/>
    </row>
    <row r="16" customFormat="false" ht="12.75" hidden="false" customHeight="true" outlineLevel="0" collapsed="false">
      <c r="A16" s="16"/>
      <c r="B16" s="147" t="s">
        <v>100</v>
      </c>
      <c r="C16" s="155"/>
      <c r="D16" s="155"/>
      <c r="E16" s="46"/>
    </row>
    <row r="17" customFormat="false" ht="24" hidden="false" customHeight="true" outlineLevel="0" collapsed="false">
      <c r="A17" s="16"/>
      <c r="B17" s="156"/>
      <c r="C17" s="18" t="s">
        <v>13</v>
      </c>
      <c r="D17" s="18" t="s">
        <v>14</v>
      </c>
      <c r="E17" s="157" t="s">
        <v>15</v>
      </c>
    </row>
    <row r="18" customFormat="false" ht="12.75" hidden="false" customHeight="true" outlineLevel="0" collapsed="false">
      <c r="A18" s="16"/>
      <c r="B18" s="158" t="s">
        <v>101</v>
      </c>
      <c r="C18" s="16" t="n">
        <v>5.531</v>
      </c>
      <c r="D18" s="16" t="n">
        <v>10</v>
      </c>
      <c r="E18" s="159" t="s">
        <v>22</v>
      </c>
      <c r="G18" s="160" t="s">
        <v>18</v>
      </c>
      <c r="H18" s="161" t="s">
        <v>102</v>
      </c>
      <c r="I18" s="161"/>
    </row>
    <row r="19" customFormat="false" ht="12.75" hidden="false" customHeight="true" outlineLevel="0" collapsed="false">
      <c r="A19" s="16"/>
      <c r="B19" s="106" t="s">
        <v>103</v>
      </c>
      <c r="C19" s="16" t="n">
        <v>55.38</v>
      </c>
      <c r="D19" s="16" t="n">
        <v>100</v>
      </c>
      <c r="E19" s="159" t="s">
        <v>22</v>
      </c>
      <c r="G19" s="160"/>
      <c r="H19" s="162" t="s">
        <v>102</v>
      </c>
      <c r="I19" s="162"/>
    </row>
    <row r="20" customFormat="false" ht="12.75" hidden="false" customHeight="true" outlineLevel="0" collapsed="false">
      <c r="A20" s="16"/>
      <c r="B20" s="158"/>
      <c r="C20" s="16"/>
      <c r="D20" s="16"/>
      <c r="E20" s="159"/>
      <c r="G20" s="160"/>
      <c r="H20" s="162" t="s">
        <v>102</v>
      </c>
      <c r="I20" s="162"/>
    </row>
    <row r="21" customFormat="false" ht="12.75" hidden="false" customHeight="true" outlineLevel="0" collapsed="false">
      <c r="A21" s="16"/>
      <c r="B21" s="158"/>
      <c r="C21" s="16"/>
      <c r="D21" s="16"/>
      <c r="E21" s="159"/>
      <c r="G21" s="160"/>
      <c r="H21" s="162" t="s">
        <v>102</v>
      </c>
      <c r="I21" s="162"/>
    </row>
    <row r="22" customFormat="false" ht="12.75" hidden="false" customHeight="true" outlineLevel="0" collapsed="false">
      <c r="A22" s="16"/>
      <c r="B22" s="158"/>
      <c r="C22" s="16"/>
      <c r="D22" s="16"/>
      <c r="E22" s="159"/>
      <c r="G22" s="160"/>
      <c r="H22" s="162" t="s">
        <v>102</v>
      </c>
      <c r="I22" s="162"/>
    </row>
    <row r="23" customFormat="false" ht="12.75" hidden="false" customHeight="true" outlineLevel="0" collapsed="false">
      <c r="A23" s="16"/>
      <c r="B23" s="158"/>
      <c r="C23" s="16"/>
      <c r="D23" s="16"/>
      <c r="E23" s="159"/>
      <c r="G23" s="160"/>
      <c r="H23" s="162" t="s">
        <v>102</v>
      </c>
      <c r="I23" s="162"/>
    </row>
    <row r="24" customFormat="false" ht="12.75" hidden="false" customHeight="true" outlineLevel="0" collapsed="false">
      <c r="A24" s="16"/>
      <c r="B24" s="163"/>
      <c r="C24" s="164"/>
      <c r="D24" s="164"/>
      <c r="E24" s="165"/>
      <c r="G24" s="160"/>
      <c r="H24" s="166" t="s">
        <v>102</v>
      </c>
      <c r="I24" s="166"/>
    </row>
    <row r="25" customFormat="false" ht="12.75" hidden="false" customHeight="true" outlineLevel="0" collapsed="false">
      <c r="A25" s="16"/>
      <c r="B25" s="16"/>
      <c r="C25" s="16"/>
      <c r="D25" s="16"/>
      <c r="E25" s="16"/>
    </row>
    <row r="26" customFormat="false" ht="12.75" hidden="false" customHeight="true" outlineLevel="0" collapsed="false">
      <c r="A26" s="16"/>
      <c r="B26" s="16"/>
      <c r="C26" s="16"/>
      <c r="D26" s="16"/>
      <c r="E26" s="16"/>
    </row>
    <row r="27" customFormat="false" ht="27" hidden="false" customHeight="true" outlineLevel="0" collapsed="false">
      <c r="A27" s="16"/>
      <c r="B27" s="167" t="s">
        <v>104</v>
      </c>
      <c r="C27" s="168" t="n">
        <v>23.4</v>
      </c>
      <c r="D27" s="168"/>
      <c r="E27" s="169" t="s">
        <v>99</v>
      </c>
    </row>
    <row r="28" customFormat="false" ht="25.5" hidden="false" customHeight="true" outlineLevel="0" collapsed="false">
      <c r="A28" s="16"/>
      <c r="B28" s="151" t="s">
        <v>105</v>
      </c>
      <c r="C28" s="170"/>
      <c r="D28" s="170"/>
      <c r="E28" s="171"/>
    </row>
    <row r="29" customFormat="false" ht="18.75" hidden="false" customHeight="true" outlineLevel="0" collapsed="false">
      <c r="A29" s="16"/>
      <c r="B29" s="172"/>
      <c r="C29" s="173"/>
      <c r="D29" s="173"/>
      <c r="E29" s="154"/>
    </row>
    <row r="30" customFormat="false" ht="12.75" hidden="false" customHeight="true" outlineLevel="0" collapsed="false">
      <c r="A30" s="16"/>
      <c r="B30" s="174" t="s">
        <v>106</v>
      </c>
      <c r="C30" s="174"/>
      <c r="D30" s="173"/>
      <c r="E30" s="154"/>
    </row>
    <row r="31" customFormat="false" ht="19.5" hidden="false" customHeight="true" outlineLevel="0" collapsed="false">
      <c r="A31" s="16"/>
      <c r="B31" s="2"/>
      <c r="C31" s="16"/>
      <c r="D31" s="16"/>
      <c r="E31" s="16"/>
    </row>
    <row r="32" customFormat="false" ht="24.75" hidden="false" customHeight="true" outlineLevel="0" collapsed="false">
      <c r="A32" s="16"/>
      <c r="B32" s="37"/>
      <c r="C32" s="38" t="s">
        <v>13</v>
      </c>
      <c r="D32" s="38" t="s">
        <v>14</v>
      </c>
      <c r="E32" s="39" t="s">
        <v>15</v>
      </c>
    </row>
    <row r="33" customFormat="false" ht="21.75" hidden="false" customHeight="true" outlineLevel="0" collapsed="false">
      <c r="A33" s="16"/>
      <c r="B33" s="24" t="s">
        <v>107</v>
      </c>
      <c r="C33" s="16" t="n">
        <v>2.8</v>
      </c>
      <c r="D33" s="16" t="n">
        <v>0.5</v>
      </c>
      <c r="E33" s="94" t="s">
        <v>17</v>
      </c>
    </row>
    <row r="34" customFormat="false" ht="21.75" hidden="false" customHeight="true" outlineLevel="0" collapsed="false">
      <c r="A34" s="16"/>
      <c r="B34" s="24" t="s">
        <v>108</v>
      </c>
      <c r="C34" s="16" t="n">
        <v>22.6</v>
      </c>
      <c r="D34" s="175"/>
      <c r="E34" s="176" t="s">
        <v>99</v>
      </c>
    </row>
    <row r="35" customFormat="false" ht="24.75" hidden="false" customHeight="true" outlineLevel="0" collapsed="false">
      <c r="A35" s="16"/>
      <c r="B35" s="28" t="s">
        <v>109</v>
      </c>
      <c r="C35" s="177"/>
      <c r="D35" s="177"/>
      <c r="E35" s="178"/>
    </row>
    <row r="36" customFormat="false" ht="22.5" hidden="false" customHeight="true" outlineLevel="0" collapsed="false">
      <c r="A36" s="16"/>
      <c r="B36" s="16"/>
    </row>
    <row r="37" customFormat="false" ht="36" hidden="false" customHeight="true" outlineLevel="0" collapsed="false">
      <c r="A37" s="16"/>
      <c r="B37" s="16"/>
      <c r="C37" s="66"/>
    </row>
    <row r="38" customFormat="false" ht="15.75" hidden="false" customHeight="true" outlineLevel="0" collapsed="false">
      <c r="A38" s="16"/>
      <c r="B38" s="16"/>
      <c r="C38" s="66"/>
    </row>
    <row r="39" customFormat="false" ht="15.75" hidden="false" customHeight="true" outlineLevel="0" collapsed="false">
      <c r="A39" s="16"/>
      <c r="B39" s="16"/>
      <c r="C39" s="66"/>
    </row>
    <row r="40" customFormat="false" ht="15.75" hidden="false" customHeight="true" outlineLevel="0" collapsed="false">
      <c r="A40" s="16"/>
      <c r="B40" s="16"/>
      <c r="C40" s="66"/>
    </row>
    <row r="41" customFormat="false" ht="15.75" hidden="false" customHeight="true" outlineLevel="0" collapsed="false">
      <c r="A41" s="16"/>
      <c r="B41" s="16"/>
      <c r="C41" s="66"/>
    </row>
    <row r="42" customFormat="false" ht="12.75" hidden="false" customHeight="true" outlineLevel="0" collapsed="false">
      <c r="A42" s="16"/>
      <c r="B42" s="16"/>
    </row>
    <row r="43" customFormat="false" ht="12.75" hidden="false" customHeight="true" outlineLevel="0" collapsed="false">
      <c r="A43" s="16"/>
      <c r="B43" s="16"/>
      <c r="D43" s="179" t="s">
        <v>38</v>
      </c>
      <c r="E43" s="179"/>
    </row>
    <row r="44" customFormat="false" ht="12.75" hidden="false" customHeight="true" outlineLevel="0" collapsed="false">
      <c r="A44" s="16"/>
      <c r="B44" s="16"/>
    </row>
    <row r="45" customFormat="false" ht="12.75" hidden="false" customHeight="true" outlineLevel="0" collapsed="false">
      <c r="A45" s="16"/>
      <c r="B45" s="42" t="s">
        <v>110</v>
      </c>
      <c r="C45" s="43" t="s">
        <v>40</v>
      </c>
      <c r="D45" s="43" t="s">
        <v>111</v>
      </c>
      <c r="E45" s="180" t="s">
        <v>42</v>
      </c>
    </row>
    <row r="46" customFormat="false" ht="12.75" hidden="false" customHeight="true" outlineLevel="0" collapsed="false">
      <c r="A46" s="16"/>
      <c r="B46" s="181" t="n">
        <v>5</v>
      </c>
      <c r="C46" s="182" t="n">
        <f aca="false">B46*1/(55646*1000000)</f>
        <v>8.98537181468569E-011</v>
      </c>
      <c r="D46" s="183" t="n">
        <v>1.46</v>
      </c>
      <c r="E46" s="184" t="n">
        <v>0.2</v>
      </c>
    </row>
    <row r="47" customFormat="false" ht="12.75" hidden="false" customHeight="true" outlineLevel="0" collapsed="false">
      <c r="A47" s="16"/>
      <c r="B47" s="181" t="n">
        <v>6</v>
      </c>
      <c r="C47" s="182" t="n">
        <f aca="false">B47*1/(55646*1000000)</f>
        <v>1.07824461776228E-010</v>
      </c>
      <c r="D47" s="183" t="n">
        <v>1.74</v>
      </c>
      <c r="E47" s="184" t="n">
        <v>0.5</v>
      </c>
    </row>
    <row r="48" customFormat="false" ht="12.75" hidden="false" customHeight="true" outlineLevel="0" collapsed="false">
      <c r="A48" s="16"/>
      <c r="B48" s="181" t="n">
        <v>7</v>
      </c>
      <c r="C48" s="182" t="n">
        <f aca="false">B48*1/(55646*1000000)</f>
        <v>1.257952054056E-010</v>
      </c>
      <c r="D48" s="185" t="n">
        <v>2</v>
      </c>
      <c r="E48" s="184" t="n">
        <v>0.5</v>
      </c>
    </row>
    <row r="49" customFormat="false" ht="12.75" hidden="false" customHeight="true" outlineLevel="0" collapsed="false">
      <c r="A49" s="16"/>
      <c r="B49" s="181" t="n">
        <v>8</v>
      </c>
      <c r="C49" s="182" t="n">
        <f aca="false">B49*1/(55646*1000000)</f>
        <v>1.43765949034971E-010</v>
      </c>
      <c r="D49" s="185" t="n">
        <v>2.3</v>
      </c>
      <c r="E49" s="184" t="n">
        <v>0.5</v>
      </c>
    </row>
    <row r="50" customFormat="false" ht="12.75" hidden="false" customHeight="true" outlineLevel="0" collapsed="false">
      <c r="A50" s="16"/>
      <c r="B50" s="181" t="n">
        <v>9</v>
      </c>
      <c r="C50" s="182" t="n">
        <f aca="false">B50*1/(55646*1000000)</f>
        <v>1.61736692664342E-010</v>
      </c>
      <c r="D50" s="183" t="n">
        <v>2.54</v>
      </c>
      <c r="E50" s="184" t="n">
        <v>0.5</v>
      </c>
    </row>
    <row r="51" customFormat="false" ht="12.75" hidden="false" customHeight="true" outlineLevel="0" collapsed="false">
      <c r="A51" s="16"/>
      <c r="B51" s="181" t="n">
        <v>10</v>
      </c>
      <c r="C51" s="182" t="n">
        <f aca="false">B51*1/(55646*1000000)</f>
        <v>1.79707436293714E-010</v>
      </c>
      <c r="D51" s="183" t="n">
        <v>2.82</v>
      </c>
      <c r="E51" s="184" t="n">
        <v>0.5</v>
      </c>
    </row>
    <row r="52" customFormat="false" ht="12.75" hidden="false" customHeight="true" outlineLevel="0" collapsed="false">
      <c r="A52" s="16"/>
      <c r="B52" s="181" t="n">
        <v>11</v>
      </c>
      <c r="C52" s="182" t="n">
        <f aca="false">B52*1/(55646*1000000)</f>
        <v>1.97678179923085E-010</v>
      </c>
      <c r="D52" s="183" t="n">
        <v>3.08</v>
      </c>
      <c r="E52" s="184" t="n">
        <v>0.5</v>
      </c>
    </row>
    <row r="53" customFormat="false" ht="12.75" hidden="false" customHeight="true" outlineLevel="0" collapsed="false">
      <c r="A53" s="16"/>
      <c r="B53" s="181" t="n">
        <v>12</v>
      </c>
      <c r="C53" s="182" t="n">
        <f aca="false">B53*1/(55646*1000000)</f>
        <v>2.15648923552457E-010</v>
      </c>
      <c r="D53" s="183" t="n">
        <v>3.34</v>
      </c>
      <c r="E53" s="184" t="n">
        <v>0.5</v>
      </c>
    </row>
    <row r="54" customFormat="false" ht="12.75" hidden="false" customHeight="true" outlineLevel="0" collapsed="false">
      <c r="A54" s="16"/>
      <c r="B54" s="181" t="n">
        <v>4</v>
      </c>
      <c r="C54" s="182" t="n">
        <f aca="false">B54*1/(55646*1000000)</f>
        <v>7.18829745174855E-011</v>
      </c>
      <c r="D54" s="183" t="n">
        <v>1.16</v>
      </c>
      <c r="E54" s="184" t="n">
        <v>0.5</v>
      </c>
    </row>
    <row r="55" customFormat="false" ht="12.75" hidden="false" customHeight="true" outlineLevel="0" collapsed="false">
      <c r="A55" s="16"/>
      <c r="B55" s="181" t="n">
        <v>3</v>
      </c>
      <c r="C55" s="182" t="n">
        <f aca="false">B55*1/(55646*1000000)</f>
        <v>5.39122308881142E-011</v>
      </c>
      <c r="D55" s="185" t="n">
        <v>0.872</v>
      </c>
      <c r="E55" s="184" t="n">
        <v>0.2</v>
      </c>
    </row>
    <row r="56" customFormat="false" ht="12.75" hidden="false" customHeight="true" outlineLevel="0" collapsed="false">
      <c r="A56" s="16"/>
      <c r="B56" s="181" t="n">
        <v>2</v>
      </c>
      <c r="C56" s="182" t="n">
        <f aca="false">B56*1/(55646*1000000)</f>
        <v>3.59414872587428E-011</v>
      </c>
      <c r="D56" s="183" t="n">
        <v>0.58</v>
      </c>
      <c r="E56" s="184" t="n">
        <v>0.2</v>
      </c>
    </row>
    <row r="57" customFormat="false" ht="12.75" hidden="false" customHeight="true" outlineLevel="0" collapsed="false">
      <c r="A57" s="16"/>
      <c r="B57" s="181" t="n">
        <v>1</v>
      </c>
      <c r="C57" s="182" t="n">
        <f aca="false">B57*1/(55646*1000000)</f>
        <v>1.79707436293714E-011</v>
      </c>
      <c r="D57" s="186" t="n">
        <v>0.292</v>
      </c>
      <c r="E57" s="184" t="n">
        <v>0.05</v>
      </c>
    </row>
    <row r="58" customFormat="false" ht="12.75" hidden="false" customHeight="true" outlineLevel="0" collapsed="false">
      <c r="A58" s="16"/>
      <c r="B58" s="187" t="n">
        <v>0.5</v>
      </c>
      <c r="C58" s="188" t="n">
        <f aca="false">B58*1/(55646*1000000)</f>
        <v>8.98537181468569E-012</v>
      </c>
      <c r="D58" s="189" t="n">
        <v>0.162</v>
      </c>
      <c r="E58" s="190" t="n">
        <v>0.05</v>
      </c>
    </row>
    <row r="59" customFormat="false" ht="12.75" hidden="false" customHeight="true" outlineLevel="0" collapsed="false">
      <c r="A59" s="16"/>
      <c r="B59" s="16"/>
    </row>
    <row r="60" customFormat="false" ht="12.75" hidden="false" customHeight="true" outlineLevel="0" collapsed="false">
      <c r="A60" s="16"/>
      <c r="B60" s="16"/>
    </row>
    <row r="61" customFormat="false" ht="12.75" hidden="false" customHeight="true" outlineLevel="0" collapsed="false">
      <c r="A61" s="16"/>
      <c r="B61" s="57" t="s">
        <v>44</v>
      </c>
      <c r="C61" s="58" t="s">
        <v>13</v>
      </c>
      <c r="D61" s="59" t="s">
        <v>45</v>
      </c>
    </row>
    <row r="62" customFormat="false" ht="19.5" hidden="false" customHeight="true" outlineLevel="0" collapsed="false">
      <c r="A62" s="16"/>
      <c r="B62" s="60" t="s">
        <v>112</v>
      </c>
      <c r="C62" s="191" t="n">
        <v>15.3822</v>
      </c>
      <c r="D62" s="192" t="n">
        <v>0.0893922</v>
      </c>
    </row>
    <row r="63" customFormat="false" ht="22.5" hidden="false" customHeight="true" outlineLevel="0" collapsed="false">
      <c r="A63" s="16"/>
      <c r="B63" s="63" t="s">
        <v>113</v>
      </c>
      <c r="C63" s="193" t="n">
        <v>0.0186586</v>
      </c>
      <c r="D63" s="194" t="n">
        <v>0.00274389</v>
      </c>
    </row>
    <row r="64" customFormat="false" ht="19.5" hidden="false" customHeight="true" outlineLevel="0" collapsed="false">
      <c r="A64" s="16"/>
    </row>
    <row r="65" customFormat="false" ht="12.75" hidden="false" customHeight="true" outlineLevel="0" collapsed="false">
      <c r="A65" s="16"/>
      <c r="B65" s="16"/>
    </row>
    <row r="66" customFormat="false" ht="12.75" hidden="false" customHeight="true" outlineLevel="0" collapsed="false">
      <c r="A66" s="16"/>
      <c r="B66" s="16"/>
    </row>
    <row r="67" customFormat="false" ht="13.5" hidden="false" customHeight="true" outlineLevel="0" collapsed="false">
      <c r="A67" s="16"/>
    </row>
    <row r="68" customFormat="false" ht="12.75" hidden="false" customHeight="true" outlineLevel="0" collapsed="false">
      <c r="A68" s="16"/>
      <c r="B68" s="66"/>
    </row>
    <row r="69" customFormat="false" ht="12.75" hidden="false" customHeight="true" outlineLevel="0" collapsed="false">
      <c r="A69" s="16"/>
      <c r="B69" s="66"/>
    </row>
    <row r="70" customFormat="false" ht="19.5" hidden="false" customHeight="true" outlineLevel="0" collapsed="false">
      <c r="A70" s="16"/>
      <c r="B70" s="66"/>
      <c r="C70" s="67" t="s">
        <v>48</v>
      </c>
      <c r="D70" s="67"/>
      <c r="E70" s="67"/>
      <c r="F70" s="67"/>
      <c r="G70" s="67"/>
    </row>
    <row r="71" customFormat="false" ht="12.75" hidden="false" customHeight="true" outlineLevel="0" collapsed="false">
      <c r="A71" s="16"/>
      <c r="B71" s="66"/>
    </row>
    <row r="72" customFormat="false" ht="12.75" hidden="false" customHeight="true" outlineLevel="0" collapsed="false">
      <c r="A72" s="16"/>
      <c r="B72" s="16"/>
    </row>
    <row r="73" customFormat="false" ht="12.75" hidden="false" customHeight="true" outlineLevel="0" collapsed="false">
      <c r="A73" s="16"/>
      <c r="B73" s="16"/>
    </row>
    <row r="74" customFormat="false" ht="12.75" hidden="false" customHeight="true" outlineLevel="0" collapsed="false">
      <c r="A74" s="16"/>
      <c r="B74" s="16"/>
    </row>
    <row r="75" customFormat="false" ht="12.75" hidden="false" customHeight="true" outlineLevel="0" collapsed="false">
      <c r="A75" s="16"/>
      <c r="B75" s="68" t="s">
        <v>114</v>
      </c>
      <c r="C75" s="45" t="s">
        <v>50</v>
      </c>
      <c r="D75" s="45" t="s">
        <v>42</v>
      </c>
      <c r="E75" s="45" t="s">
        <v>51</v>
      </c>
      <c r="F75" s="45" t="s">
        <v>42</v>
      </c>
      <c r="G75" s="69" t="s">
        <v>52</v>
      </c>
    </row>
    <row r="76" customFormat="false" ht="12.75" hidden="false" customHeight="true" outlineLevel="0" collapsed="false">
      <c r="A76" s="16"/>
      <c r="B76" s="70" t="n">
        <v>0.01</v>
      </c>
      <c r="C76" s="16" t="n">
        <v>1.01</v>
      </c>
      <c r="D76" s="16" t="n">
        <v>0.2</v>
      </c>
      <c r="E76" s="16" t="n">
        <v>8.48</v>
      </c>
      <c r="F76" s="16" t="n">
        <v>2</v>
      </c>
      <c r="G76" s="195" t="n">
        <f aca="false">20*LOG10(E76/C76)</f>
        <v>18.4814895694814</v>
      </c>
    </row>
    <row r="77" customFormat="false" ht="12.75" hidden="false" customHeight="true" outlineLevel="0" collapsed="false">
      <c r="A77" s="16"/>
      <c r="B77" s="70" t="n">
        <v>0.1</v>
      </c>
      <c r="C77" s="16" t="n">
        <v>1.01</v>
      </c>
      <c r="D77" s="16" t="n">
        <v>0.2</v>
      </c>
      <c r="E77" s="16" t="n">
        <v>8.48</v>
      </c>
      <c r="F77" s="16" t="n">
        <v>2</v>
      </c>
      <c r="G77" s="195" t="n">
        <f aca="false">20*LOG10(E77/C77)</f>
        <v>18.4814895694814</v>
      </c>
    </row>
    <row r="78" customFormat="false" ht="12.75" hidden="false" customHeight="true" outlineLevel="0" collapsed="false">
      <c r="A78" s="16"/>
      <c r="B78" s="70" t="n">
        <v>0.5</v>
      </c>
      <c r="C78" s="16" t="n">
        <v>1.01</v>
      </c>
      <c r="D78" s="16" t="n">
        <v>0.2</v>
      </c>
      <c r="E78" s="16" t="n">
        <v>8.48</v>
      </c>
      <c r="F78" s="16" t="n">
        <v>2</v>
      </c>
      <c r="G78" s="195" t="n">
        <f aca="false">20*LOG10(E78/C78)</f>
        <v>18.4814895694814</v>
      </c>
    </row>
    <row r="79" customFormat="false" ht="12.75" hidden="false" customHeight="true" outlineLevel="0" collapsed="false">
      <c r="A79" s="16"/>
      <c r="B79" s="70" t="n">
        <v>1</v>
      </c>
      <c r="C79" s="16" t="n">
        <v>1.01</v>
      </c>
      <c r="D79" s="16" t="n">
        <v>0.2</v>
      </c>
      <c r="E79" s="16" t="n">
        <v>8.36</v>
      </c>
      <c r="F79" s="16" t="n">
        <v>2</v>
      </c>
      <c r="G79" s="195" t="n">
        <f aca="false">20*LOG10(E79/C79)</f>
        <v>18.3576980731275</v>
      </c>
    </row>
    <row r="80" customFormat="false" ht="12.75" hidden="false" customHeight="true" outlineLevel="0" collapsed="false">
      <c r="A80" s="16"/>
      <c r="B80" s="70" t="n">
        <v>5</v>
      </c>
      <c r="C80" s="16" t="n">
        <v>1.01</v>
      </c>
      <c r="D80" s="16" t="n">
        <v>0.2</v>
      </c>
      <c r="E80" s="16" t="n">
        <v>7.84</v>
      </c>
      <c r="F80" s="16" t="n">
        <v>2</v>
      </c>
      <c r="G80" s="195" t="n">
        <f aca="false">20*LOG10(E80/C80)</f>
        <v>17.7998937780359</v>
      </c>
    </row>
    <row r="81" customFormat="false" ht="12.75" hidden="false" customHeight="true" outlineLevel="0" collapsed="false">
      <c r="A81" s="16"/>
      <c r="B81" s="70" t="n">
        <v>8</v>
      </c>
      <c r="C81" s="16" t="n">
        <v>1.01</v>
      </c>
      <c r="D81" s="16" t="n">
        <v>0.2</v>
      </c>
      <c r="E81" s="16" t="n">
        <v>6.72</v>
      </c>
      <c r="F81" s="16" t="n">
        <v>1</v>
      </c>
      <c r="G81" s="195" t="n">
        <f aca="false">20*LOG10(E81/C81)</f>
        <v>16.4609579854237</v>
      </c>
    </row>
    <row r="82" customFormat="false" ht="12.75" hidden="false" customHeight="true" outlineLevel="0" collapsed="false">
      <c r="A82" s="16"/>
      <c r="B82" s="70" t="n">
        <v>9</v>
      </c>
      <c r="C82" s="16" t="n">
        <v>1.01</v>
      </c>
      <c r="D82" s="16" t="n">
        <v>0.2</v>
      </c>
      <c r="E82" s="16" t="n">
        <v>6.36</v>
      </c>
      <c r="F82" s="16" t="n">
        <v>1</v>
      </c>
      <c r="G82" s="195" t="n">
        <f aca="false">20*LOG10(E82/C82)</f>
        <v>15.9827148373154</v>
      </c>
    </row>
    <row r="83" customFormat="false" ht="12.75" hidden="false" customHeight="true" outlineLevel="0" collapsed="false">
      <c r="A83" s="16"/>
      <c r="B83" s="70" t="n">
        <v>11</v>
      </c>
      <c r="C83" s="16" t="n">
        <v>1.01</v>
      </c>
      <c r="D83" s="16" t="n">
        <v>0.2</v>
      </c>
      <c r="E83" s="16" t="n">
        <v>5.96</v>
      </c>
      <c r="F83" s="16" t="n">
        <v>1</v>
      </c>
      <c r="G83" s="195" t="n">
        <f aca="false">20*LOG10(E83/C83)</f>
        <v>15.4184977191519</v>
      </c>
    </row>
    <row r="84" customFormat="false" ht="12.75" hidden="false" customHeight="true" outlineLevel="0" collapsed="false">
      <c r="A84" s="16"/>
      <c r="B84" s="70" t="n">
        <v>10</v>
      </c>
      <c r="C84" s="16" t="n">
        <v>1.01</v>
      </c>
      <c r="D84" s="16" t="n">
        <v>0.2</v>
      </c>
      <c r="E84" s="16" t="n">
        <v>5.6</v>
      </c>
      <c r="F84" s="16" t="n">
        <v>1</v>
      </c>
      <c r="G84" s="195" t="n">
        <f aca="false">20*LOG10(E84/C84)</f>
        <v>14.8773330644712</v>
      </c>
    </row>
    <row r="85" customFormat="false" ht="12.75" hidden="false" customHeight="true" outlineLevel="0" collapsed="false">
      <c r="A85" s="16"/>
      <c r="B85" s="70" t="n">
        <v>12</v>
      </c>
      <c r="C85" s="16" t="n">
        <v>1.01</v>
      </c>
      <c r="D85" s="16" t="n">
        <v>0.2</v>
      </c>
      <c r="E85" s="16" t="n">
        <v>5.24</v>
      </c>
      <c r="F85" s="16" t="n">
        <v>1</v>
      </c>
      <c r="G85" s="195" t="n">
        <f aca="false">20*LOG10(E85/C85)</f>
        <v>14.3001982640217</v>
      </c>
    </row>
    <row r="86" customFormat="false" ht="12.75" hidden="false" customHeight="true" outlineLevel="0" collapsed="false">
      <c r="A86" s="16"/>
      <c r="B86" s="70" t="n">
        <v>40</v>
      </c>
      <c r="C86" s="16" t="n">
        <v>1.01</v>
      </c>
      <c r="D86" s="16" t="n">
        <v>0.2</v>
      </c>
      <c r="E86" s="16" t="n">
        <v>1.03</v>
      </c>
      <c r="F86" s="16" t="n">
        <v>0.2</v>
      </c>
      <c r="G86" s="195" t="n">
        <f aca="false">20*LOG10(E86/C86)</f>
        <v>0.170317018450593</v>
      </c>
    </row>
    <row r="87" customFormat="false" ht="12.75" hidden="false" customHeight="true" outlineLevel="0" collapsed="false">
      <c r="A87" s="16"/>
      <c r="B87" s="70" t="n">
        <v>70</v>
      </c>
      <c r="C87" s="16" t="n">
        <v>1.01</v>
      </c>
      <c r="D87" s="16" t="n">
        <v>0.2</v>
      </c>
      <c r="E87" s="16" t="n">
        <v>0.354</v>
      </c>
      <c r="F87" s="16" t="n">
        <v>0.05</v>
      </c>
      <c r="G87" s="195" t="n">
        <f aca="false">20*LOG10(E87/C87)</f>
        <v>-9.10636223513709</v>
      </c>
    </row>
    <row r="88" customFormat="false" ht="12.75" hidden="false" customHeight="true" outlineLevel="0" collapsed="false">
      <c r="A88" s="16"/>
      <c r="B88" s="70" t="n">
        <v>130</v>
      </c>
      <c r="C88" s="16" t="n">
        <v>1.01</v>
      </c>
      <c r="D88" s="16" t="n">
        <v>0.2</v>
      </c>
      <c r="E88" s="16" t="n">
        <v>0.101</v>
      </c>
      <c r="F88" s="16" t="n">
        <v>0.02</v>
      </c>
      <c r="G88" s="195" t="n">
        <f aca="false">20*LOG10(E88/C88)</f>
        <v>-20</v>
      </c>
    </row>
    <row r="89" customFormat="false" ht="12.75" hidden="false" customHeight="true" outlineLevel="0" collapsed="false">
      <c r="A89" s="16"/>
      <c r="B89" s="70" t="n">
        <v>500</v>
      </c>
      <c r="C89" s="16" t="n">
        <v>1.01</v>
      </c>
      <c r="D89" s="16" t="n">
        <v>0.2</v>
      </c>
      <c r="E89" s="16" t="n">
        <v>0.0048</v>
      </c>
      <c r="F89" s="16" t="n">
        <v>0.02</v>
      </c>
      <c r="G89" s="195" t="n">
        <f aca="false">20*LOG10(E89/C89)</f>
        <v>-46.4616027281411</v>
      </c>
    </row>
    <row r="90" customFormat="false" ht="12.75" hidden="false" customHeight="true" outlineLevel="0" collapsed="false">
      <c r="A90" s="16"/>
      <c r="B90" s="75" t="n">
        <v>25</v>
      </c>
      <c r="C90" s="164" t="n">
        <v>1.01</v>
      </c>
      <c r="D90" s="164" t="n">
        <v>0.2</v>
      </c>
      <c r="E90" s="164" t="n">
        <v>2.2</v>
      </c>
      <c r="F90" s="164" t="n">
        <v>0.5</v>
      </c>
      <c r="G90" s="196" t="n">
        <f aca="false">20*LOG10(E90/C90)</f>
        <v>6.76202614079127</v>
      </c>
    </row>
    <row r="91" customFormat="false" ht="12.75" hidden="false" customHeight="true" outlineLevel="0" collapsed="false">
      <c r="A91" s="16"/>
      <c r="B91" s="16"/>
      <c r="C91" s="16"/>
      <c r="D91" s="16"/>
      <c r="E91" s="16"/>
    </row>
    <row r="92" customFormat="false" ht="12.75" hidden="false" customHeight="true" outlineLevel="0" collapsed="false">
      <c r="A92" s="16"/>
    </row>
    <row r="93" customFormat="false" ht="12.75" hidden="false" customHeight="true" outlineLevel="0" collapsed="false">
      <c r="A93" s="16"/>
      <c r="B93" s="16"/>
    </row>
    <row r="94" customFormat="false" ht="12.75" hidden="false" customHeight="true" outlineLevel="0" collapsed="false">
      <c r="A94" s="16"/>
      <c r="B94" s="16"/>
    </row>
    <row r="95" customFormat="false" ht="22.5" hidden="false" customHeight="true" outlineLevel="0" collapsed="false">
      <c r="A95" s="16"/>
      <c r="B95" s="76" t="s">
        <v>115</v>
      </c>
    </row>
    <row r="96" customFormat="false" ht="12.75" hidden="false" customHeight="true" outlineLevel="0" collapsed="false">
      <c r="A96" s="16"/>
      <c r="B96" s="16"/>
    </row>
    <row r="97" customFormat="false" ht="12.75" hidden="false" customHeight="true" outlineLevel="0" collapsed="false">
      <c r="A97" s="16"/>
      <c r="B97" s="197"/>
      <c r="C97" s="198" t="s">
        <v>13</v>
      </c>
      <c r="D97" s="79" t="s">
        <v>14</v>
      </c>
    </row>
    <row r="98" customFormat="false" ht="25.5" hidden="false" customHeight="true" outlineLevel="0" collapsed="false">
      <c r="A98" s="16"/>
      <c r="B98" s="33" t="s">
        <v>116</v>
      </c>
      <c r="C98" s="199" t="n">
        <v>5.99</v>
      </c>
      <c r="D98" s="200"/>
    </row>
    <row r="99" customFormat="false" ht="27.75" hidden="false" customHeight="true" outlineLevel="0" collapsed="false">
      <c r="A99" s="16"/>
      <c r="B99" s="33" t="s">
        <v>117</v>
      </c>
      <c r="C99" s="201" t="n">
        <v>5.96</v>
      </c>
      <c r="D99" s="159" t="n">
        <v>1</v>
      </c>
    </row>
    <row r="100" customFormat="false" ht="36.75" hidden="false" customHeight="true" outlineLevel="0" collapsed="false">
      <c r="A100" s="16"/>
      <c r="B100" s="35" t="s">
        <v>118</v>
      </c>
      <c r="C100" s="202" t="n">
        <v>11</v>
      </c>
      <c r="D100" s="203"/>
    </row>
    <row r="101" customFormat="false" ht="12.75" hidden="false" customHeight="true" outlineLevel="0" collapsed="false">
      <c r="A101" s="16"/>
      <c r="B101" s="16"/>
    </row>
    <row r="102" customFormat="false" ht="12.75" hidden="false" customHeight="true" outlineLevel="0" collapsed="false">
      <c r="A102" s="16"/>
      <c r="B102" s="16"/>
    </row>
    <row r="103" customFormat="false" ht="12.75" hidden="false" customHeight="true" outlineLevel="0" collapsed="false">
      <c r="A103" s="16"/>
      <c r="B103" s="16"/>
    </row>
    <row r="104" customFormat="false" ht="12.75" hidden="false" customHeight="true" outlineLevel="0" collapsed="false">
      <c r="A104" s="16"/>
      <c r="B104" s="16"/>
    </row>
    <row r="105" customFormat="false" ht="12.75" hidden="false" customHeight="true" outlineLevel="0" collapsed="false">
      <c r="A105" s="16"/>
      <c r="B105" s="16"/>
    </row>
    <row r="106" customFormat="false" ht="12.75" hidden="false" customHeight="true" outlineLevel="0" collapsed="false">
      <c r="A106" s="16"/>
      <c r="B106" s="16"/>
    </row>
    <row r="107" customFormat="false" ht="12.75" hidden="false" customHeight="true" outlineLevel="0" collapsed="false">
      <c r="A107" s="16"/>
      <c r="B107" s="16"/>
    </row>
    <row r="108" customFormat="false" ht="12.75" hidden="false" customHeight="true" outlineLevel="0" collapsed="false">
      <c r="A108" s="16"/>
      <c r="B108" s="16"/>
    </row>
    <row r="109" customFormat="false" ht="12.75" hidden="false" customHeight="true" outlineLevel="0" collapsed="false">
      <c r="A109" s="16"/>
      <c r="B109" s="16"/>
    </row>
    <row r="110" customFormat="false" ht="12.75" hidden="false" customHeight="true" outlineLevel="0" collapsed="false">
      <c r="A110" s="16"/>
      <c r="B110" s="16"/>
    </row>
    <row r="111" customFormat="false" ht="12.75" hidden="false" customHeight="true" outlineLevel="0" collapsed="false">
      <c r="A111" s="16"/>
      <c r="B111" s="16"/>
    </row>
    <row r="112" customFormat="false" ht="12.75" hidden="false" customHeight="true" outlineLevel="0" collapsed="false">
      <c r="A112" s="16"/>
      <c r="B112" s="16"/>
    </row>
    <row r="113" customFormat="false" ht="12.75" hidden="false" customHeight="true" outlineLevel="0" collapsed="false">
      <c r="A113" s="16"/>
      <c r="B113" s="16"/>
    </row>
    <row r="114" customFormat="false" ht="12.75" hidden="false" customHeight="true" outlineLevel="0" collapsed="false">
      <c r="A114" s="16"/>
      <c r="B114" s="16"/>
    </row>
    <row r="115" customFormat="false" ht="12.75" hidden="false" customHeight="true" outlineLevel="0" collapsed="false">
      <c r="A115" s="16"/>
      <c r="B115" s="16"/>
    </row>
    <row r="116" customFormat="false" ht="12.75" hidden="false" customHeight="true" outlineLevel="0" collapsed="false">
      <c r="A116" s="16"/>
      <c r="B116" s="16"/>
    </row>
    <row r="117" customFormat="false" ht="12.75" hidden="false" customHeight="true" outlineLevel="0" collapsed="false">
      <c r="A117" s="16"/>
      <c r="B117" s="16"/>
    </row>
    <row r="118" customFormat="false" ht="12.75" hidden="false" customHeight="true" outlineLevel="0" collapsed="false">
      <c r="A118" s="16"/>
      <c r="B118" s="16"/>
    </row>
    <row r="119" customFormat="false" ht="12.75" hidden="false" customHeight="true" outlineLevel="0" collapsed="false">
      <c r="A119" s="16"/>
      <c r="B119" s="16"/>
    </row>
    <row r="120" customFormat="false" ht="12.75" hidden="false" customHeight="true" outlineLevel="0" collapsed="false">
      <c r="A120" s="16"/>
      <c r="B120" s="16"/>
    </row>
    <row r="121" customFormat="false" ht="12.75" hidden="false" customHeight="true" outlineLevel="0" collapsed="false">
      <c r="A121" s="16"/>
      <c r="B121" s="16"/>
    </row>
    <row r="122" customFormat="false" ht="12.75" hidden="false" customHeight="true" outlineLevel="0" collapsed="false">
      <c r="A122" s="16"/>
      <c r="B122" s="16"/>
    </row>
    <row r="123" customFormat="false" ht="12.75" hidden="false" customHeight="true" outlineLevel="0" collapsed="false">
      <c r="A123" s="16"/>
      <c r="B123" s="16"/>
    </row>
    <row r="124" customFormat="false" ht="12.75" hidden="false" customHeight="true" outlineLevel="0" collapsed="false">
      <c r="A124" s="16"/>
      <c r="B124" s="16"/>
    </row>
    <row r="125" customFormat="false" ht="12.75" hidden="false" customHeight="true" outlineLevel="0" collapsed="false">
      <c r="A125" s="16"/>
      <c r="B125" s="16"/>
    </row>
    <row r="126" customFormat="false" ht="12.75" hidden="false" customHeight="true" outlineLevel="0" collapsed="false">
      <c r="A126" s="16"/>
      <c r="B126" s="16"/>
    </row>
    <row r="127" customFormat="false" ht="12.75" hidden="false" customHeight="true" outlineLevel="0" collapsed="false">
      <c r="A127" s="16"/>
      <c r="B127" s="16"/>
    </row>
    <row r="128" customFormat="false" ht="12.75" hidden="false" customHeight="true" outlineLevel="0" collapsed="false">
      <c r="A128" s="16"/>
      <c r="B128" s="16"/>
    </row>
    <row r="129" customFormat="false" ht="12.75" hidden="false" customHeight="true" outlineLevel="0" collapsed="false">
      <c r="A129" s="16"/>
      <c r="B129" s="16"/>
    </row>
    <row r="130" customFormat="false" ht="12.75" hidden="false" customHeight="true" outlineLevel="0" collapsed="false">
      <c r="A130" s="16"/>
      <c r="B130" s="16"/>
    </row>
    <row r="131" customFormat="false" ht="12.75" hidden="false" customHeight="true" outlineLevel="0" collapsed="false">
      <c r="A131" s="16"/>
      <c r="B131" s="16"/>
    </row>
    <row r="132" customFormat="false" ht="12.75" hidden="false" customHeight="true" outlineLevel="0" collapsed="false">
      <c r="A132" s="16"/>
      <c r="B132" s="16"/>
    </row>
    <row r="133" customFormat="false" ht="12.75" hidden="false" customHeight="true" outlineLevel="0" collapsed="false">
      <c r="A133" s="16"/>
      <c r="B133" s="16"/>
    </row>
    <row r="134" customFormat="false" ht="12.75" hidden="false" customHeight="true" outlineLevel="0" collapsed="false">
      <c r="A134" s="16"/>
      <c r="B134" s="16"/>
    </row>
    <row r="135" customFormat="false" ht="12.75" hidden="false" customHeight="true" outlineLevel="0" collapsed="false">
      <c r="A135" s="16"/>
      <c r="B135" s="16"/>
    </row>
    <row r="136" customFormat="false" ht="12.75" hidden="false" customHeight="true" outlineLevel="0" collapsed="false">
      <c r="A136" s="16"/>
      <c r="B136" s="16"/>
    </row>
    <row r="137" customFormat="false" ht="12.75" hidden="false" customHeight="true" outlineLevel="0" collapsed="false">
      <c r="A137" s="16"/>
      <c r="B137" s="16"/>
    </row>
    <row r="138" customFormat="false" ht="12.75" hidden="false" customHeight="true" outlineLevel="0" collapsed="false">
      <c r="A138" s="16"/>
      <c r="B138" s="16"/>
    </row>
    <row r="139" customFormat="false" ht="12.75" hidden="false" customHeight="true" outlineLevel="0" collapsed="false">
      <c r="A139" s="16"/>
      <c r="B139" s="16"/>
    </row>
    <row r="140" customFormat="false" ht="12.75" hidden="false" customHeight="true" outlineLevel="0" collapsed="false">
      <c r="A140" s="16"/>
      <c r="B140" s="16"/>
    </row>
    <row r="141" customFormat="false" ht="12.75" hidden="false" customHeight="true" outlineLevel="0" collapsed="false">
      <c r="A141" s="16"/>
      <c r="B141" s="16"/>
      <c r="E141" s="16"/>
      <c r="F141" s="16"/>
      <c r="G141" s="16"/>
      <c r="H141" s="16"/>
    </row>
    <row r="142" customFormat="false" ht="12.75" hidden="false" customHeight="true" outlineLevel="0" collapsed="false">
      <c r="A142" s="16"/>
      <c r="B142" s="16"/>
      <c r="E142" s="16"/>
      <c r="F142" s="16"/>
      <c r="G142" s="16"/>
      <c r="H142" s="16"/>
    </row>
    <row r="143" customFormat="false" ht="12.75" hidden="false" customHeight="true" outlineLevel="0" collapsed="false">
      <c r="A143" s="16"/>
      <c r="B143" s="16"/>
      <c r="E143" s="16"/>
      <c r="F143" s="16"/>
      <c r="G143" s="16"/>
      <c r="H143" s="16"/>
    </row>
    <row r="144" customFormat="false" ht="12.75" hidden="false" customHeight="true" outlineLevel="0" collapsed="false">
      <c r="A144" s="16"/>
      <c r="B144" s="16"/>
      <c r="E144" s="16"/>
      <c r="F144" s="16"/>
      <c r="G144" s="16"/>
      <c r="H144" s="16"/>
    </row>
    <row r="145" customFormat="false" ht="12.75" hidden="false" customHeight="true" outlineLevel="0" collapsed="false">
      <c r="A145" s="16"/>
      <c r="B145" s="16"/>
      <c r="E145" s="16"/>
      <c r="F145" s="16"/>
      <c r="G145" s="16"/>
      <c r="H145" s="16"/>
    </row>
    <row r="146" customFormat="false" ht="12.75" hidden="false" customHeight="true" outlineLevel="0" collapsed="false">
      <c r="A146" s="16"/>
      <c r="B146" s="16"/>
      <c r="E146" s="16"/>
      <c r="F146" s="16"/>
      <c r="G146" s="16"/>
      <c r="H146" s="16"/>
    </row>
    <row r="147" customFormat="false" ht="12.75" hidden="false" customHeight="true" outlineLevel="0" collapsed="false">
      <c r="A147" s="16"/>
      <c r="B147" s="16"/>
      <c r="E147" s="16"/>
      <c r="F147" s="16"/>
      <c r="G147" s="16"/>
      <c r="H147" s="16"/>
    </row>
    <row r="148" customFormat="false" ht="12.75" hidden="false" customHeight="true" outlineLevel="0" collapsed="false">
      <c r="A148" s="16"/>
      <c r="B148" s="16"/>
      <c r="E148" s="16"/>
      <c r="F148" s="16"/>
      <c r="G148" s="16"/>
      <c r="H148" s="16"/>
    </row>
    <row r="149" customFormat="false" ht="12.75" hidden="false" customHeight="true" outlineLevel="0" collapsed="false">
      <c r="A149" s="16"/>
      <c r="B149" s="16"/>
      <c r="E149" s="16"/>
      <c r="F149" s="16"/>
      <c r="G149" s="16"/>
      <c r="H149" s="16"/>
    </row>
    <row r="150" customFormat="false" ht="12.75" hidden="false" customHeight="true" outlineLevel="0" collapsed="false">
      <c r="A150" s="16"/>
      <c r="B150" s="16"/>
      <c r="E150" s="16"/>
      <c r="F150" s="16"/>
      <c r="G150" s="16"/>
      <c r="H150" s="16"/>
    </row>
    <row r="151" customFormat="false" ht="12.75" hidden="false" customHeight="true" outlineLevel="0" collapsed="false">
      <c r="A151" s="16"/>
      <c r="B151" s="16"/>
      <c r="E151" s="16"/>
      <c r="F151" s="16"/>
      <c r="G151" s="16"/>
      <c r="H151" s="16"/>
    </row>
    <row r="152" customFormat="false" ht="12.75" hidden="false" customHeight="true" outlineLevel="0" collapsed="false">
      <c r="A152" s="16"/>
      <c r="B152" s="16"/>
      <c r="E152" s="16"/>
      <c r="F152" s="16"/>
      <c r="G152" s="16"/>
      <c r="H152" s="16"/>
    </row>
    <row r="153" customFormat="false" ht="12.75" hidden="false" customHeight="true" outlineLevel="0" collapsed="false">
      <c r="A153" s="16"/>
      <c r="B153" s="16"/>
      <c r="E153" s="16"/>
      <c r="F153" s="16"/>
      <c r="G153" s="16"/>
      <c r="H153" s="16"/>
    </row>
    <row r="154" customFormat="false" ht="12.75" hidden="false" customHeight="true" outlineLevel="0" collapsed="false">
      <c r="A154" s="16"/>
      <c r="B154" s="16"/>
    </row>
    <row r="155" customFormat="false" ht="12.75" hidden="false" customHeight="true" outlineLevel="0" collapsed="false">
      <c r="A155" s="16"/>
      <c r="B155" s="16"/>
    </row>
    <row r="156" customFormat="false" ht="12.75" hidden="false" customHeight="true" outlineLevel="0" collapsed="false">
      <c r="A156" s="16"/>
      <c r="B156" s="16"/>
    </row>
    <row r="157" customFormat="false" ht="12.75" hidden="false" customHeight="true" outlineLevel="0" collapsed="false">
      <c r="A157" s="16"/>
      <c r="B157" s="16"/>
    </row>
    <row r="158" customFormat="false" ht="12.75" hidden="false" customHeight="true" outlineLevel="0" collapsed="false">
      <c r="A158" s="16"/>
      <c r="B158" s="16"/>
    </row>
    <row r="159" customFormat="false" ht="12.75" hidden="false" customHeight="true" outlineLevel="0" collapsed="false">
      <c r="A159" s="16"/>
      <c r="B159" s="16"/>
    </row>
    <row r="160" customFormat="false" ht="12.75" hidden="false" customHeight="true" outlineLevel="0" collapsed="false">
      <c r="A160" s="16"/>
      <c r="B160" s="16"/>
    </row>
    <row r="161" customFormat="false" ht="12.75" hidden="false" customHeight="true" outlineLevel="0" collapsed="false">
      <c r="A161" s="16"/>
      <c r="B161" s="16"/>
    </row>
    <row r="162" customFormat="false" ht="12.75" hidden="false" customHeight="true" outlineLevel="0" collapsed="false">
      <c r="A162" s="16"/>
      <c r="B162" s="16"/>
    </row>
    <row r="163" customFormat="false" ht="12.75" hidden="false" customHeight="true" outlineLevel="0" collapsed="false">
      <c r="A163" s="16"/>
      <c r="B163" s="16"/>
    </row>
    <row r="164" customFormat="false" ht="12.75" hidden="false" customHeight="true" outlineLevel="0" collapsed="false">
      <c r="A164" s="16"/>
      <c r="B164" s="16"/>
    </row>
    <row r="165" customFormat="false" ht="12.75" hidden="false" customHeight="true" outlineLevel="0" collapsed="false">
      <c r="A165" s="16"/>
      <c r="B165" s="16"/>
    </row>
    <row r="166" customFormat="false" ht="12.75" hidden="false" customHeight="true" outlineLevel="0" collapsed="false">
      <c r="A166" s="16"/>
      <c r="B166" s="16"/>
    </row>
    <row r="167" customFormat="false" ht="12.75" hidden="false" customHeight="true" outlineLevel="0" collapsed="false">
      <c r="A167" s="16"/>
      <c r="B167" s="16"/>
    </row>
    <row r="168" customFormat="false" ht="12.75" hidden="false" customHeight="true" outlineLevel="0" collapsed="false">
      <c r="A168" s="16"/>
      <c r="B168" s="16"/>
    </row>
    <row r="169" customFormat="false" ht="12.75" hidden="false" customHeight="true" outlineLevel="0" collapsed="false">
      <c r="A169" s="16"/>
      <c r="B169" s="16"/>
    </row>
    <row r="170" customFormat="false" ht="12.75" hidden="false" customHeight="true" outlineLevel="0" collapsed="false">
      <c r="A170" s="16"/>
      <c r="B170" s="16"/>
    </row>
    <row r="171" customFormat="false" ht="12.75" hidden="false" customHeight="true" outlineLevel="0" collapsed="false">
      <c r="A171" s="16"/>
      <c r="B171" s="16"/>
    </row>
    <row r="172" customFormat="false" ht="12.75" hidden="false" customHeight="true" outlineLevel="0" collapsed="false">
      <c r="A172" s="16"/>
      <c r="B172" s="16"/>
    </row>
    <row r="173" customFormat="false" ht="12.75" hidden="false" customHeight="true" outlineLevel="0" collapsed="false">
      <c r="A173" s="16"/>
      <c r="B173" s="16"/>
    </row>
    <row r="174" customFormat="false" ht="12.75" hidden="false" customHeight="true" outlineLevel="0" collapsed="false">
      <c r="A174" s="16"/>
      <c r="B174" s="16"/>
    </row>
    <row r="175" customFormat="false" ht="12.75" hidden="false" customHeight="true" outlineLevel="0" collapsed="false">
      <c r="A175" s="16"/>
      <c r="B175" s="16"/>
    </row>
    <row r="176" customFormat="false" ht="12.75" hidden="false" customHeight="true" outlineLevel="0" collapsed="false">
      <c r="A176" s="16"/>
      <c r="B176" s="16"/>
    </row>
    <row r="177" customFormat="false" ht="12.75" hidden="false" customHeight="true" outlineLevel="0" collapsed="false">
      <c r="A177" s="16"/>
      <c r="B177" s="16"/>
    </row>
    <row r="178" customFormat="false" ht="12.75" hidden="false" customHeight="true" outlineLevel="0" collapsed="false">
      <c r="A178" s="16"/>
      <c r="B178" s="16"/>
    </row>
    <row r="179" customFormat="false" ht="12.75" hidden="false" customHeight="true" outlineLevel="0" collapsed="false">
      <c r="A179" s="16"/>
      <c r="B179" s="16"/>
    </row>
    <row r="180" customFormat="false" ht="12.75" hidden="false" customHeight="true" outlineLevel="0" collapsed="false">
      <c r="A180" s="16"/>
      <c r="B180" s="16"/>
    </row>
    <row r="181" customFormat="false" ht="12.75" hidden="false" customHeight="true" outlineLevel="0" collapsed="false">
      <c r="A181" s="16"/>
      <c r="B181" s="16"/>
    </row>
    <row r="182" customFormat="false" ht="12.75" hidden="false" customHeight="true" outlineLevel="0" collapsed="false">
      <c r="A182" s="16"/>
      <c r="B182" s="16"/>
    </row>
    <row r="183" customFormat="false" ht="12.75" hidden="false" customHeight="true" outlineLevel="0" collapsed="false">
      <c r="A183" s="16"/>
      <c r="B183" s="16"/>
    </row>
    <row r="184" customFormat="false" ht="12.75" hidden="false" customHeight="true" outlineLevel="0" collapsed="false">
      <c r="A184" s="16"/>
      <c r="B184" s="16"/>
    </row>
    <row r="185" customFormat="false" ht="12.75" hidden="false" customHeight="true" outlineLevel="0" collapsed="false">
      <c r="A185" s="16"/>
      <c r="B185" s="16"/>
    </row>
    <row r="186" customFormat="false" ht="12.75" hidden="false" customHeight="true" outlineLevel="0" collapsed="false">
      <c r="A186" s="16"/>
      <c r="B186" s="16"/>
    </row>
    <row r="187" customFormat="false" ht="12.75" hidden="false" customHeight="true" outlineLevel="0" collapsed="false">
      <c r="A187" s="16"/>
      <c r="B187" s="16"/>
    </row>
    <row r="188" customFormat="false" ht="12.75" hidden="false" customHeight="true" outlineLevel="0" collapsed="false">
      <c r="A188" s="16"/>
      <c r="B188" s="16"/>
    </row>
    <row r="189" customFormat="false" ht="12.75" hidden="false" customHeight="true" outlineLevel="0" collapsed="false">
      <c r="A189" s="16"/>
      <c r="B189" s="16"/>
    </row>
    <row r="190" customFormat="false" ht="12.75" hidden="false" customHeight="true" outlineLevel="0" collapsed="false">
      <c r="A190" s="16"/>
      <c r="B190" s="16"/>
    </row>
    <row r="191" customFormat="false" ht="12.75" hidden="false" customHeight="true" outlineLevel="0" collapsed="false">
      <c r="A191" s="16"/>
      <c r="B191" s="16"/>
    </row>
    <row r="192" customFormat="false" ht="12.75" hidden="false" customHeight="true" outlineLevel="0" collapsed="false">
      <c r="A192" s="16"/>
      <c r="B192" s="16"/>
    </row>
    <row r="193" customFormat="false" ht="12.75" hidden="false" customHeight="true" outlineLevel="0" collapsed="false">
      <c r="A193" s="16"/>
      <c r="B193" s="16"/>
    </row>
    <row r="194" customFormat="false" ht="12.75" hidden="false" customHeight="true" outlineLevel="0" collapsed="false">
      <c r="A194" s="16"/>
      <c r="B194" s="16"/>
    </row>
    <row r="195" customFormat="false" ht="12.75" hidden="false" customHeight="true" outlineLevel="0" collapsed="false">
      <c r="A195" s="16"/>
      <c r="B195" s="16"/>
    </row>
    <row r="196" customFormat="false" ht="12.75" hidden="false" customHeight="true" outlineLevel="0" collapsed="false">
      <c r="A196" s="16"/>
      <c r="B196" s="16"/>
    </row>
    <row r="197" customFormat="false" ht="12.75" hidden="false" customHeight="true" outlineLevel="0" collapsed="false">
      <c r="A197" s="16"/>
      <c r="B197" s="16"/>
    </row>
    <row r="198" customFormat="false" ht="12.75" hidden="false" customHeight="true" outlineLevel="0" collapsed="false">
      <c r="A198" s="16"/>
      <c r="B198" s="16"/>
    </row>
    <row r="199" customFormat="false" ht="12.75" hidden="false" customHeight="true" outlineLevel="0" collapsed="false">
      <c r="A199" s="16"/>
      <c r="B199" s="16"/>
    </row>
    <row r="200" customFormat="false" ht="12.75" hidden="false" customHeight="true" outlineLevel="0" collapsed="false">
      <c r="A200" s="16"/>
      <c r="B200" s="16"/>
    </row>
    <row r="201" customFormat="false" ht="12.75" hidden="false" customHeight="true" outlineLevel="0" collapsed="false">
      <c r="A201" s="16"/>
      <c r="B201" s="16"/>
    </row>
    <row r="202" customFormat="false" ht="12.75" hidden="false" customHeight="true" outlineLevel="0" collapsed="false">
      <c r="A202" s="16"/>
      <c r="B202" s="16"/>
    </row>
    <row r="203" customFormat="false" ht="12.75" hidden="false" customHeight="true" outlineLevel="0" collapsed="false">
      <c r="A203" s="16"/>
      <c r="B203" s="16"/>
    </row>
    <row r="204" customFormat="false" ht="12.75" hidden="false" customHeight="true" outlineLevel="0" collapsed="false">
      <c r="A204" s="16"/>
      <c r="B204" s="16"/>
    </row>
    <row r="205" customFormat="false" ht="12.75" hidden="false" customHeight="true" outlineLevel="0" collapsed="false">
      <c r="A205" s="16"/>
      <c r="B205" s="16"/>
    </row>
    <row r="206" customFormat="false" ht="12.75" hidden="false" customHeight="true" outlineLevel="0" collapsed="false">
      <c r="A206" s="16"/>
      <c r="B206" s="16"/>
    </row>
    <row r="207" customFormat="false" ht="12.75" hidden="false" customHeight="true" outlineLevel="0" collapsed="false">
      <c r="A207" s="16"/>
      <c r="B207" s="16"/>
    </row>
    <row r="208" customFormat="false" ht="12.75" hidden="false" customHeight="true" outlineLevel="0" collapsed="false">
      <c r="A208" s="16"/>
      <c r="B208" s="16"/>
    </row>
    <row r="209" customFormat="false" ht="12.75" hidden="false" customHeight="true" outlineLevel="0" collapsed="false">
      <c r="A209" s="16"/>
      <c r="B209" s="16"/>
    </row>
    <row r="210" customFormat="false" ht="12.75" hidden="false" customHeight="true" outlineLevel="0" collapsed="false">
      <c r="A210" s="16"/>
      <c r="B210" s="16"/>
    </row>
    <row r="211" customFormat="false" ht="12.75" hidden="false" customHeight="true" outlineLevel="0" collapsed="false">
      <c r="A211" s="16"/>
      <c r="B211" s="16"/>
    </row>
    <row r="212" customFormat="false" ht="12.75" hidden="false" customHeight="true" outlineLevel="0" collapsed="false">
      <c r="A212" s="16"/>
      <c r="B212" s="16"/>
    </row>
    <row r="213" customFormat="false" ht="12.75" hidden="false" customHeight="true" outlineLevel="0" collapsed="false">
      <c r="A213" s="16"/>
      <c r="B213" s="16"/>
    </row>
    <row r="214" customFormat="false" ht="12.75" hidden="false" customHeight="true" outlineLevel="0" collapsed="false">
      <c r="A214" s="16"/>
      <c r="B214" s="16"/>
    </row>
    <row r="215" customFormat="false" ht="12.75" hidden="false" customHeight="true" outlineLevel="0" collapsed="false">
      <c r="A215" s="16"/>
      <c r="B215" s="16"/>
    </row>
    <row r="216" customFormat="false" ht="12.75" hidden="false" customHeight="true" outlineLevel="0" collapsed="false">
      <c r="A216" s="16"/>
      <c r="B216" s="16"/>
    </row>
    <row r="217" customFormat="false" ht="12.75" hidden="false" customHeight="true" outlineLevel="0" collapsed="false">
      <c r="A217" s="16"/>
      <c r="B217" s="16"/>
    </row>
    <row r="218" customFormat="false" ht="12.75" hidden="false" customHeight="true" outlineLevel="0" collapsed="false">
      <c r="A218" s="16"/>
      <c r="B218" s="16"/>
    </row>
    <row r="219" customFormat="false" ht="12.75" hidden="false" customHeight="true" outlineLevel="0" collapsed="false">
      <c r="A219" s="16"/>
      <c r="B219" s="16"/>
    </row>
    <row r="220" customFormat="false" ht="12.75" hidden="false" customHeight="true" outlineLevel="0" collapsed="false">
      <c r="A220" s="16"/>
      <c r="B220" s="16"/>
    </row>
    <row r="221" customFormat="false" ht="12.75" hidden="false" customHeight="true" outlineLevel="0" collapsed="false">
      <c r="A221" s="16"/>
      <c r="B221" s="16"/>
    </row>
    <row r="222" customFormat="false" ht="12.75" hidden="false" customHeight="true" outlineLevel="0" collapsed="false">
      <c r="A222" s="16"/>
      <c r="B222" s="16"/>
    </row>
    <row r="223" customFormat="false" ht="12.75" hidden="false" customHeight="true" outlineLevel="0" collapsed="false">
      <c r="A223" s="16"/>
      <c r="B223" s="16"/>
    </row>
    <row r="224" customFormat="false" ht="12.75" hidden="false" customHeight="true" outlineLevel="0" collapsed="false">
      <c r="A224" s="16"/>
      <c r="B224" s="16"/>
    </row>
    <row r="225" customFormat="false" ht="12.75" hidden="false" customHeight="true" outlineLevel="0" collapsed="false">
      <c r="A225" s="16"/>
      <c r="B225" s="16"/>
    </row>
    <row r="226" customFormat="false" ht="12.75" hidden="false" customHeight="true" outlineLevel="0" collapsed="false">
      <c r="A226" s="16"/>
      <c r="B226" s="16"/>
    </row>
    <row r="227" customFormat="false" ht="12.75" hidden="false" customHeight="true" outlineLevel="0" collapsed="false">
      <c r="A227" s="16"/>
      <c r="B227" s="16"/>
    </row>
    <row r="228" customFormat="false" ht="12.75" hidden="false" customHeight="true" outlineLevel="0" collapsed="false">
      <c r="A228" s="16"/>
      <c r="B228" s="16"/>
    </row>
    <row r="229" customFormat="false" ht="12.75" hidden="false" customHeight="true" outlineLevel="0" collapsed="false">
      <c r="A229" s="16"/>
      <c r="B229" s="16"/>
    </row>
    <row r="230" customFormat="false" ht="12.75" hidden="false" customHeight="true" outlineLevel="0" collapsed="false">
      <c r="A230" s="16"/>
      <c r="B230" s="16"/>
    </row>
    <row r="231" customFormat="false" ht="12.75" hidden="false" customHeight="true" outlineLevel="0" collapsed="false">
      <c r="A231" s="16"/>
      <c r="B231" s="16"/>
    </row>
    <row r="232" customFormat="false" ht="12.75" hidden="false" customHeight="true" outlineLevel="0" collapsed="false">
      <c r="A232" s="16"/>
      <c r="B232" s="16"/>
    </row>
    <row r="233" customFormat="false" ht="12.75" hidden="false" customHeight="true" outlineLevel="0" collapsed="false">
      <c r="A233" s="16"/>
      <c r="B233" s="16"/>
    </row>
    <row r="234" customFormat="false" ht="12.75" hidden="false" customHeight="true" outlineLevel="0" collapsed="false">
      <c r="A234" s="16"/>
      <c r="B234" s="16"/>
    </row>
    <row r="235" customFormat="false" ht="12.75" hidden="false" customHeight="true" outlineLevel="0" collapsed="false">
      <c r="A235" s="16"/>
      <c r="B235" s="16"/>
    </row>
    <row r="236" customFormat="false" ht="12.75" hidden="false" customHeight="true" outlineLevel="0" collapsed="false">
      <c r="A236" s="16"/>
      <c r="B236" s="16"/>
    </row>
    <row r="237" customFormat="false" ht="12.75" hidden="false" customHeight="true" outlineLevel="0" collapsed="false">
      <c r="A237" s="16"/>
      <c r="B237" s="16"/>
    </row>
    <row r="238" customFormat="false" ht="12.75" hidden="false" customHeight="true" outlineLevel="0" collapsed="false">
      <c r="A238" s="16"/>
      <c r="B238" s="16"/>
    </row>
    <row r="239" customFormat="false" ht="12.75" hidden="false" customHeight="true" outlineLevel="0" collapsed="false">
      <c r="A239" s="16"/>
      <c r="B239" s="16"/>
    </row>
    <row r="240" customFormat="false" ht="12.75" hidden="false" customHeight="true" outlineLevel="0" collapsed="false">
      <c r="A240" s="16"/>
      <c r="B240" s="16"/>
    </row>
    <row r="241" customFormat="false" ht="12.75" hidden="false" customHeight="true" outlineLevel="0" collapsed="false">
      <c r="A241" s="16"/>
      <c r="B241" s="16"/>
    </row>
    <row r="242" customFormat="false" ht="12.75" hidden="false" customHeight="true" outlineLevel="0" collapsed="false">
      <c r="A242" s="16"/>
      <c r="B242" s="16"/>
    </row>
    <row r="243" customFormat="false" ht="12.75" hidden="false" customHeight="true" outlineLevel="0" collapsed="false">
      <c r="A243" s="16"/>
      <c r="B243" s="16"/>
    </row>
    <row r="244" customFormat="false" ht="12.75" hidden="false" customHeight="true" outlineLevel="0" collapsed="false">
      <c r="A244" s="16"/>
      <c r="B244" s="16"/>
    </row>
    <row r="245" customFormat="false" ht="12.75" hidden="false" customHeight="true" outlineLevel="0" collapsed="false">
      <c r="A245" s="16"/>
      <c r="B245" s="16"/>
    </row>
    <row r="246" customFormat="false" ht="12.75" hidden="false" customHeight="true" outlineLevel="0" collapsed="false">
      <c r="A246" s="16"/>
      <c r="B246" s="16"/>
    </row>
    <row r="247" customFormat="false" ht="12.75" hidden="false" customHeight="true" outlineLevel="0" collapsed="false">
      <c r="A247" s="16"/>
      <c r="B247" s="16"/>
    </row>
    <row r="248" customFormat="false" ht="12.75" hidden="false" customHeight="true" outlineLevel="0" collapsed="false">
      <c r="A248" s="16"/>
      <c r="B248" s="16"/>
    </row>
    <row r="249" customFormat="false" ht="12.75" hidden="false" customHeight="true" outlineLevel="0" collapsed="false">
      <c r="A249" s="16"/>
      <c r="B249" s="16"/>
    </row>
    <row r="250" customFormat="false" ht="12.75" hidden="false" customHeight="true" outlineLevel="0" collapsed="false">
      <c r="A250" s="16"/>
      <c r="B250" s="16"/>
    </row>
    <row r="251" customFormat="false" ht="12.75" hidden="false" customHeight="true" outlineLevel="0" collapsed="false">
      <c r="A251" s="16"/>
      <c r="B251" s="16"/>
    </row>
    <row r="252" customFormat="false" ht="12.75" hidden="false" customHeight="true" outlineLevel="0" collapsed="false">
      <c r="A252" s="16"/>
      <c r="B252" s="16"/>
    </row>
    <row r="253" customFormat="false" ht="12.75" hidden="false" customHeight="true" outlineLevel="0" collapsed="false">
      <c r="A253" s="16"/>
      <c r="B253" s="16"/>
    </row>
    <row r="254" customFormat="false" ht="12.75" hidden="false" customHeight="true" outlineLevel="0" collapsed="false">
      <c r="A254" s="16"/>
      <c r="B254" s="16"/>
    </row>
    <row r="255" customFormat="false" ht="12.75" hidden="false" customHeight="true" outlineLevel="0" collapsed="false">
      <c r="A255" s="16"/>
      <c r="B255" s="16"/>
    </row>
    <row r="256" customFormat="false" ht="12.75" hidden="false" customHeight="true" outlineLevel="0" collapsed="false">
      <c r="A256" s="16"/>
      <c r="B256" s="16"/>
    </row>
    <row r="257" customFormat="false" ht="12.75" hidden="false" customHeight="true" outlineLevel="0" collapsed="false">
      <c r="A257" s="16"/>
      <c r="B257" s="16"/>
    </row>
    <row r="258" customFormat="false" ht="12.75" hidden="false" customHeight="true" outlineLevel="0" collapsed="false">
      <c r="A258" s="16"/>
      <c r="B258" s="16"/>
    </row>
    <row r="259" customFormat="false" ht="12.75" hidden="false" customHeight="true" outlineLevel="0" collapsed="false">
      <c r="A259" s="16"/>
      <c r="B259" s="16"/>
    </row>
    <row r="260" customFormat="false" ht="12.75" hidden="false" customHeight="true" outlineLevel="0" collapsed="false">
      <c r="A260" s="16"/>
      <c r="B260" s="16"/>
    </row>
    <row r="261" customFormat="false" ht="12.75" hidden="false" customHeight="true" outlineLevel="0" collapsed="false">
      <c r="A261" s="16"/>
      <c r="B261" s="16"/>
    </row>
    <row r="262" customFormat="false" ht="12.75" hidden="false" customHeight="true" outlineLevel="0" collapsed="false">
      <c r="A262" s="16"/>
      <c r="B262" s="16"/>
    </row>
    <row r="263" customFormat="false" ht="12.75" hidden="false" customHeight="true" outlineLevel="0" collapsed="false">
      <c r="A263" s="16"/>
      <c r="B263" s="16"/>
    </row>
    <row r="264" customFormat="false" ht="12.75" hidden="false" customHeight="true" outlineLevel="0" collapsed="false">
      <c r="A264" s="16"/>
      <c r="B264" s="16"/>
    </row>
    <row r="265" customFormat="false" ht="12.75" hidden="false" customHeight="true" outlineLevel="0" collapsed="false">
      <c r="A265" s="16"/>
      <c r="B265" s="16"/>
    </row>
    <row r="266" customFormat="false" ht="12.75" hidden="false" customHeight="true" outlineLevel="0" collapsed="false">
      <c r="A266" s="16"/>
      <c r="B266" s="16"/>
    </row>
    <row r="267" customFormat="false" ht="12.75" hidden="false" customHeight="true" outlineLevel="0" collapsed="false">
      <c r="A267" s="16"/>
      <c r="B267" s="16"/>
    </row>
    <row r="268" customFormat="false" ht="12.75" hidden="false" customHeight="true" outlineLevel="0" collapsed="false">
      <c r="A268" s="16"/>
      <c r="B268" s="16"/>
    </row>
    <row r="269" customFormat="false" ht="12.75" hidden="false" customHeight="true" outlineLevel="0" collapsed="false">
      <c r="A269" s="16"/>
      <c r="B269" s="16"/>
    </row>
    <row r="270" customFormat="false" ht="12.75" hidden="false" customHeight="true" outlineLevel="0" collapsed="false">
      <c r="A270" s="16"/>
      <c r="B270" s="16"/>
    </row>
    <row r="271" customFormat="false" ht="12.75" hidden="false" customHeight="true" outlineLevel="0" collapsed="false">
      <c r="A271" s="16"/>
      <c r="B271" s="16"/>
    </row>
    <row r="272" customFormat="false" ht="12.75" hidden="false" customHeight="true" outlineLevel="0" collapsed="false">
      <c r="A272" s="16"/>
      <c r="B272" s="16"/>
    </row>
    <row r="273" customFormat="false" ht="12.75" hidden="false" customHeight="true" outlineLevel="0" collapsed="false">
      <c r="A273" s="16"/>
      <c r="B273" s="16"/>
    </row>
    <row r="274" customFormat="false" ht="12.75" hidden="false" customHeight="true" outlineLevel="0" collapsed="false">
      <c r="A274" s="16"/>
      <c r="B274" s="16"/>
    </row>
    <row r="275" customFormat="false" ht="12.75" hidden="false" customHeight="true" outlineLevel="0" collapsed="false">
      <c r="A275" s="16"/>
      <c r="B275" s="16"/>
    </row>
    <row r="276" customFormat="false" ht="12.75" hidden="false" customHeight="true" outlineLevel="0" collapsed="false">
      <c r="A276" s="16"/>
      <c r="B276" s="16"/>
    </row>
    <row r="277" customFormat="false" ht="12.75" hidden="false" customHeight="true" outlineLevel="0" collapsed="false">
      <c r="A277" s="16"/>
      <c r="B277" s="16"/>
    </row>
    <row r="278" customFormat="false" ht="12.75" hidden="false" customHeight="true" outlineLevel="0" collapsed="false">
      <c r="A278" s="16"/>
      <c r="B278" s="16"/>
    </row>
    <row r="279" customFormat="false" ht="12.75" hidden="false" customHeight="true" outlineLevel="0" collapsed="false">
      <c r="A279" s="16"/>
      <c r="B279" s="16"/>
    </row>
    <row r="280" customFormat="false" ht="12.75" hidden="false" customHeight="true" outlineLevel="0" collapsed="false">
      <c r="A280" s="16"/>
      <c r="B280" s="16"/>
    </row>
    <row r="281" customFormat="false" ht="12.75" hidden="false" customHeight="true" outlineLevel="0" collapsed="false">
      <c r="A281" s="16"/>
      <c r="B281" s="16"/>
    </row>
    <row r="282" customFormat="false" ht="12.75" hidden="false" customHeight="true" outlineLevel="0" collapsed="false">
      <c r="A282" s="16"/>
      <c r="B282" s="16"/>
    </row>
    <row r="283" customFormat="false" ht="12.75" hidden="false" customHeight="true" outlineLevel="0" collapsed="false">
      <c r="A283" s="16"/>
      <c r="B283" s="16"/>
    </row>
    <row r="284" customFormat="false" ht="12.75" hidden="false" customHeight="true" outlineLevel="0" collapsed="false">
      <c r="A284" s="16"/>
      <c r="B284" s="16"/>
    </row>
    <row r="285" customFormat="false" ht="12.75" hidden="false" customHeight="true" outlineLevel="0" collapsed="false">
      <c r="A285" s="16"/>
      <c r="B285" s="16"/>
    </row>
    <row r="286" customFormat="false" ht="12.75" hidden="false" customHeight="true" outlineLevel="0" collapsed="false">
      <c r="A286" s="16"/>
      <c r="B286" s="16"/>
    </row>
    <row r="287" customFormat="false" ht="12.75" hidden="false" customHeight="true" outlineLevel="0" collapsed="false">
      <c r="A287" s="16"/>
      <c r="B287" s="16"/>
    </row>
    <row r="288" customFormat="false" ht="12.75" hidden="false" customHeight="true" outlineLevel="0" collapsed="false">
      <c r="A288" s="16"/>
      <c r="B288" s="16"/>
    </row>
    <row r="289" customFormat="false" ht="12.75" hidden="false" customHeight="true" outlineLevel="0" collapsed="false">
      <c r="A289" s="16"/>
      <c r="B289" s="16"/>
    </row>
    <row r="290" customFormat="false" ht="12.75" hidden="false" customHeight="true" outlineLevel="0" collapsed="false">
      <c r="A290" s="16"/>
      <c r="B290" s="16"/>
    </row>
    <row r="291" customFormat="false" ht="12.75" hidden="false" customHeight="true" outlineLevel="0" collapsed="false">
      <c r="A291" s="16"/>
      <c r="B291" s="16"/>
    </row>
    <row r="292" customFormat="false" ht="12.75" hidden="false" customHeight="true" outlineLevel="0" collapsed="false">
      <c r="A292" s="16"/>
      <c r="B292" s="16"/>
    </row>
    <row r="293" customFormat="false" ht="12.75" hidden="false" customHeight="true" outlineLevel="0" collapsed="false">
      <c r="A293" s="16"/>
      <c r="B293" s="16"/>
    </row>
    <row r="294" customFormat="false" ht="12.75" hidden="false" customHeight="true" outlineLevel="0" collapsed="false">
      <c r="A294" s="16"/>
      <c r="B294" s="16"/>
    </row>
    <row r="295" customFormat="false" ht="12.75" hidden="false" customHeight="true" outlineLevel="0" collapsed="false">
      <c r="A295" s="16"/>
      <c r="B295" s="16"/>
    </row>
    <row r="296" customFormat="false" ht="12.75" hidden="false" customHeight="true" outlineLevel="0" collapsed="false">
      <c r="A296" s="16"/>
      <c r="B296" s="16"/>
    </row>
    <row r="297" customFormat="false" ht="12.75" hidden="false" customHeight="true" outlineLevel="0" collapsed="false">
      <c r="A297" s="16"/>
      <c r="B297" s="16"/>
    </row>
    <row r="298" customFormat="false" ht="12.75" hidden="false" customHeight="true" outlineLevel="0" collapsed="false">
      <c r="A298" s="16"/>
      <c r="B298" s="16"/>
    </row>
    <row r="299" customFormat="false" ht="12.75" hidden="false" customHeight="true" outlineLevel="0" collapsed="false">
      <c r="A299" s="16"/>
      <c r="B299" s="16"/>
    </row>
    <row r="300" customFormat="false" ht="12.75" hidden="false" customHeight="true" outlineLevel="0" collapsed="false">
      <c r="A300" s="16"/>
      <c r="B300" s="16"/>
    </row>
    <row r="301" customFormat="false" ht="12.75" hidden="false" customHeight="true" outlineLevel="0" collapsed="false">
      <c r="A301" s="16"/>
      <c r="B301" s="16"/>
    </row>
    <row r="302" customFormat="false" ht="12.75" hidden="false" customHeight="true" outlineLevel="0" collapsed="false">
      <c r="A302" s="16"/>
      <c r="B302" s="16"/>
    </row>
    <row r="303" customFormat="false" ht="12.75" hidden="false" customHeight="true" outlineLevel="0" collapsed="false">
      <c r="A303" s="16"/>
      <c r="B303" s="16"/>
    </row>
    <row r="304" customFormat="false" ht="12.75" hidden="false" customHeight="true" outlineLevel="0" collapsed="false">
      <c r="A304" s="16"/>
      <c r="B304" s="16"/>
    </row>
    <row r="305" customFormat="false" ht="12.75" hidden="false" customHeight="true" outlineLevel="0" collapsed="false">
      <c r="A305" s="16"/>
      <c r="B305" s="16"/>
    </row>
    <row r="306" customFormat="false" ht="12.75" hidden="false" customHeight="true" outlineLevel="0" collapsed="false">
      <c r="A306" s="16"/>
      <c r="B306" s="16"/>
    </row>
    <row r="307" customFormat="false" ht="12.75" hidden="false" customHeight="true" outlineLevel="0" collapsed="false">
      <c r="A307" s="16"/>
      <c r="B307" s="16"/>
    </row>
    <row r="308" customFormat="false" ht="12.75" hidden="false" customHeight="true" outlineLevel="0" collapsed="false">
      <c r="A308" s="16"/>
      <c r="B308" s="16"/>
    </row>
    <row r="309" customFormat="false" ht="12.75" hidden="false" customHeight="true" outlineLevel="0" collapsed="false">
      <c r="A309" s="16"/>
      <c r="B309" s="16"/>
    </row>
    <row r="310" customFormat="false" ht="12.75" hidden="false" customHeight="true" outlineLevel="0" collapsed="false">
      <c r="A310" s="16"/>
      <c r="B310" s="16"/>
    </row>
    <row r="311" customFormat="false" ht="12.75" hidden="false" customHeight="true" outlineLevel="0" collapsed="false">
      <c r="A311" s="16"/>
      <c r="B311" s="16"/>
    </row>
    <row r="312" customFormat="false" ht="12.75" hidden="false" customHeight="true" outlineLevel="0" collapsed="false">
      <c r="A312" s="16"/>
      <c r="B312" s="16"/>
    </row>
    <row r="313" customFormat="false" ht="12.75" hidden="false" customHeight="true" outlineLevel="0" collapsed="false">
      <c r="A313" s="16"/>
      <c r="B313" s="16"/>
    </row>
    <row r="314" customFormat="false" ht="12.75" hidden="false" customHeight="true" outlineLevel="0" collapsed="false">
      <c r="A314" s="16"/>
      <c r="B314" s="16"/>
    </row>
    <row r="315" customFormat="false" ht="12.75" hidden="false" customHeight="true" outlineLevel="0" collapsed="false">
      <c r="A315" s="16"/>
      <c r="B315" s="16"/>
    </row>
    <row r="316" customFormat="false" ht="12.75" hidden="false" customHeight="true" outlineLevel="0" collapsed="false">
      <c r="A316" s="16"/>
      <c r="B316" s="16"/>
    </row>
    <row r="317" customFormat="false" ht="12.75" hidden="false" customHeight="true" outlineLevel="0" collapsed="false">
      <c r="A317" s="16"/>
      <c r="B317" s="16"/>
    </row>
    <row r="318" customFormat="false" ht="12.75" hidden="false" customHeight="true" outlineLevel="0" collapsed="false">
      <c r="A318" s="16"/>
      <c r="B318" s="16"/>
    </row>
    <row r="319" customFormat="false" ht="12.75" hidden="false" customHeight="true" outlineLevel="0" collapsed="false">
      <c r="A319" s="16"/>
      <c r="B319" s="16"/>
    </row>
    <row r="320" customFormat="false" ht="12.75" hidden="false" customHeight="true" outlineLevel="0" collapsed="false">
      <c r="A320" s="16"/>
      <c r="B320" s="16"/>
    </row>
    <row r="321" customFormat="false" ht="12.75" hidden="false" customHeight="true" outlineLevel="0" collapsed="false">
      <c r="A321" s="16"/>
      <c r="B321" s="16"/>
    </row>
    <row r="322" customFormat="false" ht="12.75" hidden="false" customHeight="true" outlineLevel="0" collapsed="false">
      <c r="A322" s="16"/>
      <c r="B322" s="16"/>
    </row>
    <row r="323" customFormat="false" ht="12.75" hidden="false" customHeight="true" outlineLevel="0" collapsed="false">
      <c r="A323" s="16"/>
      <c r="B323" s="16"/>
    </row>
    <row r="324" customFormat="false" ht="12.75" hidden="false" customHeight="true" outlineLevel="0" collapsed="false">
      <c r="A324" s="16"/>
      <c r="B324" s="16"/>
    </row>
    <row r="325" customFormat="false" ht="12.75" hidden="false" customHeight="true" outlineLevel="0" collapsed="false">
      <c r="A325" s="16"/>
      <c r="B325" s="16"/>
    </row>
    <row r="326" customFormat="false" ht="12.75" hidden="false" customHeight="true" outlineLevel="0" collapsed="false">
      <c r="A326" s="16"/>
      <c r="B326" s="16"/>
    </row>
    <row r="327" customFormat="false" ht="12.75" hidden="false" customHeight="true" outlineLevel="0" collapsed="false">
      <c r="A327" s="16"/>
      <c r="B327" s="16"/>
    </row>
    <row r="328" customFormat="false" ht="12.75" hidden="false" customHeight="true" outlineLevel="0" collapsed="false">
      <c r="A328" s="16"/>
      <c r="B328" s="16"/>
    </row>
    <row r="329" customFormat="false" ht="12.75" hidden="false" customHeight="true" outlineLevel="0" collapsed="false">
      <c r="A329" s="16"/>
      <c r="B329" s="16"/>
    </row>
    <row r="330" customFormat="false" ht="12.75" hidden="false" customHeight="true" outlineLevel="0" collapsed="false">
      <c r="A330" s="16"/>
      <c r="B330" s="16"/>
    </row>
    <row r="331" customFormat="false" ht="12.75" hidden="false" customHeight="true" outlineLevel="0" collapsed="false">
      <c r="A331" s="16"/>
      <c r="B331" s="16"/>
    </row>
    <row r="332" customFormat="false" ht="12.75" hidden="false" customHeight="true" outlineLevel="0" collapsed="false">
      <c r="A332" s="16"/>
      <c r="B332" s="16"/>
    </row>
    <row r="333" customFormat="false" ht="12.75" hidden="false" customHeight="true" outlineLevel="0" collapsed="false">
      <c r="A333" s="16"/>
      <c r="B333" s="16"/>
    </row>
    <row r="334" customFormat="false" ht="12.75" hidden="false" customHeight="true" outlineLevel="0" collapsed="false">
      <c r="A334" s="16"/>
      <c r="B334" s="16"/>
    </row>
    <row r="335" customFormat="false" ht="12.75" hidden="false" customHeight="true" outlineLevel="0" collapsed="false">
      <c r="A335" s="16"/>
      <c r="B335" s="16"/>
    </row>
    <row r="336" customFormat="false" ht="12.75" hidden="false" customHeight="true" outlineLevel="0" collapsed="false">
      <c r="A336" s="16"/>
      <c r="B336" s="16"/>
    </row>
    <row r="337" customFormat="false" ht="12.75" hidden="false" customHeight="true" outlineLevel="0" collapsed="false">
      <c r="A337" s="16"/>
      <c r="B337" s="16"/>
    </row>
    <row r="338" customFormat="false" ht="12.75" hidden="false" customHeight="true" outlineLevel="0" collapsed="false">
      <c r="A338" s="16"/>
      <c r="B338" s="16"/>
    </row>
    <row r="339" customFormat="false" ht="12.75" hidden="false" customHeight="true" outlineLevel="0" collapsed="false">
      <c r="A339" s="16"/>
      <c r="B339" s="16"/>
    </row>
    <row r="340" customFormat="false" ht="12.75" hidden="false" customHeight="true" outlineLevel="0" collapsed="false">
      <c r="A340" s="16"/>
      <c r="B340" s="16"/>
    </row>
    <row r="341" customFormat="false" ht="12.75" hidden="false" customHeight="true" outlineLevel="0" collapsed="false">
      <c r="A341" s="16"/>
      <c r="B341" s="16"/>
    </row>
    <row r="342" customFormat="false" ht="12.75" hidden="false" customHeight="true" outlineLevel="0" collapsed="false">
      <c r="A342" s="16"/>
      <c r="B342" s="16"/>
    </row>
    <row r="343" customFormat="false" ht="12.75" hidden="false" customHeight="true" outlineLevel="0" collapsed="false">
      <c r="A343" s="16"/>
      <c r="B343" s="16"/>
    </row>
    <row r="344" customFormat="false" ht="12.75" hidden="false" customHeight="true" outlineLevel="0" collapsed="false">
      <c r="A344" s="16"/>
      <c r="B344" s="16"/>
    </row>
    <row r="345" customFormat="false" ht="12.75" hidden="false" customHeight="true" outlineLevel="0" collapsed="false">
      <c r="A345" s="16"/>
      <c r="B345" s="16"/>
    </row>
    <row r="346" customFormat="false" ht="12.75" hidden="false" customHeight="true" outlineLevel="0" collapsed="false">
      <c r="A346" s="16"/>
      <c r="B346" s="16"/>
    </row>
    <row r="347" customFormat="false" ht="12.75" hidden="false" customHeight="true" outlineLevel="0" collapsed="false">
      <c r="A347" s="16"/>
      <c r="B347" s="16"/>
    </row>
    <row r="348" customFormat="false" ht="12.75" hidden="false" customHeight="true" outlineLevel="0" collapsed="false">
      <c r="A348" s="16"/>
      <c r="B348" s="16"/>
    </row>
    <row r="349" customFormat="false" ht="12.75" hidden="false" customHeight="true" outlineLevel="0" collapsed="false">
      <c r="A349" s="16"/>
      <c r="B349" s="16"/>
    </row>
    <row r="350" customFormat="false" ht="12.75" hidden="false" customHeight="true" outlineLevel="0" collapsed="false">
      <c r="A350" s="16"/>
      <c r="B350" s="16"/>
    </row>
    <row r="351" customFormat="false" ht="12.75" hidden="false" customHeight="true" outlineLevel="0" collapsed="false">
      <c r="A351" s="16"/>
      <c r="B351" s="16"/>
    </row>
    <row r="352" customFormat="false" ht="12.75" hidden="false" customHeight="true" outlineLevel="0" collapsed="false">
      <c r="A352" s="16"/>
      <c r="B352" s="16"/>
    </row>
    <row r="353" customFormat="false" ht="12.75" hidden="false" customHeight="true" outlineLevel="0" collapsed="false">
      <c r="A353" s="16"/>
      <c r="B353" s="16"/>
    </row>
    <row r="354" customFormat="false" ht="12.75" hidden="false" customHeight="true" outlineLevel="0" collapsed="false">
      <c r="A354" s="16"/>
      <c r="B354" s="16"/>
    </row>
    <row r="355" customFormat="false" ht="12.75" hidden="false" customHeight="true" outlineLevel="0" collapsed="false">
      <c r="A355" s="16"/>
      <c r="B355" s="16"/>
    </row>
    <row r="356" customFormat="false" ht="12.75" hidden="false" customHeight="true" outlineLevel="0" collapsed="false">
      <c r="A356" s="16"/>
      <c r="B356" s="16"/>
    </row>
    <row r="357" customFormat="false" ht="12.75" hidden="false" customHeight="true" outlineLevel="0" collapsed="false">
      <c r="A357" s="16"/>
      <c r="B357" s="16"/>
    </row>
    <row r="358" customFormat="false" ht="12.75" hidden="false" customHeight="true" outlineLevel="0" collapsed="false">
      <c r="A358" s="16"/>
      <c r="B358" s="16"/>
    </row>
    <row r="359" customFormat="false" ht="12.75" hidden="false" customHeight="true" outlineLevel="0" collapsed="false">
      <c r="A359" s="16"/>
      <c r="B359" s="16"/>
    </row>
    <row r="360" customFormat="false" ht="12.75" hidden="false" customHeight="true" outlineLevel="0" collapsed="false">
      <c r="A360" s="16"/>
      <c r="B360" s="16"/>
    </row>
    <row r="361" customFormat="false" ht="12.75" hidden="false" customHeight="true" outlineLevel="0" collapsed="false">
      <c r="A361" s="16"/>
      <c r="B361" s="16"/>
    </row>
    <row r="362" customFormat="false" ht="12.75" hidden="false" customHeight="true" outlineLevel="0" collapsed="false">
      <c r="A362" s="16"/>
      <c r="B362" s="16"/>
    </row>
    <row r="363" customFormat="false" ht="12.75" hidden="false" customHeight="true" outlineLevel="0" collapsed="false">
      <c r="A363" s="16"/>
      <c r="B363" s="16"/>
    </row>
    <row r="364" customFormat="false" ht="12.75" hidden="false" customHeight="true" outlineLevel="0" collapsed="false">
      <c r="A364" s="16"/>
      <c r="B364" s="16"/>
    </row>
    <row r="365" customFormat="false" ht="12.75" hidden="false" customHeight="true" outlineLevel="0" collapsed="false">
      <c r="A365" s="16"/>
      <c r="B365" s="16"/>
    </row>
    <row r="366" customFormat="false" ht="12.75" hidden="false" customHeight="true" outlineLevel="0" collapsed="false">
      <c r="A366" s="16"/>
      <c r="B366" s="16"/>
    </row>
    <row r="367" customFormat="false" ht="12.75" hidden="false" customHeight="true" outlineLevel="0" collapsed="false">
      <c r="A367" s="16"/>
      <c r="B367" s="16"/>
    </row>
    <row r="368" customFormat="false" ht="12.75" hidden="false" customHeight="true" outlineLevel="0" collapsed="false">
      <c r="A368" s="16"/>
      <c r="B368" s="16"/>
    </row>
    <row r="369" customFormat="false" ht="12.75" hidden="false" customHeight="true" outlineLevel="0" collapsed="false">
      <c r="A369" s="16"/>
      <c r="B369" s="16"/>
    </row>
    <row r="370" customFormat="false" ht="12.75" hidden="false" customHeight="true" outlineLevel="0" collapsed="false">
      <c r="A370" s="16"/>
      <c r="B370" s="16"/>
    </row>
    <row r="371" customFormat="false" ht="12.75" hidden="false" customHeight="true" outlineLevel="0" collapsed="false">
      <c r="A371" s="16"/>
      <c r="B371" s="16"/>
    </row>
    <row r="372" customFormat="false" ht="12.75" hidden="false" customHeight="true" outlineLevel="0" collapsed="false">
      <c r="A372" s="16"/>
      <c r="B372" s="16"/>
    </row>
    <row r="373" customFormat="false" ht="12.75" hidden="false" customHeight="true" outlineLevel="0" collapsed="false">
      <c r="A373" s="16"/>
      <c r="B373" s="16"/>
    </row>
    <row r="374" customFormat="false" ht="12.75" hidden="false" customHeight="true" outlineLevel="0" collapsed="false">
      <c r="A374" s="16"/>
      <c r="B374" s="16"/>
    </row>
    <row r="375" customFormat="false" ht="12.75" hidden="false" customHeight="true" outlineLevel="0" collapsed="false">
      <c r="A375" s="16"/>
      <c r="B375" s="16"/>
    </row>
    <row r="376" customFormat="false" ht="12.75" hidden="false" customHeight="true" outlineLevel="0" collapsed="false">
      <c r="A376" s="16"/>
      <c r="B376" s="16"/>
    </row>
    <row r="377" customFormat="false" ht="12.75" hidden="false" customHeight="true" outlineLevel="0" collapsed="false">
      <c r="A377" s="16"/>
      <c r="B377" s="16"/>
    </row>
    <row r="378" customFormat="false" ht="12.75" hidden="false" customHeight="true" outlineLevel="0" collapsed="false">
      <c r="A378" s="16"/>
      <c r="B378" s="16"/>
    </row>
    <row r="379" customFormat="false" ht="12.75" hidden="false" customHeight="true" outlineLevel="0" collapsed="false">
      <c r="A379" s="16"/>
      <c r="B379" s="16"/>
    </row>
    <row r="380" customFormat="false" ht="12.75" hidden="false" customHeight="true" outlineLevel="0" collapsed="false">
      <c r="A380" s="16"/>
      <c r="B380" s="16"/>
    </row>
    <row r="381" customFormat="false" ht="12.75" hidden="false" customHeight="true" outlineLevel="0" collapsed="false">
      <c r="A381" s="16"/>
      <c r="B381" s="16"/>
    </row>
    <row r="382" customFormat="false" ht="12.75" hidden="false" customHeight="true" outlineLevel="0" collapsed="false">
      <c r="A382" s="16"/>
      <c r="B382" s="16"/>
    </row>
    <row r="383" customFormat="false" ht="12.75" hidden="false" customHeight="true" outlineLevel="0" collapsed="false">
      <c r="A383" s="16"/>
      <c r="B383" s="16"/>
    </row>
    <row r="384" customFormat="false" ht="12.75" hidden="false" customHeight="true" outlineLevel="0" collapsed="false">
      <c r="A384" s="16"/>
      <c r="B384" s="16"/>
    </row>
    <row r="385" customFormat="false" ht="12.75" hidden="false" customHeight="true" outlineLevel="0" collapsed="false">
      <c r="A385" s="16"/>
      <c r="B385" s="16"/>
    </row>
    <row r="386" customFormat="false" ht="12.75" hidden="false" customHeight="true" outlineLevel="0" collapsed="false">
      <c r="A386" s="16"/>
      <c r="B386" s="16"/>
    </row>
    <row r="387" customFormat="false" ht="12.75" hidden="false" customHeight="true" outlineLevel="0" collapsed="false">
      <c r="A387" s="16"/>
      <c r="B387" s="16"/>
    </row>
    <row r="388" customFormat="false" ht="12.75" hidden="false" customHeight="true" outlineLevel="0" collapsed="false">
      <c r="A388" s="16"/>
      <c r="B388" s="16"/>
    </row>
    <row r="389" customFormat="false" ht="12.75" hidden="false" customHeight="true" outlineLevel="0" collapsed="false">
      <c r="A389" s="16"/>
      <c r="B389" s="16"/>
    </row>
    <row r="390" customFormat="false" ht="12.75" hidden="false" customHeight="true" outlineLevel="0" collapsed="false">
      <c r="A390" s="16"/>
      <c r="B390" s="16"/>
    </row>
    <row r="391" customFormat="false" ht="12.75" hidden="false" customHeight="true" outlineLevel="0" collapsed="false">
      <c r="A391" s="16"/>
      <c r="B391" s="16"/>
    </row>
    <row r="392" customFormat="false" ht="12.75" hidden="false" customHeight="true" outlineLevel="0" collapsed="false">
      <c r="A392" s="16"/>
      <c r="B392" s="16"/>
    </row>
    <row r="393" customFormat="false" ht="12.75" hidden="false" customHeight="true" outlineLevel="0" collapsed="false">
      <c r="A393" s="16"/>
      <c r="B393" s="16"/>
    </row>
    <row r="394" customFormat="false" ht="12.75" hidden="false" customHeight="true" outlineLevel="0" collapsed="false">
      <c r="A394" s="16"/>
      <c r="B394" s="16"/>
    </row>
    <row r="395" customFormat="false" ht="12.75" hidden="false" customHeight="true" outlineLevel="0" collapsed="false">
      <c r="A395" s="16"/>
      <c r="B395" s="16"/>
    </row>
    <row r="396" customFormat="false" ht="12.75" hidden="false" customHeight="true" outlineLevel="0" collapsed="false">
      <c r="A396" s="16"/>
      <c r="B396" s="16"/>
    </row>
    <row r="397" customFormat="false" ht="12.75" hidden="false" customHeight="true" outlineLevel="0" collapsed="false">
      <c r="A397" s="16"/>
      <c r="B397" s="16"/>
    </row>
    <row r="398" customFormat="false" ht="12.75" hidden="false" customHeight="true" outlineLevel="0" collapsed="false">
      <c r="A398" s="16"/>
      <c r="B398" s="16"/>
    </row>
    <row r="399" customFormat="false" ht="12.75" hidden="false" customHeight="true" outlineLevel="0" collapsed="false">
      <c r="A399" s="16"/>
      <c r="B399" s="16"/>
    </row>
    <row r="400" customFormat="false" ht="12.75" hidden="false" customHeight="true" outlineLevel="0" collapsed="false">
      <c r="A400" s="16"/>
      <c r="B400" s="16"/>
    </row>
    <row r="401" customFormat="false" ht="12.75" hidden="false" customHeight="true" outlineLevel="0" collapsed="false">
      <c r="A401" s="16"/>
      <c r="B401" s="16"/>
    </row>
    <row r="402" customFormat="false" ht="12.75" hidden="false" customHeight="true" outlineLevel="0" collapsed="false">
      <c r="A402" s="16"/>
      <c r="B402" s="16"/>
    </row>
    <row r="403" customFormat="false" ht="12.75" hidden="false" customHeight="true" outlineLevel="0" collapsed="false">
      <c r="A403" s="16"/>
      <c r="B403" s="16"/>
    </row>
    <row r="404" customFormat="false" ht="12.75" hidden="false" customHeight="true" outlineLevel="0" collapsed="false">
      <c r="A404" s="16"/>
      <c r="B404" s="16"/>
    </row>
    <row r="405" customFormat="false" ht="12.75" hidden="false" customHeight="true" outlineLevel="0" collapsed="false">
      <c r="A405" s="16"/>
      <c r="B405" s="16"/>
    </row>
    <row r="406" customFormat="false" ht="12.75" hidden="false" customHeight="true" outlineLevel="0" collapsed="false">
      <c r="A406" s="16"/>
      <c r="B406" s="16"/>
    </row>
    <row r="407" customFormat="false" ht="12.75" hidden="false" customHeight="true" outlineLevel="0" collapsed="false">
      <c r="A407" s="16"/>
      <c r="B407" s="16"/>
    </row>
    <row r="408" customFormat="false" ht="12.75" hidden="false" customHeight="true" outlineLevel="0" collapsed="false">
      <c r="A408" s="16"/>
      <c r="B408" s="16"/>
    </row>
    <row r="409" customFormat="false" ht="12.75" hidden="false" customHeight="true" outlineLevel="0" collapsed="false">
      <c r="A409" s="16"/>
      <c r="B409" s="16"/>
    </row>
    <row r="410" customFormat="false" ht="12.75" hidden="false" customHeight="true" outlineLevel="0" collapsed="false">
      <c r="A410" s="16"/>
      <c r="B410" s="16"/>
    </row>
    <row r="411" customFormat="false" ht="12.75" hidden="false" customHeight="true" outlineLevel="0" collapsed="false">
      <c r="A411" s="16"/>
      <c r="B411" s="16"/>
    </row>
    <row r="412" customFormat="false" ht="12.75" hidden="false" customHeight="true" outlineLevel="0" collapsed="false">
      <c r="A412" s="16"/>
      <c r="B412" s="16"/>
    </row>
    <row r="413" customFormat="false" ht="12.75" hidden="false" customHeight="true" outlineLevel="0" collapsed="false">
      <c r="A413" s="16"/>
      <c r="B413" s="16"/>
    </row>
    <row r="414" customFormat="false" ht="12.75" hidden="false" customHeight="true" outlineLevel="0" collapsed="false">
      <c r="A414" s="16"/>
      <c r="B414" s="16"/>
    </row>
    <row r="415" customFormat="false" ht="12.75" hidden="false" customHeight="true" outlineLevel="0" collapsed="false">
      <c r="A415" s="16"/>
      <c r="B415" s="16"/>
    </row>
    <row r="416" customFormat="false" ht="12.75" hidden="false" customHeight="true" outlineLevel="0" collapsed="false">
      <c r="A416" s="16"/>
      <c r="B416" s="16"/>
    </row>
    <row r="417" customFormat="false" ht="12.75" hidden="false" customHeight="true" outlineLevel="0" collapsed="false">
      <c r="A417" s="16"/>
      <c r="B417" s="16"/>
    </row>
    <row r="418" customFormat="false" ht="12.75" hidden="false" customHeight="true" outlineLevel="0" collapsed="false">
      <c r="A418" s="16"/>
      <c r="B418" s="16"/>
    </row>
    <row r="419" customFormat="false" ht="12.75" hidden="false" customHeight="true" outlineLevel="0" collapsed="false">
      <c r="A419" s="16"/>
      <c r="B419" s="16"/>
    </row>
    <row r="420" customFormat="false" ht="12.75" hidden="false" customHeight="true" outlineLevel="0" collapsed="false">
      <c r="A420" s="16"/>
      <c r="B420" s="16"/>
    </row>
    <row r="421" customFormat="false" ht="12.75" hidden="false" customHeight="true" outlineLevel="0" collapsed="false">
      <c r="A421" s="16"/>
      <c r="B421" s="16"/>
    </row>
    <row r="422" customFormat="false" ht="12.75" hidden="false" customHeight="true" outlineLevel="0" collapsed="false">
      <c r="A422" s="16"/>
      <c r="B422" s="16"/>
    </row>
    <row r="423" customFormat="false" ht="12.75" hidden="false" customHeight="true" outlineLevel="0" collapsed="false">
      <c r="A423" s="16"/>
      <c r="B423" s="16"/>
    </row>
    <row r="424" customFormat="false" ht="12.75" hidden="false" customHeight="true" outlineLevel="0" collapsed="false">
      <c r="A424" s="16"/>
      <c r="B424" s="16"/>
    </row>
    <row r="425" customFormat="false" ht="12.75" hidden="false" customHeight="true" outlineLevel="0" collapsed="false">
      <c r="A425" s="16"/>
      <c r="B425" s="16"/>
    </row>
    <row r="426" customFormat="false" ht="12.75" hidden="false" customHeight="true" outlineLevel="0" collapsed="false">
      <c r="A426" s="16"/>
      <c r="B426" s="16"/>
    </row>
    <row r="427" customFormat="false" ht="12.75" hidden="false" customHeight="true" outlineLevel="0" collapsed="false">
      <c r="A427" s="16"/>
      <c r="B427" s="16"/>
    </row>
    <row r="428" customFormat="false" ht="12.75" hidden="false" customHeight="true" outlineLevel="0" collapsed="false">
      <c r="A428" s="16"/>
      <c r="B428" s="16"/>
    </row>
    <row r="429" customFormat="false" ht="12.75" hidden="false" customHeight="true" outlineLevel="0" collapsed="false">
      <c r="A429" s="16"/>
      <c r="B429" s="16"/>
    </row>
    <row r="430" customFormat="false" ht="12.75" hidden="false" customHeight="true" outlineLevel="0" collapsed="false">
      <c r="A430" s="16"/>
      <c r="B430" s="16"/>
    </row>
    <row r="431" customFormat="false" ht="12.75" hidden="false" customHeight="true" outlineLevel="0" collapsed="false">
      <c r="A431" s="16"/>
      <c r="B431" s="16"/>
    </row>
    <row r="432" customFormat="false" ht="12.75" hidden="false" customHeight="true" outlineLevel="0" collapsed="false">
      <c r="A432" s="16"/>
      <c r="B432" s="16"/>
    </row>
    <row r="433" customFormat="false" ht="12.75" hidden="false" customHeight="true" outlineLevel="0" collapsed="false">
      <c r="A433" s="16"/>
      <c r="B433" s="16"/>
    </row>
    <row r="434" customFormat="false" ht="12.75" hidden="false" customHeight="true" outlineLevel="0" collapsed="false">
      <c r="A434" s="16"/>
      <c r="B434" s="16"/>
    </row>
    <row r="435" customFormat="false" ht="12.75" hidden="false" customHeight="true" outlineLevel="0" collapsed="false">
      <c r="A435" s="16"/>
      <c r="B435" s="16"/>
    </row>
    <row r="436" customFormat="false" ht="12.75" hidden="false" customHeight="true" outlineLevel="0" collapsed="false">
      <c r="A436" s="16"/>
      <c r="B436" s="16"/>
    </row>
    <row r="437" customFormat="false" ht="12.75" hidden="false" customHeight="true" outlineLevel="0" collapsed="false">
      <c r="A437" s="16"/>
      <c r="B437" s="16"/>
    </row>
    <row r="438" customFormat="false" ht="12.75" hidden="false" customHeight="true" outlineLevel="0" collapsed="false">
      <c r="A438" s="16"/>
      <c r="B438" s="16"/>
    </row>
    <row r="439" customFormat="false" ht="12.75" hidden="false" customHeight="true" outlineLevel="0" collapsed="false">
      <c r="A439" s="16"/>
      <c r="B439" s="16"/>
    </row>
    <row r="440" customFormat="false" ht="12.75" hidden="false" customHeight="true" outlineLevel="0" collapsed="false">
      <c r="A440" s="16"/>
      <c r="B440" s="16"/>
    </row>
    <row r="441" customFormat="false" ht="12.75" hidden="false" customHeight="true" outlineLevel="0" collapsed="false">
      <c r="A441" s="16"/>
      <c r="B441" s="16"/>
    </row>
    <row r="442" customFormat="false" ht="12.75" hidden="false" customHeight="true" outlineLevel="0" collapsed="false">
      <c r="A442" s="16"/>
      <c r="B442" s="16"/>
    </row>
    <row r="443" customFormat="false" ht="12.75" hidden="false" customHeight="true" outlineLevel="0" collapsed="false">
      <c r="A443" s="16"/>
      <c r="B443" s="16"/>
    </row>
    <row r="444" customFormat="false" ht="12.75" hidden="false" customHeight="true" outlineLevel="0" collapsed="false">
      <c r="A444" s="16"/>
      <c r="B444" s="16"/>
    </row>
    <row r="445" customFormat="false" ht="12.75" hidden="false" customHeight="true" outlineLevel="0" collapsed="false">
      <c r="A445" s="16"/>
      <c r="B445" s="16"/>
    </row>
    <row r="446" customFormat="false" ht="12.75" hidden="false" customHeight="true" outlineLevel="0" collapsed="false">
      <c r="A446" s="16"/>
      <c r="B446" s="16"/>
    </row>
    <row r="447" customFormat="false" ht="12.75" hidden="false" customHeight="true" outlineLevel="0" collapsed="false">
      <c r="A447" s="16"/>
      <c r="B447" s="16"/>
    </row>
    <row r="448" customFormat="false" ht="12.75" hidden="false" customHeight="true" outlineLevel="0" collapsed="false">
      <c r="A448" s="16"/>
      <c r="B448" s="16"/>
    </row>
    <row r="449" customFormat="false" ht="12.75" hidden="false" customHeight="true" outlineLevel="0" collapsed="false">
      <c r="A449" s="16"/>
      <c r="B449" s="16"/>
    </row>
    <row r="450" customFormat="false" ht="12.75" hidden="false" customHeight="true" outlineLevel="0" collapsed="false">
      <c r="A450" s="16"/>
      <c r="B450" s="16"/>
    </row>
    <row r="451" customFormat="false" ht="12.75" hidden="false" customHeight="true" outlineLevel="0" collapsed="false">
      <c r="A451" s="16"/>
      <c r="B451" s="16"/>
    </row>
    <row r="452" customFormat="false" ht="12.75" hidden="false" customHeight="true" outlineLevel="0" collapsed="false">
      <c r="A452" s="16"/>
      <c r="B452" s="16"/>
    </row>
    <row r="453" customFormat="false" ht="12.75" hidden="false" customHeight="true" outlineLevel="0" collapsed="false">
      <c r="A453" s="16"/>
      <c r="B453" s="16"/>
    </row>
    <row r="454" customFormat="false" ht="12.75" hidden="false" customHeight="true" outlineLevel="0" collapsed="false">
      <c r="A454" s="16"/>
      <c r="B454" s="16"/>
    </row>
    <row r="455" customFormat="false" ht="12.75" hidden="false" customHeight="true" outlineLevel="0" collapsed="false">
      <c r="A455" s="16"/>
      <c r="B455" s="16"/>
    </row>
    <row r="456" customFormat="false" ht="12.75" hidden="false" customHeight="true" outlineLevel="0" collapsed="false">
      <c r="A456" s="16"/>
      <c r="B456" s="16"/>
    </row>
    <row r="457" customFormat="false" ht="12.75" hidden="false" customHeight="true" outlineLevel="0" collapsed="false">
      <c r="A457" s="16"/>
      <c r="B457" s="16"/>
    </row>
    <row r="458" customFormat="false" ht="12.75" hidden="false" customHeight="true" outlineLevel="0" collapsed="false">
      <c r="A458" s="16"/>
      <c r="B458" s="16"/>
    </row>
    <row r="459" customFormat="false" ht="12.75" hidden="false" customHeight="true" outlineLevel="0" collapsed="false">
      <c r="A459" s="16"/>
      <c r="B459" s="16"/>
    </row>
    <row r="460" customFormat="false" ht="12.75" hidden="false" customHeight="true" outlineLevel="0" collapsed="false">
      <c r="A460" s="16"/>
      <c r="B460" s="16"/>
    </row>
    <row r="461" customFormat="false" ht="12.75" hidden="false" customHeight="true" outlineLevel="0" collapsed="false">
      <c r="A461" s="16"/>
      <c r="B461" s="16"/>
    </row>
    <row r="462" customFormat="false" ht="12.75" hidden="false" customHeight="true" outlineLevel="0" collapsed="false">
      <c r="A462" s="16"/>
      <c r="B462" s="16"/>
    </row>
    <row r="463" customFormat="false" ht="12.75" hidden="false" customHeight="true" outlineLevel="0" collapsed="false">
      <c r="A463" s="16"/>
      <c r="B463" s="16"/>
    </row>
    <row r="464" customFormat="false" ht="12.75" hidden="false" customHeight="true" outlineLevel="0" collapsed="false">
      <c r="A464" s="16"/>
      <c r="B464" s="16"/>
    </row>
    <row r="465" customFormat="false" ht="12.75" hidden="false" customHeight="true" outlineLevel="0" collapsed="false">
      <c r="A465" s="16"/>
      <c r="B465" s="16"/>
    </row>
    <row r="466" customFormat="false" ht="12.75" hidden="false" customHeight="true" outlineLevel="0" collapsed="false">
      <c r="A466" s="16"/>
      <c r="B466" s="16"/>
    </row>
    <row r="467" customFormat="false" ht="12.75" hidden="false" customHeight="true" outlineLevel="0" collapsed="false">
      <c r="A467" s="16"/>
      <c r="B467" s="16"/>
    </row>
    <row r="468" customFormat="false" ht="12.75" hidden="false" customHeight="true" outlineLevel="0" collapsed="false">
      <c r="A468" s="16"/>
      <c r="B468" s="16"/>
    </row>
    <row r="469" customFormat="false" ht="12.75" hidden="false" customHeight="true" outlineLevel="0" collapsed="false">
      <c r="A469" s="16"/>
      <c r="B469" s="16"/>
    </row>
    <row r="470" customFormat="false" ht="12.75" hidden="false" customHeight="true" outlineLevel="0" collapsed="false">
      <c r="A470" s="16"/>
      <c r="B470" s="16"/>
    </row>
    <row r="471" customFormat="false" ht="12.75" hidden="false" customHeight="true" outlineLevel="0" collapsed="false">
      <c r="A471" s="16"/>
      <c r="B471" s="16"/>
    </row>
    <row r="472" customFormat="false" ht="12.75" hidden="false" customHeight="true" outlineLevel="0" collapsed="false">
      <c r="A472" s="16"/>
      <c r="B472" s="16"/>
    </row>
    <row r="473" customFormat="false" ht="12.75" hidden="false" customHeight="true" outlineLevel="0" collapsed="false">
      <c r="A473" s="16"/>
      <c r="B473" s="16"/>
    </row>
    <row r="474" customFormat="false" ht="12.75" hidden="false" customHeight="true" outlineLevel="0" collapsed="false">
      <c r="A474" s="16"/>
      <c r="B474" s="16"/>
    </row>
    <row r="475" customFormat="false" ht="12.75" hidden="false" customHeight="true" outlineLevel="0" collapsed="false">
      <c r="A475" s="16"/>
      <c r="B475" s="16"/>
    </row>
    <row r="476" customFormat="false" ht="12.75" hidden="false" customHeight="true" outlineLevel="0" collapsed="false">
      <c r="A476" s="16"/>
      <c r="B476" s="16"/>
    </row>
    <row r="477" customFormat="false" ht="12.75" hidden="false" customHeight="true" outlineLevel="0" collapsed="false">
      <c r="A477" s="16"/>
      <c r="B477" s="16"/>
    </row>
    <row r="478" customFormat="false" ht="12.75" hidden="false" customHeight="true" outlineLevel="0" collapsed="false">
      <c r="A478" s="16"/>
      <c r="B478" s="16"/>
    </row>
    <row r="479" customFormat="false" ht="12.75" hidden="false" customHeight="true" outlineLevel="0" collapsed="false">
      <c r="A479" s="16"/>
      <c r="B479" s="16"/>
    </row>
    <row r="480" customFormat="false" ht="12.75" hidden="false" customHeight="true" outlineLevel="0" collapsed="false">
      <c r="A480" s="16"/>
      <c r="B480" s="16"/>
    </row>
    <row r="481" customFormat="false" ht="12.75" hidden="false" customHeight="true" outlineLevel="0" collapsed="false">
      <c r="A481" s="16"/>
      <c r="B481" s="16"/>
    </row>
    <row r="482" customFormat="false" ht="12.75" hidden="false" customHeight="true" outlineLevel="0" collapsed="false">
      <c r="A482" s="16"/>
      <c r="B482" s="16"/>
    </row>
    <row r="483" customFormat="false" ht="12.75" hidden="false" customHeight="true" outlineLevel="0" collapsed="false">
      <c r="A483" s="16"/>
      <c r="B483" s="16"/>
    </row>
    <row r="484" customFormat="false" ht="12.75" hidden="false" customHeight="true" outlineLevel="0" collapsed="false">
      <c r="A484" s="16"/>
      <c r="B484" s="16"/>
    </row>
    <row r="485" customFormat="false" ht="12.75" hidden="false" customHeight="true" outlineLevel="0" collapsed="false">
      <c r="A485" s="16"/>
      <c r="B485" s="16"/>
    </row>
    <row r="486" customFormat="false" ht="12.75" hidden="false" customHeight="true" outlineLevel="0" collapsed="false">
      <c r="A486" s="16"/>
      <c r="B486" s="16"/>
    </row>
    <row r="487" customFormat="false" ht="12.75" hidden="false" customHeight="true" outlineLevel="0" collapsed="false">
      <c r="A487" s="16"/>
      <c r="B487" s="16"/>
    </row>
    <row r="488" customFormat="false" ht="12.75" hidden="false" customHeight="true" outlineLevel="0" collapsed="false">
      <c r="A488" s="16"/>
      <c r="B488" s="16"/>
    </row>
    <row r="489" customFormat="false" ht="12.75" hidden="false" customHeight="true" outlineLevel="0" collapsed="false">
      <c r="A489" s="16"/>
      <c r="B489" s="16"/>
    </row>
    <row r="490" customFormat="false" ht="12.75" hidden="false" customHeight="true" outlineLevel="0" collapsed="false">
      <c r="A490" s="16"/>
      <c r="B490" s="16"/>
    </row>
    <row r="491" customFormat="false" ht="12.75" hidden="false" customHeight="true" outlineLevel="0" collapsed="false">
      <c r="A491" s="16"/>
      <c r="B491" s="16"/>
    </row>
    <row r="492" customFormat="false" ht="12.75" hidden="false" customHeight="true" outlineLevel="0" collapsed="false">
      <c r="A492" s="16"/>
      <c r="B492" s="16"/>
    </row>
    <row r="493" customFormat="false" ht="12.75" hidden="false" customHeight="true" outlineLevel="0" collapsed="false">
      <c r="A493" s="16"/>
      <c r="B493" s="16"/>
    </row>
    <row r="494" customFormat="false" ht="12.75" hidden="false" customHeight="true" outlineLevel="0" collapsed="false">
      <c r="A494" s="16"/>
      <c r="B494" s="16"/>
    </row>
    <row r="495" customFormat="false" ht="12.75" hidden="false" customHeight="true" outlineLevel="0" collapsed="false">
      <c r="A495" s="16"/>
      <c r="B495" s="16"/>
    </row>
    <row r="496" customFormat="false" ht="12.75" hidden="false" customHeight="true" outlineLevel="0" collapsed="false">
      <c r="A496" s="16"/>
      <c r="B496" s="16"/>
    </row>
    <row r="497" customFormat="false" ht="12.75" hidden="false" customHeight="true" outlineLevel="0" collapsed="false">
      <c r="A497" s="16"/>
      <c r="B497" s="16"/>
    </row>
    <row r="498" customFormat="false" ht="12.75" hidden="false" customHeight="true" outlineLevel="0" collapsed="false">
      <c r="A498" s="16"/>
      <c r="B498" s="16"/>
    </row>
    <row r="499" customFormat="false" ht="12.75" hidden="false" customHeight="true" outlineLevel="0" collapsed="false">
      <c r="A499" s="16"/>
      <c r="B499" s="16"/>
    </row>
    <row r="500" customFormat="false" ht="12.75" hidden="false" customHeight="true" outlineLevel="0" collapsed="false">
      <c r="A500" s="16"/>
      <c r="B500" s="16"/>
    </row>
    <row r="501" customFormat="false" ht="12.75" hidden="false" customHeight="true" outlineLevel="0" collapsed="false">
      <c r="A501" s="16"/>
      <c r="B501" s="16"/>
    </row>
    <row r="502" customFormat="false" ht="12.75" hidden="false" customHeight="true" outlineLevel="0" collapsed="false">
      <c r="A502" s="16"/>
      <c r="B502" s="16"/>
    </row>
    <row r="503" customFormat="false" ht="12.75" hidden="false" customHeight="true" outlineLevel="0" collapsed="false">
      <c r="A503" s="16"/>
      <c r="B503" s="16"/>
    </row>
    <row r="504" customFormat="false" ht="12.75" hidden="false" customHeight="true" outlineLevel="0" collapsed="false">
      <c r="A504" s="16"/>
      <c r="B504" s="16"/>
    </row>
    <row r="505" customFormat="false" ht="12.75" hidden="false" customHeight="true" outlineLevel="0" collapsed="false">
      <c r="A505" s="16"/>
      <c r="B505" s="16"/>
    </row>
    <row r="506" customFormat="false" ht="12.75" hidden="false" customHeight="true" outlineLevel="0" collapsed="false">
      <c r="A506" s="16"/>
      <c r="B506" s="16"/>
    </row>
    <row r="507" customFormat="false" ht="12.75" hidden="false" customHeight="true" outlineLevel="0" collapsed="false">
      <c r="A507" s="16"/>
      <c r="B507" s="16"/>
    </row>
    <row r="508" customFormat="false" ht="12.75" hidden="false" customHeight="true" outlineLevel="0" collapsed="false">
      <c r="A508" s="16"/>
      <c r="B508" s="16"/>
    </row>
    <row r="509" customFormat="false" ht="12.75" hidden="false" customHeight="true" outlineLevel="0" collapsed="false">
      <c r="A509" s="16"/>
      <c r="B509" s="16"/>
    </row>
    <row r="510" customFormat="false" ht="12.75" hidden="false" customHeight="true" outlineLevel="0" collapsed="false">
      <c r="A510" s="16"/>
      <c r="B510" s="16"/>
    </row>
    <row r="511" customFormat="false" ht="12.75" hidden="false" customHeight="true" outlineLevel="0" collapsed="false">
      <c r="A511" s="16"/>
      <c r="B511" s="16"/>
    </row>
    <row r="512" customFormat="false" ht="12.75" hidden="false" customHeight="true" outlineLevel="0" collapsed="false">
      <c r="A512" s="16"/>
      <c r="B512" s="16"/>
    </row>
    <row r="513" customFormat="false" ht="12.75" hidden="false" customHeight="true" outlineLevel="0" collapsed="false">
      <c r="A513" s="16"/>
      <c r="B513" s="16"/>
    </row>
    <row r="514" customFormat="false" ht="12.75" hidden="false" customHeight="true" outlineLevel="0" collapsed="false">
      <c r="A514" s="16"/>
      <c r="B514" s="16"/>
    </row>
    <row r="515" customFormat="false" ht="12.75" hidden="false" customHeight="true" outlineLevel="0" collapsed="false">
      <c r="A515" s="16"/>
      <c r="B515" s="16"/>
    </row>
    <row r="516" customFormat="false" ht="12.75" hidden="false" customHeight="true" outlineLevel="0" collapsed="false">
      <c r="A516" s="16"/>
      <c r="B516" s="16"/>
    </row>
    <row r="517" customFormat="false" ht="12.75" hidden="false" customHeight="true" outlineLevel="0" collapsed="false">
      <c r="A517" s="16"/>
      <c r="B517" s="16"/>
    </row>
    <row r="518" customFormat="false" ht="12.75" hidden="false" customHeight="true" outlineLevel="0" collapsed="false">
      <c r="A518" s="16"/>
      <c r="B518" s="16"/>
    </row>
    <row r="519" customFormat="false" ht="12.75" hidden="false" customHeight="true" outlineLevel="0" collapsed="false">
      <c r="A519" s="16"/>
      <c r="B519" s="16"/>
    </row>
    <row r="520" customFormat="false" ht="12.75" hidden="false" customHeight="true" outlineLevel="0" collapsed="false">
      <c r="A520" s="16"/>
      <c r="B520" s="16"/>
    </row>
    <row r="521" customFormat="false" ht="12.75" hidden="false" customHeight="true" outlineLevel="0" collapsed="false">
      <c r="A521" s="16"/>
      <c r="B521" s="16"/>
    </row>
    <row r="522" customFormat="false" ht="12.75" hidden="false" customHeight="true" outlineLevel="0" collapsed="false">
      <c r="A522" s="16"/>
      <c r="B522" s="16"/>
    </row>
    <row r="523" customFormat="false" ht="12.75" hidden="false" customHeight="true" outlineLevel="0" collapsed="false">
      <c r="A523" s="16"/>
      <c r="B523" s="16"/>
    </row>
    <row r="524" customFormat="false" ht="12.75" hidden="false" customHeight="true" outlineLevel="0" collapsed="false">
      <c r="A524" s="16"/>
      <c r="B524" s="16"/>
    </row>
    <row r="525" customFormat="false" ht="12.75" hidden="false" customHeight="true" outlineLevel="0" collapsed="false">
      <c r="A525" s="16"/>
      <c r="B525" s="16"/>
    </row>
    <row r="526" customFormat="false" ht="12.75" hidden="false" customHeight="true" outlineLevel="0" collapsed="false">
      <c r="A526" s="16"/>
      <c r="B526" s="16"/>
    </row>
    <row r="527" customFormat="false" ht="12.75" hidden="false" customHeight="true" outlineLevel="0" collapsed="false">
      <c r="A527" s="16"/>
      <c r="B527" s="16"/>
    </row>
    <row r="528" customFormat="false" ht="12.75" hidden="false" customHeight="true" outlineLevel="0" collapsed="false">
      <c r="A528" s="16"/>
      <c r="B528" s="16"/>
    </row>
    <row r="529" customFormat="false" ht="12.75" hidden="false" customHeight="true" outlineLevel="0" collapsed="false">
      <c r="A529" s="16"/>
      <c r="B529" s="16"/>
    </row>
    <row r="530" customFormat="false" ht="12.75" hidden="false" customHeight="true" outlineLevel="0" collapsed="false">
      <c r="A530" s="16"/>
      <c r="B530" s="16"/>
    </row>
    <row r="531" customFormat="false" ht="12.75" hidden="false" customHeight="true" outlineLevel="0" collapsed="false">
      <c r="A531" s="16"/>
      <c r="B531" s="16"/>
    </row>
    <row r="532" customFormat="false" ht="12.75" hidden="false" customHeight="true" outlineLevel="0" collapsed="false">
      <c r="A532" s="16"/>
      <c r="B532" s="16"/>
    </row>
    <row r="533" customFormat="false" ht="12.75" hidden="false" customHeight="true" outlineLevel="0" collapsed="false">
      <c r="A533" s="16"/>
      <c r="B533" s="16"/>
    </row>
    <row r="534" customFormat="false" ht="12.75" hidden="false" customHeight="true" outlineLevel="0" collapsed="false">
      <c r="A534" s="16"/>
      <c r="B534" s="16"/>
    </row>
    <row r="535" customFormat="false" ht="12.75" hidden="false" customHeight="true" outlineLevel="0" collapsed="false">
      <c r="A535" s="16"/>
      <c r="B535" s="16"/>
    </row>
    <row r="536" customFormat="false" ht="12.75" hidden="false" customHeight="true" outlineLevel="0" collapsed="false">
      <c r="A536" s="16"/>
      <c r="B536" s="16"/>
    </row>
    <row r="537" customFormat="false" ht="12.75" hidden="false" customHeight="true" outlineLevel="0" collapsed="false">
      <c r="A537" s="16"/>
      <c r="B537" s="16"/>
    </row>
    <row r="538" customFormat="false" ht="12.75" hidden="false" customHeight="true" outlineLevel="0" collapsed="false">
      <c r="A538" s="16"/>
      <c r="B538" s="16"/>
    </row>
    <row r="539" customFormat="false" ht="12.75" hidden="false" customHeight="true" outlineLevel="0" collapsed="false">
      <c r="A539" s="16"/>
      <c r="B539" s="16"/>
    </row>
    <row r="540" customFormat="false" ht="12.75" hidden="false" customHeight="true" outlineLevel="0" collapsed="false">
      <c r="A540" s="16"/>
      <c r="B540" s="16"/>
    </row>
    <row r="541" customFormat="false" ht="12.75" hidden="false" customHeight="true" outlineLevel="0" collapsed="false">
      <c r="A541" s="16"/>
      <c r="B541" s="16"/>
    </row>
    <row r="542" customFormat="false" ht="12.75" hidden="false" customHeight="true" outlineLevel="0" collapsed="false">
      <c r="A542" s="16"/>
      <c r="B542" s="16"/>
    </row>
    <row r="543" customFormat="false" ht="12.75" hidden="false" customHeight="true" outlineLevel="0" collapsed="false">
      <c r="A543" s="16"/>
      <c r="B543" s="16"/>
    </row>
    <row r="544" customFormat="false" ht="12.75" hidden="false" customHeight="true" outlineLevel="0" collapsed="false">
      <c r="A544" s="16"/>
      <c r="B544" s="16"/>
    </row>
    <row r="545" customFormat="false" ht="12.75" hidden="false" customHeight="true" outlineLevel="0" collapsed="false">
      <c r="A545" s="16"/>
      <c r="B545" s="16"/>
    </row>
    <row r="546" customFormat="false" ht="12.75" hidden="false" customHeight="true" outlineLevel="0" collapsed="false">
      <c r="A546" s="16"/>
      <c r="B546" s="16"/>
    </row>
    <row r="547" customFormat="false" ht="12.75" hidden="false" customHeight="true" outlineLevel="0" collapsed="false">
      <c r="A547" s="16"/>
      <c r="B547" s="16"/>
    </row>
    <row r="548" customFormat="false" ht="12.75" hidden="false" customHeight="true" outlineLevel="0" collapsed="false">
      <c r="A548" s="16"/>
      <c r="B548" s="16"/>
    </row>
    <row r="549" customFormat="false" ht="12.75" hidden="false" customHeight="true" outlineLevel="0" collapsed="false">
      <c r="A549" s="16"/>
      <c r="B549" s="16"/>
    </row>
    <row r="550" customFormat="false" ht="12.75" hidden="false" customHeight="true" outlineLevel="0" collapsed="false">
      <c r="A550" s="16"/>
      <c r="B550" s="16"/>
    </row>
    <row r="551" customFormat="false" ht="12.75" hidden="false" customHeight="true" outlineLevel="0" collapsed="false">
      <c r="A551" s="16"/>
      <c r="B551" s="16"/>
    </row>
    <row r="552" customFormat="false" ht="12.75" hidden="false" customHeight="true" outlineLevel="0" collapsed="false">
      <c r="A552" s="16"/>
      <c r="B552" s="16"/>
    </row>
    <row r="553" customFormat="false" ht="12.75" hidden="false" customHeight="true" outlineLevel="0" collapsed="false">
      <c r="A553" s="16"/>
      <c r="B553" s="16"/>
    </row>
    <row r="554" customFormat="false" ht="12.75" hidden="false" customHeight="true" outlineLevel="0" collapsed="false">
      <c r="A554" s="16"/>
      <c r="B554" s="16"/>
    </row>
    <row r="555" customFormat="false" ht="12.75" hidden="false" customHeight="true" outlineLevel="0" collapsed="false">
      <c r="A555" s="16"/>
      <c r="B555" s="16"/>
    </row>
    <row r="556" customFormat="false" ht="12.75" hidden="false" customHeight="true" outlineLevel="0" collapsed="false">
      <c r="A556" s="16"/>
      <c r="B556" s="16"/>
    </row>
    <row r="557" customFormat="false" ht="12.75" hidden="false" customHeight="true" outlineLevel="0" collapsed="false">
      <c r="A557" s="16"/>
      <c r="B557" s="16"/>
    </row>
    <row r="558" customFormat="false" ht="12.75" hidden="false" customHeight="true" outlineLevel="0" collapsed="false">
      <c r="A558" s="16"/>
      <c r="B558" s="16"/>
    </row>
    <row r="559" customFormat="false" ht="12.75" hidden="false" customHeight="true" outlineLevel="0" collapsed="false">
      <c r="A559" s="16"/>
      <c r="B559" s="16"/>
    </row>
    <row r="560" customFormat="false" ht="12.75" hidden="false" customHeight="true" outlineLevel="0" collapsed="false">
      <c r="A560" s="16"/>
      <c r="B560" s="16"/>
    </row>
    <row r="561" customFormat="false" ht="12.75" hidden="false" customHeight="true" outlineLevel="0" collapsed="false">
      <c r="A561" s="16"/>
      <c r="B561" s="16"/>
    </row>
    <row r="562" customFormat="false" ht="12.75" hidden="false" customHeight="true" outlineLevel="0" collapsed="false">
      <c r="A562" s="16"/>
      <c r="B562" s="16"/>
    </row>
    <row r="563" customFormat="false" ht="12.75" hidden="false" customHeight="true" outlineLevel="0" collapsed="false">
      <c r="A563" s="16"/>
      <c r="B563" s="16"/>
    </row>
    <row r="564" customFormat="false" ht="12.75" hidden="false" customHeight="true" outlineLevel="0" collapsed="false">
      <c r="A564" s="16"/>
      <c r="B564" s="16"/>
    </row>
    <row r="565" customFormat="false" ht="12.75" hidden="false" customHeight="true" outlineLevel="0" collapsed="false">
      <c r="A565" s="16"/>
      <c r="B565" s="16"/>
    </row>
    <row r="566" customFormat="false" ht="12.75" hidden="false" customHeight="true" outlineLevel="0" collapsed="false">
      <c r="A566" s="16"/>
      <c r="B566" s="16"/>
    </row>
    <row r="567" customFormat="false" ht="12.75" hidden="false" customHeight="true" outlineLevel="0" collapsed="false">
      <c r="A567" s="16"/>
      <c r="B567" s="16"/>
    </row>
    <row r="568" customFormat="false" ht="12.75" hidden="false" customHeight="true" outlineLevel="0" collapsed="false">
      <c r="A568" s="16"/>
      <c r="B568" s="16"/>
    </row>
    <row r="569" customFormat="false" ht="12.75" hidden="false" customHeight="true" outlineLevel="0" collapsed="false">
      <c r="A569" s="16"/>
      <c r="B569" s="16"/>
    </row>
    <row r="570" customFormat="false" ht="12.75" hidden="false" customHeight="true" outlineLevel="0" collapsed="false">
      <c r="A570" s="16"/>
      <c r="B570" s="16"/>
    </row>
    <row r="571" customFormat="false" ht="12.75" hidden="false" customHeight="true" outlineLevel="0" collapsed="false">
      <c r="A571" s="16"/>
      <c r="B571" s="16"/>
    </row>
    <row r="572" customFormat="false" ht="12.75" hidden="false" customHeight="true" outlineLevel="0" collapsed="false">
      <c r="A572" s="16"/>
      <c r="B572" s="16"/>
    </row>
    <row r="573" customFormat="false" ht="12.75" hidden="false" customHeight="true" outlineLevel="0" collapsed="false">
      <c r="A573" s="16"/>
      <c r="B573" s="16"/>
    </row>
    <row r="574" customFormat="false" ht="12.75" hidden="false" customHeight="true" outlineLevel="0" collapsed="false">
      <c r="A574" s="16"/>
      <c r="B574" s="16"/>
    </row>
    <row r="575" customFormat="false" ht="12.75" hidden="false" customHeight="true" outlineLevel="0" collapsed="false">
      <c r="A575" s="16"/>
      <c r="B575" s="16"/>
    </row>
    <row r="576" customFormat="false" ht="12.75" hidden="false" customHeight="true" outlineLevel="0" collapsed="false">
      <c r="A576" s="16"/>
      <c r="B576" s="16"/>
    </row>
    <row r="577" customFormat="false" ht="12.75" hidden="false" customHeight="true" outlineLevel="0" collapsed="false">
      <c r="A577" s="16"/>
      <c r="B577" s="16"/>
    </row>
    <row r="578" customFormat="false" ht="12.75" hidden="false" customHeight="true" outlineLevel="0" collapsed="false">
      <c r="A578" s="16"/>
      <c r="B578" s="16"/>
    </row>
    <row r="579" customFormat="false" ht="12.75" hidden="false" customHeight="true" outlineLevel="0" collapsed="false">
      <c r="A579" s="16"/>
      <c r="B579" s="16"/>
    </row>
    <row r="580" customFormat="false" ht="12.75" hidden="false" customHeight="true" outlineLevel="0" collapsed="false">
      <c r="A580" s="16"/>
      <c r="B580" s="16"/>
    </row>
    <row r="581" customFormat="false" ht="12.75" hidden="false" customHeight="true" outlineLevel="0" collapsed="false">
      <c r="A581" s="16"/>
      <c r="B581" s="16"/>
    </row>
    <row r="582" customFormat="false" ht="12.75" hidden="false" customHeight="true" outlineLevel="0" collapsed="false">
      <c r="A582" s="16"/>
      <c r="B582" s="16"/>
    </row>
    <row r="583" customFormat="false" ht="12.75" hidden="false" customHeight="true" outlineLevel="0" collapsed="false">
      <c r="A583" s="16"/>
      <c r="B583" s="16"/>
    </row>
    <row r="584" customFormat="false" ht="12.75" hidden="false" customHeight="true" outlineLevel="0" collapsed="false">
      <c r="A584" s="16"/>
      <c r="B584" s="16"/>
    </row>
    <row r="585" customFormat="false" ht="12.75" hidden="false" customHeight="true" outlineLevel="0" collapsed="false">
      <c r="A585" s="16"/>
      <c r="B585" s="16"/>
    </row>
    <row r="586" customFormat="false" ht="12.75" hidden="false" customHeight="true" outlineLevel="0" collapsed="false">
      <c r="A586" s="16"/>
      <c r="B586" s="16"/>
    </row>
    <row r="587" customFormat="false" ht="12.75" hidden="false" customHeight="true" outlineLevel="0" collapsed="false">
      <c r="A587" s="16"/>
      <c r="B587" s="16"/>
    </row>
    <row r="588" customFormat="false" ht="12.75" hidden="false" customHeight="true" outlineLevel="0" collapsed="false">
      <c r="A588" s="16"/>
      <c r="B588" s="16"/>
    </row>
    <row r="589" customFormat="false" ht="12.75" hidden="false" customHeight="true" outlineLevel="0" collapsed="false">
      <c r="A589" s="16"/>
      <c r="B589" s="16"/>
    </row>
    <row r="590" customFormat="false" ht="12.75" hidden="false" customHeight="true" outlineLevel="0" collapsed="false">
      <c r="A590" s="16"/>
      <c r="B590" s="16"/>
    </row>
    <row r="591" customFormat="false" ht="12.75" hidden="false" customHeight="true" outlineLevel="0" collapsed="false">
      <c r="A591" s="16"/>
      <c r="B591" s="16"/>
    </row>
    <row r="592" customFormat="false" ht="12.75" hidden="false" customHeight="true" outlineLevel="0" collapsed="false">
      <c r="A592" s="16"/>
      <c r="B592" s="16"/>
    </row>
    <row r="593" customFormat="false" ht="12.75" hidden="false" customHeight="true" outlineLevel="0" collapsed="false">
      <c r="A593" s="16"/>
      <c r="B593" s="16"/>
    </row>
    <row r="594" customFormat="false" ht="12.75" hidden="false" customHeight="true" outlineLevel="0" collapsed="false">
      <c r="A594" s="16"/>
      <c r="B594" s="16"/>
    </row>
    <row r="595" customFormat="false" ht="12.75" hidden="false" customHeight="true" outlineLevel="0" collapsed="false">
      <c r="A595" s="16"/>
      <c r="B595" s="16"/>
    </row>
    <row r="596" customFormat="false" ht="12.75" hidden="false" customHeight="true" outlineLevel="0" collapsed="false">
      <c r="A596" s="16"/>
      <c r="B596" s="16"/>
    </row>
    <row r="597" customFormat="false" ht="12.75" hidden="false" customHeight="true" outlineLevel="0" collapsed="false">
      <c r="A597" s="16"/>
      <c r="B597" s="16"/>
    </row>
    <row r="598" customFormat="false" ht="12.75" hidden="false" customHeight="true" outlineLevel="0" collapsed="false">
      <c r="A598" s="16"/>
      <c r="B598" s="16"/>
    </row>
    <row r="599" customFormat="false" ht="12.75" hidden="false" customHeight="true" outlineLevel="0" collapsed="false">
      <c r="A599" s="16"/>
      <c r="B599" s="16"/>
    </row>
    <row r="600" customFormat="false" ht="12.75" hidden="false" customHeight="true" outlineLevel="0" collapsed="false">
      <c r="A600" s="16"/>
      <c r="B600" s="16"/>
    </row>
    <row r="601" customFormat="false" ht="12.75" hidden="false" customHeight="true" outlineLevel="0" collapsed="false">
      <c r="A601" s="16"/>
      <c r="B601" s="16"/>
    </row>
    <row r="602" customFormat="false" ht="12.75" hidden="false" customHeight="true" outlineLevel="0" collapsed="false">
      <c r="A602" s="16"/>
      <c r="B602" s="16"/>
    </row>
    <row r="603" customFormat="false" ht="12.75" hidden="false" customHeight="true" outlineLevel="0" collapsed="false">
      <c r="A603" s="16"/>
      <c r="B603" s="16"/>
    </row>
    <row r="604" customFormat="false" ht="12.75" hidden="false" customHeight="true" outlineLevel="0" collapsed="false">
      <c r="A604" s="16"/>
      <c r="B604" s="16"/>
    </row>
    <row r="605" customFormat="false" ht="12.75" hidden="false" customHeight="true" outlineLevel="0" collapsed="false">
      <c r="A605" s="16"/>
      <c r="B605" s="16"/>
    </row>
    <row r="606" customFormat="false" ht="12.75" hidden="false" customHeight="true" outlineLevel="0" collapsed="false">
      <c r="A606" s="16"/>
      <c r="B606" s="16"/>
    </row>
    <row r="607" customFormat="false" ht="12.75" hidden="false" customHeight="true" outlineLevel="0" collapsed="false">
      <c r="A607" s="16"/>
      <c r="B607" s="16"/>
    </row>
    <row r="608" customFormat="false" ht="12.75" hidden="false" customHeight="true" outlineLevel="0" collapsed="false">
      <c r="A608" s="16"/>
      <c r="B608" s="16"/>
    </row>
    <row r="609" customFormat="false" ht="12.75" hidden="false" customHeight="true" outlineLevel="0" collapsed="false">
      <c r="A609" s="16"/>
      <c r="B609" s="16"/>
    </row>
    <row r="610" customFormat="false" ht="12.75" hidden="false" customHeight="true" outlineLevel="0" collapsed="false">
      <c r="A610" s="16"/>
      <c r="B610" s="16"/>
    </row>
    <row r="611" customFormat="false" ht="12.75" hidden="false" customHeight="true" outlineLevel="0" collapsed="false">
      <c r="A611" s="16"/>
      <c r="B611" s="16"/>
    </row>
    <row r="612" customFormat="false" ht="12.75" hidden="false" customHeight="true" outlineLevel="0" collapsed="false">
      <c r="A612" s="16"/>
      <c r="B612" s="16"/>
    </row>
    <row r="613" customFormat="false" ht="12.75" hidden="false" customHeight="true" outlineLevel="0" collapsed="false">
      <c r="A613" s="16"/>
      <c r="B613" s="16"/>
    </row>
    <row r="614" customFormat="false" ht="12.75" hidden="false" customHeight="true" outlineLevel="0" collapsed="false">
      <c r="A614" s="16"/>
      <c r="B614" s="16"/>
    </row>
    <row r="615" customFormat="false" ht="12.75" hidden="false" customHeight="true" outlineLevel="0" collapsed="false">
      <c r="A615" s="16"/>
      <c r="B615" s="16"/>
    </row>
    <row r="616" customFormat="false" ht="12.75" hidden="false" customHeight="true" outlineLevel="0" collapsed="false">
      <c r="A616" s="16"/>
      <c r="B616" s="16"/>
    </row>
    <row r="617" customFormat="false" ht="12.75" hidden="false" customHeight="true" outlineLevel="0" collapsed="false">
      <c r="A617" s="16"/>
      <c r="B617" s="16"/>
    </row>
    <row r="618" customFormat="false" ht="12.75" hidden="false" customHeight="true" outlineLevel="0" collapsed="false">
      <c r="A618" s="16"/>
      <c r="B618" s="16"/>
    </row>
    <row r="619" customFormat="false" ht="12.75" hidden="false" customHeight="true" outlineLevel="0" collapsed="false">
      <c r="A619" s="16"/>
      <c r="B619" s="16"/>
    </row>
    <row r="620" customFormat="false" ht="12.75" hidden="false" customHeight="true" outlineLevel="0" collapsed="false">
      <c r="A620" s="16"/>
      <c r="B620" s="16"/>
    </row>
    <row r="621" customFormat="false" ht="12.75" hidden="false" customHeight="true" outlineLevel="0" collapsed="false">
      <c r="A621" s="16"/>
      <c r="B621" s="16"/>
    </row>
    <row r="622" customFormat="false" ht="12.75" hidden="false" customHeight="true" outlineLevel="0" collapsed="false">
      <c r="A622" s="16"/>
      <c r="B622" s="16"/>
    </row>
    <row r="623" customFormat="false" ht="12.75" hidden="false" customHeight="true" outlineLevel="0" collapsed="false">
      <c r="A623" s="16"/>
      <c r="B623" s="16"/>
    </row>
    <row r="624" customFormat="false" ht="12.75" hidden="false" customHeight="true" outlineLevel="0" collapsed="false">
      <c r="A624" s="16"/>
      <c r="B624" s="16"/>
    </row>
    <row r="625" customFormat="false" ht="12.75" hidden="false" customHeight="true" outlineLevel="0" collapsed="false">
      <c r="A625" s="16"/>
      <c r="B625" s="16"/>
    </row>
    <row r="626" customFormat="false" ht="12.75" hidden="false" customHeight="true" outlineLevel="0" collapsed="false">
      <c r="A626" s="16"/>
      <c r="B626" s="16"/>
    </row>
    <row r="627" customFormat="false" ht="12.75" hidden="false" customHeight="true" outlineLevel="0" collapsed="false">
      <c r="A627" s="16"/>
      <c r="B627" s="16"/>
    </row>
    <row r="628" customFormat="false" ht="12.75" hidden="false" customHeight="true" outlineLevel="0" collapsed="false">
      <c r="A628" s="16"/>
      <c r="B628" s="16"/>
    </row>
    <row r="629" customFormat="false" ht="12.75" hidden="false" customHeight="true" outlineLevel="0" collapsed="false">
      <c r="A629" s="16"/>
      <c r="B629" s="16"/>
    </row>
    <row r="630" customFormat="false" ht="12.75" hidden="false" customHeight="true" outlineLevel="0" collapsed="false">
      <c r="A630" s="16"/>
      <c r="B630" s="16"/>
    </row>
    <row r="631" customFormat="false" ht="12.75" hidden="false" customHeight="true" outlineLevel="0" collapsed="false">
      <c r="A631" s="16"/>
      <c r="B631" s="16"/>
    </row>
    <row r="632" customFormat="false" ht="12.75" hidden="false" customHeight="true" outlineLevel="0" collapsed="false">
      <c r="A632" s="16"/>
      <c r="B632" s="16"/>
    </row>
    <row r="633" customFormat="false" ht="12.75" hidden="false" customHeight="true" outlineLevel="0" collapsed="false">
      <c r="A633" s="16"/>
      <c r="B633" s="16"/>
    </row>
    <row r="634" customFormat="false" ht="12.75" hidden="false" customHeight="true" outlineLevel="0" collapsed="false">
      <c r="A634" s="16"/>
      <c r="B634" s="16"/>
    </row>
    <row r="635" customFormat="false" ht="12.75" hidden="false" customHeight="true" outlineLevel="0" collapsed="false">
      <c r="A635" s="16"/>
      <c r="B635" s="16"/>
    </row>
    <row r="636" customFormat="false" ht="12.75" hidden="false" customHeight="true" outlineLevel="0" collapsed="false">
      <c r="A636" s="16"/>
      <c r="B636" s="16"/>
    </row>
    <row r="637" customFormat="false" ht="12.75" hidden="false" customHeight="true" outlineLevel="0" collapsed="false">
      <c r="A637" s="16"/>
      <c r="B637" s="16"/>
    </row>
    <row r="638" customFormat="false" ht="12.75" hidden="false" customHeight="true" outlineLevel="0" collapsed="false">
      <c r="A638" s="16"/>
      <c r="B638" s="16"/>
    </row>
    <row r="639" customFormat="false" ht="12.75" hidden="false" customHeight="true" outlineLevel="0" collapsed="false">
      <c r="A639" s="16"/>
      <c r="B639" s="16"/>
    </row>
    <row r="640" customFormat="false" ht="12.75" hidden="false" customHeight="true" outlineLevel="0" collapsed="false">
      <c r="A640" s="16"/>
      <c r="B640" s="16"/>
    </row>
    <row r="641" customFormat="false" ht="12.75" hidden="false" customHeight="true" outlineLevel="0" collapsed="false">
      <c r="A641" s="16"/>
      <c r="B641" s="16"/>
    </row>
    <row r="642" customFormat="false" ht="12.75" hidden="false" customHeight="true" outlineLevel="0" collapsed="false">
      <c r="A642" s="16"/>
      <c r="B642" s="16"/>
    </row>
    <row r="643" customFormat="false" ht="12.75" hidden="false" customHeight="true" outlineLevel="0" collapsed="false">
      <c r="A643" s="16"/>
      <c r="B643" s="16"/>
    </row>
    <row r="644" customFormat="false" ht="12.75" hidden="false" customHeight="true" outlineLevel="0" collapsed="false">
      <c r="A644" s="16"/>
      <c r="B644" s="16"/>
    </row>
    <row r="645" customFormat="false" ht="12.75" hidden="false" customHeight="true" outlineLevel="0" collapsed="false">
      <c r="A645" s="16"/>
      <c r="B645" s="16"/>
    </row>
    <row r="646" customFormat="false" ht="12.75" hidden="false" customHeight="true" outlineLevel="0" collapsed="false">
      <c r="A646" s="16"/>
      <c r="B646" s="16"/>
    </row>
    <row r="647" customFormat="false" ht="12.75" hidden="false" customHeight="true" outlineLevel="0" collapsed="false">
      <c r="A647" s="16"/>
      <c r="B647" s="16"/>
    </row>
    <row r="648" customFormat="false" ht="12.75" hidden="false" customHeight="true" outlineLevel="0" collapsed="false">
      <c r="A648" s="16"/>
      <c r="B648" s="16"/>
    </row>
    <row r="649" customFormat="false" ht="12.75" hidden="false" customHeight="true" outlineLevel="0" collapsed="false">
      <c r="A649" s="16"/>
      <c r="B649" s="16"/>
    </row>
    <row r="650" customFormat="false" ht="12.75" hidden="false" customHeight="true" outlineLevel="0" collapsed="false">
      <c r="A650" s="16"/>
      <c r="B650" s="16"/>
    </row>
    <row r="651" customFormat="false" ht="12.75" hidden="false" customHeight="true" outlineLevel="0" collapsed="false">
      <c r="A651" s="16"/>
      <c r="B651" s="16"/>
    </row>
    <row r="652" customFormat="false" ht="12.75" hidden="false" customHeight="true" outlineLevel="0" collapsed="false">
      <c r="A652" s="16"/>
      <c r="B652" s="16"/>
    </row>
    <row r="653" customFormat="false" ht="12.75" hidden="false" customHeight="true" outlineLevel="0" collapsed="false">
      <c r="A653" s="16"/>
      <c r="B653" s="16"/>
    </row>
    <row r="654" customFormat="false" ht="12.75" hidden="false" customHeight="true" outlineLevel="0" collapsed="false">
      <c r="A654" s="16"/>
      <c r="B654" s="16"/>
    </row>
    <row r="655" customFormat="false" ht="12.75" hidden="false" customHeight="true" outlineLevel="0" collapsed="false">
      <c r="A655" s="16"/>
      <c r="B655" s="16"/>
    </row>
    <row r="656" customFormat="false" ht="12.75" hidden="false" customHeight="true" outlineLevel="0" collapsed="false">
      <c r="A656" s="16"/>
      <c r="B656" s="16"/>
    </row>
    <row r="657" customFormat="false" ht="12.75" hidden="false" customHeight="true" outlineLevel="0" collapsed="false">
      <c r="A657" s="16"/>
      <c r="B657" s="16"/>
    </row>
    <row r="658" customFormat="false" ht="12.75" hidden="false" customHeight="true" outlineLevel="0" collapsed="false">
      <c r="A658" s="16"/>
      <c r="B658" s="16"/>
    </row>
    <row r="659" customFormat="false" ht="12.75" hidden="false" customHeight="true" outlineLevel="0" collapsed="false">
      <c r="A659" s="16"/>
      <c r="B659" s="16"/>
    </row>
    <row r="660" customFormat="false" ht="12.75" hidden="false" customHeight="true" outlineLevel="0" collapsed="false">
      <c r="A660" s="16"/>
      <c r="B660" s="16"/>
    </row>
    <row r="661" customFormat="false" ht="12.75" hidden="false" customHeight="true" outlineLevel="0" collapsed="false">
      <c r="A661" s="16"/>
      <c r="B661" s="16"/>
    </row>
    <row r="662" customFormat="false" ht="12.75" hidden="false" customHeight="true" outlineLevel="0" collapsed="false">
      <c r="A662" s="16"/>
      <c r="B662" s="16"/>
    </row>
    <row r="663" customFormat="false" ht="12.75" hidden="false" customHeight="true" outlineLevel="0" collapsed="false">
      <c r="A663" s="16"/>
      <c r="B663" s="16"/>
    </row>
    <row r="664" customFormat="false" ht="12.75" hidden="false" customHeight="true" outlineLevel="0" collapsed="false">
      <c r="A664" s="16"/>
      <c r="B664" s="16"/>
    </row>
    <row r="665" customFormat="false" ht="12.75" hidden="false" customHeight="true" outlineLevel="0" collapsed="false">
      <c r="A665" s="16"/>
      <c r="B665" s="16"/>
    </row>
    <row r="666" customFormat="false" ht="12.75" hidden="false" customHeight="true" outlineLevel="0" collapsed="false">
      <c r="A666" s="16"/>
      <c r="B666" s="16"/>
    </row>
    <row r="667" customFormat="false" ht="12.75" hidden="false" customHeight="true" outlineLevel="0" collapsed="false">
      <c r="A667" s="16"/>
      <c r="B667" s="16"/>
    </row>
    <row r="668" customFormat="false" ht="12.75" hidden="false" customHeight="true" outlineLevel="0" collapsed="false">
      <c r="A668" s="16"/>
      <c r="B668" s="16"/>
    </row>
    <row r="669" customFormat="false" ht="12.75" hidden="false" customHeight="true" outlineLevel="0" collapsed="false">
      <c r="A669" s="16"/>
      <c r="B669" s="16"/>
    </row>
    <row r="670" customFormat="false" ht="12.75" hidden="false" customHeight="true" outlineLevel="0" collapsed="false">
      <c r="A670" s="16"/>
      <c r="B670" s="16"/>
    </row>
    <row r="671" customFormat="false" ht="12.75" hidden="false" customHeight="true" outlineLevel="0" collapsed="false">
      <c r="A671" s="16"/>
      <c r="B671" s="16"/>
    </row>
    <row r="672" customFormat="false" ht="12.75" hidden="false" customHeight="true" outlineLevel="0" collapsed="false">
      <c r="A672" s="16"/>
      <c r="B672" s="16"/>
    </row>
    <row r="673" customFormat="false" ht="12.75" hidden="false" customHeight="true" outlineLevel="0" collapsed="false">
      <c r="A673" s="16"/>
      <c r="B673" s="16"/>
    </row>
    <row r="674" customFormat="false" ht="12.75" hidden="false" customHeight="true" outlineLevel="0" collapsed="false">
      <c r="A674" s="16"/>
      <c r="B674" s="16"/>
    </row>
    <row r="675" customFormat="false" ht="12.75" hidden="false" customHeight="true" outlineLevel="0" collapsed="false">
      <c r="A675" s="16"/>
      <c r="B675" s="16"/>
    </row>
    <row r="676" customFormat="false" ht="12.75" hidden="false" customHeight="true" outlineLevel="0" collapsed="false">
      <c r="A676" s="16"/>
      <c r="B676" s="16"/>
    </row>
    <row r="677" customFormat="false" ht="12.75" hidden="false" customHeight="true" outlineLevel="0" collapsed="false">
      <c r="A677" s="16"/>
      <c r="B677" s="16"/>
    </row>
    <row r="678" customFormat="false" ht="12.75" hidden="false" customHeight="true" outlineLevel="0" collapsed="false">
      <c r="A678" s="16"/>
      <c r="B678" s="16"/>
    </row>
    <row r="679" customFormat="false" ht="12.75" hidden="false" customHeight="true" outlineLevel="0" collapsed="false">
      <c r="A679" s="16"/>
      <c r="B679" s="16"/>
    </row>
    <row r="680" customFormat="false" ht="12.75" hidden="false" customHeight="true" outlineLevel="0" collapsed="false">
      <c r="A680" s="16"/>
      <c r="B680" s="16"/>
    </row>
    <row r="681" customFormat="false" ht="12.75" hidden="false" customHeight="true" outlineLevel="0" collapsed="false">
      <c r="A681" s="16"/>
      <c r="B681" s="16"/>
    </row>
    <row r="682" customFormat="false" ht="12.75" hidden="false" customHeight="true" outlineLevel="0" collapsed="false">
      <c r="A682" s="16"/>
      <c r="B682" s="16"/>
    </row>
    <row r="683" customFormat="false" ht="12.75" hidden="false" customHeight="true" outlineLevel="0" collapsed="false">
      <c r="A683" s="16"/>
      <c r="B683" s="16"/>
    </row>
    <row r="684" customFormat="false" ht="12.75" hidden="false" customHeight="true" outlineLevel="0" collapsed="false">
      <c r="A684" s="16"/>
      <c r="B684" s="16"/>
    </row>
    <row r="685" customFormat="false" ht="12.75" hidden="false" customHeight="true" outlineLevel="0" collapsed="false">
      <c r="A685" s="16"/>
      <c r="B685" s="16"/>
    </row>
    <row r="686" customFormat="false" ht="12.75" hidden="false" customHeight="true" outlineLevel="0" collapsed="false">
      <c r="A686" s="16"/>
      <c r="B686" s="16"/>
    </row>
    <row r="687" customFormat="false" ht="12.75" hidden="false" customHeight="true" outlineLevel="0" collapsed="false">
      <c r="A687" s="16"/>
      <c r="B687" s="16"/>
    </row>
    <row r="688" customFormat="false" ht="12.75" hidden="false" customHeight="true" outlineLevel="0" collapsed="false">
      <c r="A688" s="16"/>
      <c r="B688" s="16"/>
    </row>
    <row r="689" customFormat="false" ht="12.75" hidden="false" customHeight="true" outlineLevel="0" collapsed="false">
      <c r="A689" s="16"/>
      <c r="B689" s="16"/>
    </row>
    <row r="690" customFormat="false" ht="12.75" hidden="false" customHeight="true" outlineLevel="0" collapsed="false">
      <c r="A690" s="16"/>
      <c r="B690" s="16"/>
    </row>
    <row r="691" customFormat="false" ht="12.75" hidden="false" customHeight="true" outlineLevel="0" collapsed="false">
      <c r="A691" s="16"/>
      <c r="B691" s="16"/>
    </row>
    <row r="692" customFormat="false" ht="12.75" hidden="false" customHeight="true" outlineLevel="0" collapsed="false">
      <c r="A692" s="16"/>
      <c r="B692" s="16"/>
    </row>
    <row r="693" customFormat="false" ht="12.75" hidden="false" customHeight="true" outlineLevel="0" collapsed="false">
      <c r="A693" s="16"/>
      <c r="B693" s="16"/>
    </row>
    <row r="694" customFormat="false" ht="12.75" hidden="false" customHeight="true" outlineLevel="0" collapsed="false">
      <c r="A694" s="16"/>
      <c r="B694" s="16"/>
    </row>
    <row r="695" customFormat="false" ht="12.75" hidden="false" customHeight="true" outlineLevel="0" collapsed="false">
      <c r="A695" s="16"/>
      <c r="B695" s="16"/>
    </row>
    <row r="696" customFormat="false" ht="12.75" hidden="false" customHeight="true" outlineLevel="0" collapsed="false">
      <c r="A696" s="16"/>
      <c r="B696" s="16"/>
    </row>
    <row r="697" customFormat="false" ht="12.75" hidden="false" customHeight="true" outlineLevel="0" collapsed="false">
      <c r="A697" s="16"/>
      <c r="B697" s="16"/>
    </row>
    <row r="698" customFormat="false" ht="12.75" hidden="false" customHeight="true" outlineLevel="0" collapsed="false">
      <c r="A698" s="16"/>
      <c r="B698" s="16"/>
    </row>
    <row r="699" customFormat="false" ht="12.75" hidden="false" customHeight="true" outlineLevel="0" collapsed="false">
      <c r="A699" s="16"/>
      <c r="B699" s="16"/>
    </row>
    <row r="700" customFormat="false" ht="12.75" hidden="false" customHeight="true" outlineLevel="0" collapsed="false">
      <c r="A700" s="16"/>
      <c r="B700" s="16"/>
    </row>
    <row r="701" customFormat="false" ht="12.75" hidden="false" customHeight="true" outlineLevel="0" collapsed="false">
      <c r="A701" s="16"/>
      <c r="B701" s="16"/>
    </row>
    <row r="702" customFormat="false" ht="12.75" hidden="false" customHeight="true" outlineLevel="0" collapsed="false">
      <c r="A702" s="16"/>
      <c r="B702" s="16"/>
    </row>
    <row r="703" customFormat="false" ht="12.75" hidden="false" customHeight="true" outlineLevel="0" collapsed="false">
      <c r="A703" s="16"/>
      <c r="B703" s="16"/>
    </row>
    <row r="704" customFormat="false" ht="12.75" hidden="false" customHeight="true" outlineLevel="0" collapsed="false">
      <c r="A704" s="16"/>
      <c r="B704" s="16"/>
    </row>
    <row r="705" customFormat="false" ht="12.75" hidden="false" customHeight="true" outlineLevel="0" collapsed="false">
      <c r="A705" s="16"/>
      <c r="B705" s="16"/>
    </row>
    <row r="706" customFormat="false" ht="12.75" hidden="false" customHeight="true" outlineLevel="0" collapsed="false">
      <c r="A706" s="16"/>
      <c r="B706" s="16"/>
    </row>
    <row r="707" customFormat="false" ht="12.75" hidden="false" customHeight="true" outlineLevel="0" collapsed="false">
      <c r="A707" s="16"/>
      <c r="B707" s="16"/>
    </row>
    <row r="708" customFormat="false" ht="12.75" hidden="false" customHeight="true" outlineLevel="0" collapsed="false">
      <c r="A708" s="16"/>
      <c r="B708" s="16"/>
    </row>
    <row r="709" customFormat="false" ht="12.75" hidden="false" customHeight="true" outlineLevel="0" collapsed="false">
      <c r="A709" s="16"/>
      <c r="B709" s="16"/>
    </row>
    <row r="710" customFormat="false" ht="12.75" hidden="false" customHeight="true" outlineLevel="0" collapsed="false">
      <c r="A710" s="16"/>
      <c r="B710" s="16"/>
    </row>
    <row r="711" customFormat="false" ht="12.75" hidden="false" customHeight="true" outlineLevel="0" collapsed="false">
      <c r="A711" s="16"/>
      <c r="B711" s="16"/>
    </row>
    <row r="712" customFormat="false" ht="12.75" hidden="false" customHeight="true" outlineLevel="0" collapsed="false">
      <c r="A712" s="16"/>
      <c r="B712" s="16"/>
    </row>
    <row r="713" customFormat="false" ht="12.75" hidden="false" customHeight="true" outlineLevel="0" collapsed="false">
      <c r="A713" s="16"/>
      <c r="B713" s="16"/>
    </row>
    <row r="714" customFormat="false" ht="12.75" hidden="false" customHeight="true" outlineLevel="0" collapsed="false">
      <c r="A714" s="16"/>
      <c r="B714" s="16"/>
    </row>
    <row r="715" customFormat="false" ht="12.75" hidden="false" customHeight="true" outlineLevel="0" collapsed="false">
      <c r="A715" s="16"/>
      <c r="B715" s="16"/>
    </row>
    <row r="716" customFormat="false" ht="12.75" hidden="false" customHeight="true" outlineLevel="0" collapsed="false">
      <c r="A716" s="16"/>
      <c r="B716" s="16"/>
    </row>
    <row r="717" customFormat="false" ht="12.75" hidden="false" customHeight="true" outlineLevel="0" collapsed="false">
      <c r="A717" s="16"/>
      <c r="B717" s="16"/>
    </row>
    <row r="718" customFormat="false" ht="12.75" hidden="false" customHeight="true" outlineLevel="0" collapsed="false">
      <c r="A718" s="16"/>
      <c r="B718" s="16"/>
    </row>
    <row r="719" customFormat="false" ht="12.75" hidden="false" customHeight="true" outlineLevel="0" collapsed="false">
      <c r="A719" s="16"/>
      <c r="B719" s="16"/>
    </row>
    <row r="720" customFormat="false" ht="12.75" hidden="false" customHeight="true" outlineLevel="0" collapsed="false">
      <c r="A720" s="16"/>
      <c r="B720" s="16"/>
    </row>
    <row r="721" customFormat="false" ht="12.75" hidden="false" customHeight="true" outlineLevel="0" collapsed="false">
      <c r="A721" s="16"/>
      <c r="B721" s="16"/>
    </row>
    <row r="722" customFormat="false" ht="12.75" hidden="false" customHeight="true" outlineLevel="0" collapsed="false">
      <c r="A722" s="16"/>
      <c r="B722" s="16"/>
    </row>
    <row r="723" customFormat="false" ht="12.75" hidden="false" customHeight="true" outlineLevel="0" collapsed="false">
      <c r="A723" s="16"/>
      <c r="B723" s="16"/>
    </row>
    <row r="724" customFormat="false" ht="12.75" hidden="false" customHeight="true" outlineLevel="0" collapsed="false">
      <c r="A724" s="16"/>
      <c r="B724" s="16"/>
    </row>
    <row r="725" customFormat="false" ht="12.75" hidden="false" customHeight="true" outlineLevel="0" collapsed="false">
      <c r="A725" s="16"/>
      <c r="B725" s="16"/>
    </row>
    <row r="726" customFormat="false" ht="12.75" hidden="false" customHeight="true" outlineLevel="0" collapsed="false">
      <c r="A726" s="16"/>
      <c r="B726" s="16"/>
    </row>
    <row r="727" customFormat="false" ht="12.75" hidden="false" customHeight="true" outlineLevel="0" collapsed="false">
      <c r="A727" s="16"/>
      <c r="B727" s="16"/>
    </row>
    <row r="728" customFormat="false" ht="12.75" hidden="false" customHeight="true" outlineLevel="0" collapsed="false">
      <c r="A728" s="16"/>
      <c r="B728" s="16"/>
    </row>
    <row r="729" customFormat="false" ht="12.75" hidden="false" customHeight="true" outlineLevel="0" collapsed="false">
      <c r="A729" s="16"/>
      <c r="B729" s="16"/>
    </row>
    <row r="730" customFormat="false" ht="12.75" hidden="false" customHeight="true" outlineLevel="0" collapsed="false">
      <c r="A730" s="16"/>
      <c r="B730" s="16"/>
    </row>
    <row r="731" customFormat="false" ht="12.75" hidden="false" customHeight="true" outlineLevel="0" collapsed="false">
      <c r="A731" s="16"/>
      <c r="B731" s="16"/>
    </row>
    <row r="732" customFormat="false" ht="12.75" hidden="false" customHeight="true" outlineLevel="0" collapsed="false">
      <c r="A732" s="16"/>
      <c r="B732" s="16"/>
    </row>
    <row r="733" customFormat="false" ht="12.75" hidden="false" customHeight="true" outlineLevel="0" collapsed="false">
      <c r="A733" s="16"/>
      <c r="B733" s="16"/>
    </row>
    <row r="734" customFormat="false" ht="12.75" hidden="false" customHeight="true" outlineLevel="0" collapsed="false">
      <c r="A734" s="16"/>
      <c r="B734" s="16"/>
    </row>
    <row r="735" customFormat="false" ht="12.75" hidden="false" customHeight="true" outlineLevel="0" collapsed="false">
      <c r="A735" s="16"/>
      <c r="B735" s="16"/>
    </row>
    <row r="736" customFormat="false" ht="12.75" hidden="false" customHeight="true" outlineLevel="0" collapsed="false">
      <c r="A736" s="16"/>
      <c r="B736" s="16"/>
    </row>
    <row r="737" customFormat="false" ht="12.75" hidden="false" customHeight="true" outlineLevel="0" collapsed="false">
      <c r="A737" s="16"/>
      <c r="B737" s="16"/>
    </row>
    <row r="738" customFormat="false" ht="12.75" hidden="false" customHeight="true" outlineLevel="0" collapsed="false">
      <c r="A738" s="16"/>
      <c r="B738" s="16"/>
    </row>
    <row r="739" customFormat="false" ht="12.75" hidden="false" customHeight="true" outlineLevel="0" collapsed="false">
      <c r="A739" s="16"/>
      <c r="B739" s="16"/>
    </row>
    <row r="740" customFormat="false" ht="12.75" hidden="false" customHeight="true" outlineLevel="0" collapsed="false">
      <c r="A740" s="16"/>
      <c r="B740" s="16"/>
    </row>
    <row r="741" customFormat="false" ht="12.75" hidden="false" customHeight="true" outlineLevel="0" collapsed="false">
      <c r="A741" s="16"/>
      <c r="B741" s="16"/>
    </row>
    <row r="742" customFormat="false" ht="12.75" hidden="false" customHeight="true" outlineLevel="0" collapsed="false">
      <c r="A742" s="16"/>
      <c r="B742" s="16"/>
    </row>
    <row r="743" customFormat="false" ht="12.75" hidden="false" customHeight="true" outlineLevel="0" collapsed="false">
      <c r="A743" s="16"/>
      <c r="B743" s="16"/>
    </row>
    <row r="744" customFormat="false" ht="12.75" hidden="false" customHeight="true" outlineLevel="0" collapsed="false">
      <c r="A744" s="16"/>
      <c r="B744" s="16"/>
    </row>
    <row r="745" customFormat="false" ht="12.75" hidden="false" customHeight="true" outlineLevel="0" collapsed="false">
      <c r="A745" s="16"/>
      <c r="B745" s="16"/>
    </row>
    <row r="746" customFormat="false" ht="12.75" hidden="false" customHeight="true" outlineLevel="0" collapsed="false">
      <c r="A746" s="16"/>
      <c r="B746" s="16"/>
    </row>
    <row r="747" customFormat="false" ht="12.75" hidden="false" customHeight="true" outlineLevel="0" collapsed="false">
      <c r="A747" s="16"/>
      <c r="B747" s="16"/>
    </row>
    <row r="748" customFormat="false" ht="12.75" hidden="false" customHeight="true" outlineLevel="0" collapsed="false">
      <c r="A748" s="16"/>
      <c r="B748" s="16"/>
    </row>
    <row r="749" customFormat="false" ht="12.75" hidden="false" customHeight="true" outlineLevel="0" collapsed="false">
      <c r="A749" s="16"/>
      <c r="B749" s="16"/>
    </row>
    <row r="750" customFormat="false" ht="12.75" hidden="false" customHeight="true" outlineLevel="0" collapsed="false">
      <c r="A750" s="16"/>
      <c r="B750" s="16"/>
    </row>
    <row r="751" customFormat="false" ht="12.75" hidden="false" customHeight="true" outlineLevel="0" collapsed="false">
      <c r="A751" s="16"/>
      <c r="B751" s="16"/>
    </row>
    <row r="752" customFormat="false" ht="12.75" hidden="false" customHeight="true" outlineLevel="0" collapsed="false">
      <c r="A752" s="16"/>
      <c r="B752" s="16"/>
    </row>
    <row r="753" customFormat="false" ht="12.75" hidden="false" customHeight="true" outlineLevel="0" collapsed="false">
      <c r="A753" s="16"/>
      <c r="B753" s="16"/>
    </row>
    <row r="754" customFormat="false" ht="12.75" hidden="false" customHeight="true" outlineLevel="0" collapsed="false">
      <c r="A754" s="16"/>
      <c r="B754" s="16"/>
    </row>
    <row r="755" customFormat="false" ht="12.75" hidden="false" customHeight="true" outlineLevel="0" collapsed="false">
      <c r="A755" s="16"/>
      <c r="B755" s="16"/>
    </row>
    <row r="756" customFormat="false" ht="12.75" hidden="false" customHeight="true" outlineLevel="0" collapsed="false">
      <c r="A756" s="16"/>
      <c r="B756" s="16"/>
    </row>
    <row r="757" customFormat="false" ht="12.75" hidden="false" customHeight="true" outlineLevel="0" collapsed="false">
      <c r="A757" s="16"/>
      <c r="B757" s="16"/>
    </row>
    <row r="758" customFormat="false" ht="12.75" hidden="false" customHeight="true" outlineLevel="0" collapsed="false">
      <c r="A758" s="16"/>
      <c r="B758" s="16"/>
    </row>
    <row r="759" customFormat="false" ht="12.75" hidden="false" customHeight="true" outlineLevel="0" collapsed="false">
      <c r="A759" s="16"/>
      <c r="B759" s="16"/>
    </row>
    <row r="760" customFormat="false" ht="12.75" hidden="false" customHeight="true" outlineLevel="0" collapsed="false">
      <c r="A760" s="16"/>
      <c r="B760" s="16"/>
    </row>
    <row r="761" customFormat="false" ht="12.75" hidden="false" customHeight="true" outlineLevel="0" collapsed="false">
      <c r="A761" s="16"/>
      <c r="B761" s="16"/>
    </row>
    <row r="762" customFormat="false" ht="12.75" hidden="false" customHeight="true" outlineLevel="0" collapsed="false">
      <c r="A762" s="16"/>
      <c r="B762" s="16"/>
    </row>
    <row r="763" customFormat="false" ht="12.75" hidden="false" customHeight="true" outlineLevel="0" collapsed="false">
      <c r="A763" s="16"/>
      <c r="B763" s="16"/>
    </row>
    <row r="764" customFormat="false" ht="12.75" hidden="false" customHeight="true" outlineLevel="0" collapsed="false">
      <c r="A764" s="16"/>
      <c r="B764" s="16"/>
    </row>
    <row r="765" customFormat="false" ht="12.75" hidden="false" customHeight="true" outlineLevel="0" collapsed="false">
      <c r="A765" s="16"/>
      <c r="B765" s="16"/>
    </row>
    <row r="766" customFormat="false" ht="12.75" hidden="false" customHeight="true" outlineLevel="0" collapsed="false">
      <c r="A766" s="16"/>
      <c r="B766" s="16"/>
    </row>
    <row r="767" customFormat="false" ht="12.75" hidden="false" customHeight="true" outlineLevel="0" collapsed="false">
      <c r="A767" s="16"/>
      <c r="B767" s="16"/>
    </row>
    <row r="768" customFormat="false" ht="12.75" hidden="false" customHeight="true" outlineLevel="0" collapsed="false">
      <c r="A768" s="16"/>
      <c r="B768" s="16"/>
    </row>
    <row r="769" customFormat="false" ht="12.75" hidden="false" customHeight="true" outlineLevel="0" collapsed="false">
      <c r="A769" s="16"/>
      <c r="B769" s="16"/>
    </row>
    <row r="770" customFormat="false" ht="12.75" hidden="false" customHeight="true" outlineLevel="0" collapsed="false">
      <c r="A770" s="16"/>
      <c r="B770" s="16"/>
    </row>
    <row r="771" customFormat="false" ht="12.75" hidden="false" customHeight="true" outlineLevel="0" collapsed="false">
      <c r="A771" s="16"/>
      <c r="B771" s="16"/>
    </row>
    <row r="772" customFormat="false" ht="12.75" hidden="false" customHeight="true" outlineLevel="0" collapsed="false">
      <c r="A772" s="16"/>
      <c r="B772" s="16"/>
    </row>
    <row r="773" customFormat="false" ht="12.75" hidden="false" customHeight="true" outlineLevel="0" collapsed="false">
      <c r="A773" s="16"/>
      <c r="B773" s="16"/>
    </row>
    <row r="774" customFormat="false" ht="12.75" hidden="false" customHeight="true" outlineLevel="0" collapsed="false">
      <c r="A774" s="16"/>
      <c r="B774" s="16"/>
    </row>
    <row r="775" customFormat="false" ht="12.75" hidden="false" customHeight="true" outlineLevel="0" collapsed="false">
      <c r="A775" s="16"/>
      <c r="B775" s="16"/>
    </row>
    <row r="776" customFormat="false" ht="12.75" hidden="false" customHeight="true" outlineLevel="0" collapsed="false">
      <c r="A776" s="16"/>
      <c r="B776" s="16"/>
    </row>
    <row r="777" customFormat="false" ht="12.75" hidden="false" customHeight="true" outlineLevel="0" collapsed="false">
      <c r="A777" s="16"/>
      <c r="B777" s="16"/>
    </row>
    <row r="778" customFormat="false" ht="12.75" hidden="false" customHeight="true" outlineLevel="0" collapsed="false">
      <c r="A778" s="16"/>
      <c r="B778" s="16"/>
    </row>
    <row r="779" customFormat="false" ht="12.75" hidden="false" customHeight="true" outlineLevel="0" collapsed="false">
      <c r="A779" s="16"/>
      <c r="B779" s="16"/>
    </row>
    <row r="780" customFormat="false" ht="12.75" hidden="false" customHeight="true" outlineLevel="0" collapsed="false">
      <c r="A780" s="16"/>
      <c r="B780" s="16"/>
    </row>
    <row r="781" customFormat="false" ht="12.75" hidden="false" customHeight="true" outlineLevel="0" collapsed="false">
      <c r="A781" s="16"/>
      <c r="B781" s="16"/>
    </row>
    <row r="782" customFormat="false" ht="12.75" hidden="false" customHeight="true" outlineLevel="0" collapsed="false">
      <c r="A782" s="16"/>
      <c r="B782" s="16"/>
    </row>
    <row r="783" customFormat="false" ht="12.75" hidden="false" customHeight="true" outlineLevel="0" collapsed="false">
      <c r="A783" s="16"/>
      <c r="B783" s="16"/>
    </row>
    <row r="784" customFormat="false" ht="12.75" hidden="false" customHeight="true" outlineLevel="0" collapsed="false">
      <c r="A784" s="16"/>
      <c r="B784" s="16"/>
    </row>
    <row r="785" customFormat="false" ht="12.75" hidden="false" customHeight="true" outlineLevel="0" collapsed="false">
      <c r="A785" s="16"/>
      <c r="B785" s="16"/>
    </row>
    <row r="786" customFormat="false" ht="12.75" hidden="false" customHeight="true" outlineLevel="0" collapsed="false">
      <c r="A786" s="16"/>
      <c r="B786" s="16"/>
    </row>
    <row r="787" customFormat="false" ht="12.75" hidden="false" customHeight="true" outlineLevel="0" collapsed="false">
      <c r="A787" s="16"/>
      <c r="B787" s="16"/>
    </row>
    <row r="788" customFormat="false" ht="12.75" hidden="false" customHeight="true" outlineLevel="0" collapsed="false">
      <c r="A788" s="16"/>
      <c r="B788" s="16"/>
    </row>
    <row r="789" customFormat="false" ht="12.75" hidden="false" customHeight="true" outlineLevel="0" collapsed="false">
      <c r="A789" s="16"/>
      <c r="B789" s="16"/>
    </row>
    <row r="790" customFormat="false" ht="12.75" hidden="false" customHeight="true" outlineLevel="0" collapsed="false">
      <c r="A790" s="16"/>
      <c r="B790" s="16"/>
    </row>
    <row r="791" customFormat="false" ht="12.75" hidden="false" customHeight="true" outlineLevel="0" collapsed="false">
      <c r="A791" s="16"/>
      <c r="B791" s="16"/>
    </row>
    <row r="792" customFormat="false" ht="12.75" hidden="false" customHeight="true" outlineLevel="0" collapsed="false">
      <c r="A792" s="16"/>
      <c r="B792" s="16"/>
    </row>
    <row r="793" customFormat="false" ht="12.75" hidden="false" customHeight="true" outlineLevel="0" collapsed="false">
      <c r="A793" s="16"/>
      <c r="B793" s="16"/>
    </row>
    <row r="794" customFormat="false" ht="12.75" hidden="false" customHeight="true" outlineLevel="0" collapsed="false">
      <c r="A794" s="16"/>
      <c r="B794" s="16"/>
    </row>
    <row r="795" customFormat="false" ht="12.75" hidden="false" customHeight="true" outlineLevel="0" collapsed="false">
      <c r="A795" s="16"/>
      <c r="B795" s="16"/>
    </row>
    <row r="796" customFormat="false" ht="12.75" hidden="false" customHeight="true" outlineLevel="0" collapsed="false">
      <c r="A796" s="16"/>
      <c r="B796" s="16"/>
    </row>
    <row r="797" customFormat="false" ht="12.75" hidden="false" customHeight="true" outlineLevel="0" collapsed="false">
      <c r="A797" s="16"/>
      <c r="B797" s="16"/>
    </row>
    <row r="798" customFormat="false" ht="12.75" hidden="false" customHeight="true" outlineLevel="0" collapsed="false">
      <c r="A798" s="16"/>
      <c r="B798" s="16"/>
    </row>
    <row r="799" customFormat="false" ht="12.75" hidden="false" customHeight="true" outlineLevel="0" collapsed="false">
      <c r="A799" s="16"/>
      <c r="B799" s="16"/>
    </row>
    <row r="800" customFormat="false" ht="12.75" hidden="false" customHeight="true" outlineLevel="0" collapsed="false">
      <c r="A800" s="16"/>
      <c r="B800" s="16"/>
    </row>
    <row r="801" customFormat="false" ht="12.75" hidden="false" customHeight="true" outlineLevel="0" collapsed="false">
      <c r="A801" s="16"/>
      <c r="B801" s="16"/>
    </row>
    <row r="802" customFormat="false" ht="12.75" hidden="false" customHeight="true" outlineLevel="0" collapsed="false">
      <c r="A802" s="16"/>
      <c r="B802" s="16"/>
    </row>
    <row r="803" customFormat="false" ht="12.75" hidden="false" customHeight="true" outlineLevel="0" collapsed="false">
      <c r="A803" s="16"/>
      <c r="B803" s="16"/>
    </row>
    <row r="804" customFormat="false" ht="12.75" hidden="false" customHeight="true" outlineLevel="0" collapsed="false">
      <c r="A804" s="16"/>
      <c r="B804" s="16"/>
    </row>
    <row r="805" customFormat="false" ht="12.75" hidden="false" customHeight="true" outlineLevel="0" collapsed="false">
      <c r="A805" s="16"/>
      <c r="B805" s="16"/>
    </row>
    <row r="806" customFormat="false" ht="12.75" hidden="false" customHeight="true" outlineLevel="0" collapsed="false">
      <c r="A806" s="16"/>
      <c r="B806" s="16"/>
    </row>
    <row r="807" customFormat="false" ht="12.75" hidden="false" customHeight="true" outlineLevel="0" collapsed="false">
      <c r="A807" s="16"/>
      <c r="B807" s="16"/>
    </row>
    <row r="808" customFormat="false" ht="12.75" hidden="false" customHeight="true" outlineLevel="0" collapsed="false">
      <c r="A808" s="16"/>
      <c r="B808" s="16"/>
    </row>
    <row r="809" customFormat="false" ht="12.75" hidden="false" customHeight="true" outlineLevel="0" collapsed="false">
      <c r="A809" s="16"/>
      <c r="B809" s="16"/>
    </row>
    <row r="810" customFormat="false" ht="12.75" hidden="false" customHeight="true" outlineLevel="0" collapsed="false">
      <c r="A810" s="16"/>
      <c r="B810" s="16"/>
    </row>
    <row r="811" customFormat="false" ht="12.75" hidden="false" customHeight="true" outlineLevel="0" collapsed="false">
      <c r="A811" s="16"/>
      <c r="B811" s="16"/>
    </row>
    <row r="812" customFormat="false" ht="12.75" hidden="false" customHeight="true" outlineLevel="0" collapsed="false">
      <c r="A812" s="16"/>
      <c r="B812" s="16"/>
    </row>
    <row r="813" customFormat="false" ht="12.75" hidden="false" customHeight="true" outlineLevel="0" collapsed="false">
      <c r="A813" s="16"/>
      <c r="B813" s="16"/>
    </row>
    <row r="814" customFormat="false" ht="12.75" hidden="false" customHeight="true" outlineLevel="0" collapsed="false">
      <c r="A814" s="16"/>
      <c r="B814" s="16"/>
    </row>
    <row r="815" customFormat="false" ht="12.75" hidden="false" customHeight="true" outlineLevel="0" collapsed="false">
      <c r="A815" s="16"/>
      <c r="B815" s="16"/>
    </row>
    <row r="816" customFormat="false" ht="12.75" hidden="false" customHeight="true" outlineLevel="0" collapsed="false">
      <c r="A816" s="16"/>
      <c r="B816" s="16"/>
    </row>
    <row r="817" customFormat="false" ht="12.75" hidden="false" customHeight="true" outlineLevel="0" collapsed="false">
      <c r="A817" s="16"/>
      <c r="B817" s="16"/>
    </row>
    <row r="818" customFormat="false" ht="12.75" hidden="false" customHeight="true" outlineLevel="0" collapsed="false">
      <c r="A818" s="16"/>
      <c r="B818" s="16"/>
    </row>
    <row r="819" customFormat="false" ht="12.75" hidden="false" customHeight="true" outlineLevel="0" collapsed="false">
      <c r="A819" s="16"/>
      <c r="B819" s="16"/>
    </row>
    <row r="820" customFormat="false" ht="12.75" hidden="false" customHeight="true" outlineLevel="0" collapsed="false">
      <c r="A820" s="16"/>
      <c r="B820" s="16"/>
    </row>
    <row r="821" customFormat="false" ht="12.75" hidden="false" customHeight="true" outlineLevel="0" collapsed="false">
      <c r="A821" s="16"/>
      <c r="B821" s="16"/>
    </row>
    <row r="822" customFormat="false" ht="12.75" hidden="false" customHeight="true" outlineLevel="0" collapsed="false">
      <c r="A822" s="16"/>
      <c r="B822" s="16"/>
    </row>
    <row r="823" customFormat="false" ht="12.75" hidden="false" customHeight="true" outlineLevel="0" collapsed="false">
      <c r="A823" s="16"/>
      <c r="B823" s="16"/>
    </row>
    <row r="824" customFormat="false" ht="12.75" hidden="false" customHeight="true" outlineLevel="0" collapsed="false">
      <c r="A824" s="16"/>
      <c r="B824" s="16"/>
    </row>
    <row r="825" customFormat="false" ht="12.75" hidden="false" customHeight="true" outlineLevel="0" collapsed="false">
      <c r="A825" s="16"/>
      <c r="B825" s="16"/>
    </row>
    <row r="826" customFormat="false" ht="12.75" hidden="false" customHeight="true" outlineLevel="0" collapsed="false">
      <c r="A826" s="16"/>
      <c r="B826" s="16"/>
    </row>
    <row r="827" customFormat="false" ht="12.75" hidden="false" customHeight="true" outlineLevel="0" collapsed="false">
      <c r="A827" s="16"/>
      <c r="B827" s="16"/>
    </row>
    <row r="828" customFormat="false" ht="12.75" hidden="false" customHeight="true" outlineLevel="0" collapsed="false">
      <c r="A828" s="16"/>
      <c r="B828" s="16"/>
    </row>
    <row r="829" customFormat="false" ht="12.75" hidden="false" customHeight="true" outlineLevel="0" collapsed="false">
      <c r="A829" s="16"/>
      <c r="B829" s="16"/>
    </row>
    <row r="830" customFormat="false" ht="12.75" hidden="false" customHeight="true" outlineLevel="0" collapsed="false">
      <c r="A830" s="16"/>
      <c r="B830" s="16"/>
    </row>
    <row r="831" customFormat="false" ht="12.75" hidden="false" customHeight="true" outlineLevel="0" collapsed="false">
      <c r="A831" s="16"/>
      <c r="B831" s="16"/>
    </row>
    <row r="832" customFormat="false" ht="12.75" hidden="false" customHeight="true" outlineLevel="0" collapsed="false">
      <c r="A832" s="16"/>
      <c r="B832" s="16"/>
    </row>
    <row r="833" customFormat="false" ht="12.75" hidden="false" customHeight="true" outlineLevel="0" collapsed="false">
      <c r="A833" s="16"/>
      <c r="B833" s="16"/>
    </row>
    <row r="834" customFormat="false" ht="12.75" hidden="false" customHeight="true" outlineLevel="0" collapsed="false">
      <c r="A834" s="16"/>
      <c r="B834" s="16"/>
    </row>
    <row r="835" customFormat="false" ht="12.75" hidden="false" customHeight="true" outlineLevel="0" collapsed="false">
      <c r="A835" s="16"/>
      <c r="B835" s="16"/>
    </row>
    <row r="836" customFormat="false" ht="12.75" hidden="false" customHeight="true" outlineLevel="0" collapsed="false">
      <c r="A836" s="16"/>
      <c r="B836" s="16"/>
    </row>
    <row r="837" customFormat="false" ht="12.75" hidden="false" customHeight="true" outlineLevel="0" collapsed="false">
      <c r="A837" s="16"/>
      <c r="B837" s="16"/>
    </row>
    <row r="838" customFormat="false" ht="12.75" hidden="false" customHeight="true" outlineLevel="0" collapsed="false">
      <c r="A838" s="16"/>
      <c r="B838" s="16"/>
    </row>
    <row r="839" customFormat="false" ht="12.75" hidden="false" customHeight="true" outlineLevel="0" collapsed="false">
      <c r="A839" s="16"/>
      <c r="B839" s="16"/>
    </row>
    <row r="840" customFormat="false" ht="12.75" hidden="false" customHeight="true" outlineLevel="0" collapsed="false">
      <c r="A840" s="16"/>
      <c r="B840" s="16"/>
    </row>
    <row r="841" customFormat="false" ht="12.75" hidden="false" customHeight="true" outlineLevel="0" collapsed="false">
      <c r="A841" s="16"/>
      <c r="B841" s="16"/>
    </row>
    <row r="842" customFormat="false" ht="12.75" hidden="false" customHeight="true" outlineLevel="0" collapsed="false">
      <c r="A842" s="16"/>
      <c r="B842" s="16"/>
    </row>
    <row r="843" customFormat="false" ht="12.75" hidden="false" customHeight="true" outlineLevel="0" collapsed="false">
      <c r="A843" s="16"/>
      <c r="B843" s="16"/>
    </row>
    <row r="844" customFormat="false" ht="12.75" hidden="false" customHeight="true" outlineLevel="0" collapsed="false">
      <c r="A844" s="16"/>
      <c r="B844" s="16"/>
    </row>
    <row r="845" customFormat="false" ht="12.75" hidden="false" customHeight="true" outlineLevel="0" collapsed="false">
      <c r="A845" s="16"/>
      <c r="B845" s="16"/>
    </row>
    <row r="846" customFormat="false" ht="12.75" hidden="false" customHeight="true" outlineLevel="0" collapsed="false">
      <c r="A846" s="16"/>
      <c r="B846" s="16"/>
    </row>
    <row r="847" customFormat="false" ht="12.75" hidden="false" customHeight="true" outlineLevel="0" collapsed="false">
      <c r="A847" s="16"/>
      <c r="B847" s="16"/>
    </row>
    <row r="848" customFormat="false" ht="12.75" hidden="false" customHeight="true" outlineLevel="0" collapsed="false">
      <c r="A848" s="16"/>
      <c r="B848" s="16"/>
    </row>
    <row r="849" customFormat="false" ht="12.75" hidden="false" customHeight="true" outlineLevel="0" collapsed="false">
      <c r="A849" s="16"/>
      <c r="B849" s="16"/>
    </row>
    <row r="850" customFormat="false" ht="12.75" hidden="false" customHeight="true" outlineLevel="0" collapsed="false">
      <c r="A850" s="16"/>
      <c r="B850" s="16"/>
    </row>
    <row r="851" customFormat="false" ht="12.75" hidden="false" customHeight="true" outlineLevel="0" collapsed="false">
      <c r="A851" s="16"/>
      <c r="B851" s="16"/>
    </row>
    <row r="852" customFormat="false" ht="12.75" hidden="false" customHeight="true" outlineLevel="0" collapsed="false">
      <c r="A852" s="16"/>
      <c r="B852" s="16"/>
    </row>
    <row r="853" customFormat="false" ht="12.75" hidden="false" customHeight="true" outlineLevel="0" collapsed="false">
      <c r="A853" s="16"/>
      <c r="B853" s="16"/>
    </row>
    <row r="854" customFormat="false" ht="12.75" hidden="false" customHeight="true" outlineLevel="0" collapsed="false">
      <c r="A854" s="16"/>
      <c r="B854" s="16"/>
    </row>
    <row r="855" customFormat="false" ht="12.75" hidden="false" customHeight="true" outlineLevel="0" collapsed="false">
      <c r="A855" s="16"/>
      <c r="B855" s="16"/>
    </row>
    <row r="856" customFormat="false" ht="12.75" hidden="false" customHeight="true" outlineLevel="0" collapsed="false">
      <c r="A856" s="16"/>
      <c r="B856" s="16"/>
    </row>
    <row r="857" customFormat="false" ht="12.75" hidden="false" customHeight="true" outlineLevel="0" collapsed="false">
      <c r="A857" s="16"/>
      <c r="B857" s="16"/>
    </row>
    <row r="858" customFormat="false" ht="12.75" hidden="false" customHeight="true" outlineLevel="0" collapsed="false">
      <c r="A858" s="16"/>
      <c r="B858" s="16"/>
    </row>
    <row r="859" customFormat="false" ht="12.75" hidden="false" customHeight="true" outlineLevel="0" collapsed="false">
      <c r="A859" s="16"/>
      <c r="B859" s="16"/>
    </row>
    <row r="860" customFormat="false" ht="12.75" hidden="false" customHeight="true" outlineLevel="0" collapsed="false">
      <c r="A860" s="16"/>
      <c r="B860" s="16"/>
    </row>
    <row r="861" customFormat="false" ht="12.75" hidden="false" customHeight="true" outlineLevel="0" collapsed="false">
      <c r="A861" s="16"/>
      <c r="B861" s="16"/>
    </row>
    <row r="862" customFormat="false" ht="12.75" hidden="false" customHeight="true" outlineLevel="0" collapsed="false">
      <c r="A862" s="16"/>
      <c r="B862" s="16"/>
    </row>
    <row r="863" customFormat="false" ht="12.75" hidden="false" customHeight="true" outlineLevel="0" collapsed="false">
      <c r="A863" s="16"/>
      <c r="B863" s="16"/>
    </row>
    <row r="864" customFormat="false" ht="12.75" hidden="false" customHeight="true" outlineLevel="0" collapsed="false">
      <c r="A864" s="16"/>
      <c r="B864" s="16"/>
    </row>
    <row r="865" customFormat="false" ht="12.75" hidden="false" customHeight="true" outlineLevel="0" collapsed="false">
      <c r="A865" s="16"/>
      <c r="B865" s="16"/>
    </row>
    <row r="866" customFormat="false" ht="12.75" hidden="false" customHeight="true" outlineLevel="0" collapsed="false">
      <c r="A866" s="16"/>
      <c r="B866" s="16"/>
    </row>
    <row r="867" customFormat="false" ht="12.75" hidden="false" customHeight="true" outlineLevel="0" collapsed="false">
      <c r="A867" s="16"/>
      <c r="B867" s="16"/>
    </row>
    <row r="868" customFormat="false" ht="12.75" hidden="false" customHeight="true" outlineLevel="0" collapsed="false">
      <c r="A868" s="16"/>
      <c r="B868" s="16"/>
    </row>
    <row r="869" customFormat="false" ht="12.75" hidden="false" customHeight="true" outlineLevel="0" collapsed="false">
      <c r="A869" s="16"/>
      <c r="B869" s="16"/>
    </row>
    <row r="870" customFormat="false" ht="12.75" hidden="false" customHeight="true" outlineLevel="0" collapsed="false">
      <c r="A870" s="16"/>
      <c r="B870" s="16"/>
    </row>
    <row r="871" customFormat="false" ht="12.75" hidden="false" customHeight="true" outlineLevel="0" collapsed="false">
      <c r="A871" s="16"/>
      <c r="B871" s="16"/>
    </row>
    <row r="872" customFormat="false" ht="12.75" hidden="false" customHeight="true" outlineLevel="0" collapsed="false">
      <c r="A872" s="16"/>
      <c r="B872" s="16"/>
    </row>
    <row r="873" customFormat="false" ht="12.75" hidden="false" customHeight="true" outlineLevel="0" collapsed="false">
      <c r="A873" s="16"/>
      <c r="B873" s="16"/>
    </row>
    <row r="874" customFormat="false" ht="12.75" hidden="false" customHeight="true" outlineLevel="0" collapsed="false">
      <c r="A874" s="16"/>
      <c r="B874" s="16"/>
    </row>
    <row r="875" customFormat="false" ht="12.75" hidden="false" customHeight="true" outlineLevel="0" collapsed="false">
      <c r="A875" s="16"/>
      <c r="B875" s="16"/>
    </row>
    <row r="876" customFormat="false" ht="12.75" hidden="false" customHeight="true" outlineLevel="0" collapsed="false">
      <c r="A876" s="16"/>
      <c r="B876" s="16"/>
    </row>
    <row r="877" customFormat="false" ht="12.75" hidden="false" customHeight="true" outlineLevel="0" collapsed="false">
      <c r="A877" s="16"/>
      <c r="B877" s="16"/>
    </row>
    <row r="878" customFormat="false" ht="12.75" hidden="false" customHeight="true" outlineLevel="0" collapsed="false">
      <c r="A878" s="16"/>
      <c r="B878" s="16"/>
    </row>
    <row r="879" customFormat="false" ht="12.75" hidden="false" customHeight="true" outlineLevel="0" collapsed="false">
      <c r="A879" s="16"/>
      <c r="B879" s="16"/>
    </row>
    <row r="880" customFormat="false" ht="12.75" hidden="false" customHeight="true" outlineLevel="0" collapsed="false">
      <c r="A880" s="16"/>
      <c r="B880" s="16"/>
    </row>
    <row r="881" customFormat="false" ht="12.75" hidden="false" customHeight="true" outlineLevel="0" collapsed="false">
      <c r="A881" s="16"/>
      <c r="B881" s="16"/>
    </row>
    <row r="882" customFormat="false" ht="12.75" hidden="false" customHeight="true" outlineLevel="0" collapsed="false">
      <c r="A882" s="16"/>
      <c r="B882" s="16"/>
    </row>
    <row r="883" customFormat="false" ht="12.75" hidden="false" customHeight="true" outlineLevel="0" collapsed="false">
      <c r="A883" s="16"/>
      <c r="B883" s="16"/>
    </row>
    <row r="884" customFormat="false" ht="12.75" hidden="false" customHeight="true" outlineLevel="0" collapsed="false">
      <c r="A884" s="16"/>
      <c r="B884" s="16"/>
    </row>
    <row r="885" customFormat="false" ht="12.75" hidden="false" customHeight="true" outlineLevel="0" collapsed="false">
      <c r="A885" s="16"/>
      <c r="B885" s="16"/>
    </row>
    <row r="886" customFormat="false" ht="12.75" hidden="false" customHeight="true" outlineLevel="0" collapsed="false">
      <c r="A886" s="16"/>
      <c r="B886" s="16"/>
    </row>
    <row r="887" customFormat="false" ht="12.75" hidden="false" customHeight="true" outlineLevel="0" collapsed="false">
      <c r="A887" s="16"/>
      <c r="B887" s="16"/>
    </row>
    <row r="888" customFormat="false" ht="12.75" hidden="false" customHeight="true" outlineLevel="0" collapsed="false">
      <c r="A888" s="16"/>
      <c r="B888" s="16"/>
    </row>
    <row r="889" customFormat="false" ht="12.75" hidden="false" customHeight="true" outlineLevel="0" collapsed="false">
      <c r="A889" s="16"/>
      <c r="B889" s="16"/>
    </row>
    <row r="890" customFormat="false" ht="12.75" hidden="false" customHeight="true" outlineLevel="0" collapsed="false">
      <c r="A890" s="16"/>
      <c r="B890" s="16"/>
    </row>
    <row r="891" customFormat="false" ht="12.75" hidden="false" customHeight="true" outlineLevel="0" collapsed="false">
      <c r="A891" s="16"/>
      <c r="B891" s="16"/>
    </row>
    <row r="892" customFormat="false" ht="12.75" hidden="false" customHeight="true" outlineLevel="0" collapsed="false">
      <c r="A892" s="16"/>
      <c r="B892" s="16"/>
    </row>
    <row r="893" customFormat="false" ht="12.75" hidden="false" customHeight="true" outlineLevel="0" collapsed="false">
      <c r="A893" s="16"/>
      <c r="B893" s="16"/>
    </row>
    <row r="894" customFormat="false" ht="12.75" hidden="false" customHeight="true" outlineLevel="0" collapsed="false">
      <c r="A894" s="16"/>
      <c r="B894" s="16"/>
    </row>
    <row r="895" customFormat="false" ht="12.75" hidden="false" customHeight="true" outlineLevel="0" collapsed="false">
      <c r="A895" s="16"/>
      <c r="B895" s="16"/>
    </row>
    <row r="896" customFormat="false" ht="12.75" hidden="false" customHeight="true" outlineLevel="0" collapsed="false">
      <c r="A896" s="16"/>
      <c r="B896" s="16"/>
    </row>
    <row r="897" customFormat="false" ht="12.75" hidden="false" customHeight="true" outlineLevel="0" collapsed="false">
      <c r="A897" s="16"/>
      <c r="B897" s="16"/>
    </row>
    <row r="898" customFormat="false" ht="12.75" hidden="false" customHeight="true" outlineLevel="0" collapsed="false">
      <c r="A898" s="16"/>
      <c r="B898" s="16"/>
    </row>
    <row r="899" customFormat="false" ht="12.75" hidden="false" customHeight="true" outlineLevel="0" collapsed="false">
      <c r="A899" s="16"/>
      <c r="B899" s="16"/>
    </row>
    <row r="900" customFormat="false" ht="12.75" hidden="false" customHeight="true" outlineLevel="0" collapsed="false">
      <c r="A900" s="16"/>
      <c r="B900" s="16"/>
    </row>
    <row r="901" customFormat="false" ht="12.75" hidden="false" customHeight="true" outlineLevel="0" collapsed="false">
      <c r="A901" s="16"/>
      <c r="B901" s="16"/>
    </row>
    <row r="902" customFormat="false" ht="12.75" hidden="false" customHeight="true" outlineLevel="0" collapsed="false">
      <c r="A902" s="16"/>
      <c r="B902" s="16"/>
    </row>
    <row r="903" customFormat="false" ht="12.75" hidden="false" customHeight="true" outlineLevel="0" collapsed="false">
      <c r="A903" s="16"/>
      <c r="B903" s="16"/>
    </row>
    <row r="904" customFormat="false" ht="12.75" hidden="false" customHeight="true" outlineLevel="0" collapsed="false">
      <c r="A904" s="16"/>
      <c r="B904" s="16"/>
    </row>
    <row r="905" customFormat="false" ht="12.75" hidden="false" customHeight="true" outlineLevel="0" collapsed="false">
      <c r="A905" s="16"/>
      <c r="B905" s="16"/>
    </row>
    <row r="906" customFormat="false" ht="12.75" hidden="false" customHeight="true" outlineLevel="0" collapsed="false">
      <c r="A906" s="16"/>
      <c r="B906" s="16"/>
    </row>
    <row r="907" customFormat="false" ht="12.75" hidden="false" customHeight="true" outlineLevel="0" collapsed="false">
      <c r="A907" s="16"/>
      <c r="B907" s="16"/>
    </row>
    <row r="908" customFormat="false" ht="12.75" hidden="false" customHeight="true" outlineLevel="0" collapsed="false">
      <c r="A908" s="16"/>
      <c r="B908" s="16"/>
    </row>
    <row r="909" customFormat="false" ht="12.75" hidden="false" customHeight="true" outlineLevel="0" collapsed="false">
      <c r="A909" s="16"/>
      <c r="B909" s="16"/>
    </row>
    <row r="910" customFormat="false" ht="12.75" hidden="false" customHeight="true" outlineLevel="0" collapsed="false">
      <c r="A910" s="16"/>
      <c r="B910" s="16"/>
    </row>
    <row r="911" customFormat="false" ht="12.75" hidden="false" customHeight="true" outlineLevel="0" collapsed="false">
      <c r="A911" s="16"/>
      <c r="B911" s="16"/>
    </row>
    <row r="912" customFormat="false" ht="12.75" hidden="false" customHeight="true" outlineLevel="0" collapsed="false">
      <c r="A912" s="16"/>
      <c r="B912" s="16"/>
    </row>
    <row r="913" customFormat="false" ht="12.75" hidden="false" customHeight="true" outlineLevel="0" collapsed="false">
      <c r="A913" s="16"/>
      <c r="B913" s="16"/>
    </row>
    <row r="914" customFormat="false" ht="12.75" hidden="false" customHeight="true" outlineLevel="0" collapsed="false">
      <c r="A914" s="16"/>
      <c r="B914" s="16"/>
    </row>
    <row r="915" customFormat="false" ht="12.75" hidden="false" customHeight="true" outlineLevel="0" collapsed="false">
      <c r="A915" s="16"/>
      <c r="B915" s="16"/>
    </row>
    <row r="916" customFormat="false" ht="12.75" hidden="false" customHeight="true" outlineLevel="0" collapsed="false">
      <c r="A916" s="16"/>
      <c r="B916" s="16"/>
    </row>
    <row r="917" customFormat="false" ht="12.75" hidden="false" customHeight="true" outlineLevel="0" collapsed="false">
      <c r="A917" s="16"/>
      <c r="B917" s="16"/>
    </row>
    <row r="918" customFormat="false" ht="12.75" hidden="false" customHeight="true" outlineLevel="0" collapsed="false">
      <c r="A918" s="16"/>
      <c r="B918" s="16"/>
    </row>
    <row r="919" customFormat="false" ht="12.75" hidden="false" customHeight="true" outlineLevel="0" collapsed="false">
      <c r="A919" s="16"/>
      <c r="B919" s="16"/>
    </row>
    <row r="920" customFormat="false" ht="12.75" hidden="false" customHeight="true" outlineLevel="0" collapsed="false">
      <c r="A920" s="16"/>
      <c r="B920" s="16"/>
    </row>
    <row r="921" customFormat="false" ht="12.75" hidden="false" customHeight="true" outlineLevel="0" collapsed="false">
      <c r="A921" s="16"/>
      <c r="B921" s="16"/>
    </row>
    <row r="922" customFormat="false" ht="12.75" hidden="false" customHeight="true" outlineLevel="0" collapsed="false">
      <c r="A922" s="16"/>
      <c r="B922" s="16"/>
    </row>
    <row r="923" customFormat="false" ht="12.75" hidden="false" customHeight="true" outlineLevel="0" collapsed="false">
      <c r="A923" s="16"/>
      <c r="B923" s="16"/>
    </row>
    <row r="924" customFormat="false" ht="12.75" hidden="false" customHeight="true" outlineLevel="0" collapsed="false">
      <c r="A924" s="16"/>
      <c r="B924" s="16"/>
    </row>
    <row r="925" customFormat="false" ht="12.75" hidden="false" customHeight="true" outlineLevel="0" collapsed="false">
      <c r="A925" s="16"/>
      <c r="B925" s="16"/>
    </row>
    <row r="926" customFormat="false" ht="12.75" hidden="false" customHeight="true" outlineLevel="0" collapsed="false">
      <c r="A926" s="16"/>
      <c r="B926" s="16"/>
    </row>
    <row r="927" customFormat="false" ht="12.75" hidden="false" customHeight="true" outlineLevel="0" collapsed="false">
      <c r="A927" s="16"/>
      <c r="B927" s="16"/>
    </row>
    <row r="928" customFormat="false" ht="12.75" hidden="false" customHeight="true" outlineLevel="0" collapsed="false">
      <c r="A928" s="16"/>
      <c r="B928" s="16"/>
    </row>
    <row r="929" customFormat="false" ht="12.75" hidden="false" customHeight="true" outlineLevel="0" collapsed="false">
      <c r="A929" s="16"/>
      <c r="B929" s="16"/>
    </row>
    <row r="930" customFormat="false" ht="12.75" hidden="false" customHeight="true" outlineLevel="0" collapsed="false">
      <c r="A930" s="16"/>
      <c r="B930" s="16"/>
    </row>
    <row r="931" customFormat="false" ht="12.75" hidden="false" customHeight="true" outlineLevel="0" collapsed="false">
      <c r="A931" s="16"/>
      <c r="B931" s="16"/>
    </row>
    <row r="932" customFormat="false" ht="12.75" hidden="false" customHeight="true" outlineLevel="0" collapsed="false">
      <c r="A932" s="16"/>
      <c r="B932" s="16"/>
    </row>
    <row r="933" customFormat="false" ht="12.75" hidden="false" customHeight="true" outlineLevel="0" collapsed="false">
      <c r="A933" s="16"/>
      <c r="B933" s="16"/>
    </row>
    <row r="934" customFormat="false" ht="12.75" hidden="false" customHeight="true" outlineLevel="0" collapsed="false">
      <c r="A934" s="16"/>
      <c r="B934" s="16"/>
    </row>
    <row r="935" customFormat="false" ht="12.75" hidden="false" customHeight="true" outlineLevel="0" collapsed="false">
      <c r="A935" s="16"/>
      <c r="B935" s="16"/>
    </row>
    <row r="936" customFormat="false" ht="12.75" hidden="false" customHeight="true" outlineLevel="0" collapsed="false">
      <c r="A936" s="16"/>
      <c r="B936" s="16"/>
    </row>
    <row r="937" customFormat="false" ht="12.75" hidden="false" customHeight="true" outlineLevel="0" collapsed="false">
      <c r="A937" s="16"/>
      <c r="B937" s="16"/>
    </row>
    <row r="938" customFormat="false" ht="12.75" hidden="false" customHeight="true" outlineLevel="0" collapsed="false">
      <c r="A938" s="16"/>
      <c r="B938" s="16"/>
    </row>
    <row r="939" customFormat="false" ht="12.75" hidden="false" customHeight="true" outlineLevel="0" collapsed="false">
      <c r="A939" s="16"/>
      <c r="B939" s="16"/>
    </row>
    <row r="940" customFormat="false" ht="12.75" hidden="false" customHeight="true" outlineLevel="0" collapsed="false">
      <c r="A940" s="16"/>
      <c r="B940" s="16"/>
    </row>
    <row r="941" customFormat="false" ht="12.75" hidden="false" customHeight="true" outlineLevel="0" collapsed="false">
      <c r="A941" s="16"/>
      <c r="B941" s="16"/>
    </row>
    <row r="942" customFormat="false" ht="12.75" hidden="false" customHeight="true" outlineLevel="0" collapsed="false">
      <c r="A942" s="16"/>
      <c r="B942" s="16"/>
    </row>
    <row r="943" customFormat="false" ht="12.75" hidden="false" customHeight="true" outlineLevel="0" collapsed="false">
      <c r="A943" s="16"/>
      <c r="B943" s="16"/>
    </row>
    <row r="944" customFormat="false" ht="12.75" hidden="false" customHeight="true" outlineLevel="0" collapsed="false">
      <c r="A944" s="16"/>
      <c r="B944" s="16"/>
    </row>
    <row r="945" customFormat="false" ht="12.75" hidden="false" customHeight="true" outlineLevel="0" collapsed="false">
      <c r="A945" s="16"/>
      <c r="B945" s="16"/>
    </row>
    <row r="946" customFormat="false" ht="12.75" hidden="false" customHeight="true" outlineLevel="0" collapsed="false">
      <c r="A946" s="16"/>
      <c r="B946" s="16"/>
    </row>
    <row r="947" customFormat="false" ht="12.75" hidden="false" customHeight="true" outlineLevel="0" collapsed="false">
      <c r="A947" s="16"/>
      <c r="B947" s="16"/>
    </row>
    <row r="948" customFormat="false" ht="12.75" hidden="false" customHeight="true" outlineLevel="0" collapsed="false">
      <c r="A948" s="16"/>
      <c r="B948" s="16"/>
    </row>
    <row r="949" customFormat="false" ht="12.75" hidden="false" customHeight="true" outlineLevel="0" collapsed="false">
      <c r="A949" s="16"/>
      <c r="B949" s="16"/>
    </row>
    <row r="950" customFormat="false" ht="12.75" hidden="false" customHeight="true" outlineLevel="0" collapsed="false">
      <c r="A950" s="16"/>
      <c r="B950" s="16"/>
    </row>
    <row r="951" customFormat="false" ht="12.75" hidden="false" customHeight="true" outlineLevel="0" collapsed="false">
      <c r="A951" s="16"/>
      <c r="B951" s="16"/>
    </row>
    <row r="952" customFormat="false" ht="12.75" hidden="false" customHeight="true" outlineLevel="0" collapsed="false">
      <c r="A952" s="16"/>
      <c r="B952" s="16"/>
    </row>
    <row r="953" customFormat="false" ht="12.75" hidden="false" customHeight="true" outlineLevel="0" collapsed="false">
      <c r="A953" s="16"/>
      <c r="B953" s="16"/>
    </row>
    <row r="954" customFormat="false" ht="12.75" hidden="false" customHeight="true" outlineLevel="0" collapsed="false">
      <c r="A954" s="16"/>
      <c r="B954" s="16"/>
    </row>
    <row r="955" customFormat="false" ht="12.75" hidden="false" customHeight="true" outlineLevel="0" collapsed="false">
      <c r="A955" s="16"/>
      <c r="B955" s="16"/>
    </row>
    <row r="956" customFormat="false" ht="12.75" hidden="false" customHeight="true" outlineLevel="0" collapsed="false">
      <c r="A956" s="16"/>
      <c r="B956" s="16"/>
    </row>
    <row r="957" customFormat="false" ht="12.75" hidden="false" customHeight="true" outlineLevel="0" collapsed="false">
      <c r="A957" s="16"/>
      <c r="B957" s="16"/>
    </row>
    <row r="958" customFormat="false" ht="12.75" hidden="false" customHeight="true" outlineLevel="0" collapsed="false">
      <c r="A958" s="16"/>
      <c r="B958" s="16"/>
    </row>
    <row r="959" customFormat="false" ht="12.75" hidden="false" customHeight="true" outlineLevel="0" collapsed="false">
      <c r="A959" s="16"/>
      <c r="B959" s="16"/>
    </row>
    <row r="960" customFormat="false" ht="12.75" hidden="false" customHeight="true" outlineLevel="0" collapsed="false">
      <c r="A960" s="16"/>
      <c r="B960" s="16"/>
    </row>
    <row r="961" customFormat="false" ht="12.75" hidden="false" customHeight="true" outlineLevel="0" collapsed="false">
      <c r="A961" s="16"/>
      <c r="B961" s="16"/>
    </row>
    <row r="962" customFormat="false" ht="12.75" hidden="false" customHeight="true" outlineLevel="0" collapsed="false">
      <c r="A962" s="16"/>
      <c r="B962" s="16"/>
    </row>
    <row r="963" customFormat="false" ht="12.75" hidden="false" customHeight="true" outlineLevel="0" collapsed="false">
      <c r="A963" s="16"/>
      <c r="B963" s="16"/>
    </row>
    <row r="964" customFormat="false" ht="12.75" hidden="false" customHeight="true" outlineLevel="0" collapsed="false">
      <c r="A964" s="16"/>
      <c r="B964" s="16"/>
    </row>
    <row r="965" customFormat="false" ht="12.75" hidden="false" customHeight="true" outlineLevel="0" collapsed="false">
      <c r="A965" s="16"/>
      <c r="B965" s="16"/>
    </row>
    <row r="966" customFormat="false" ht="12.75" hidden="false" customHeight="true" outlineLevel="0" collapsed="false">
      <c r="A966" s="16"/>
      <c r="B966" s="16"/>
    </row>
    <row r="967" customFormat="false" ht="12.75" hidden="false" customHeight="true" outlineLevel="0" collapsed="false">
      <c r="A967" s="16"/>
      <c r="B967" s="16"/>
    </row>
    <row r="968" customFormat="false" ht="12.75" hidden="false" customHeight="true" outlineLevel="0" collapsed="false">
      <c r="A968" s="16"/>
      <c r="B968" s="16"/>
    </row>
    <row r="969" customFormat="false" ht="12.75" hidden="false" customHeight="true" outlineLevel="0" collapsed="false">
      <c r="A969" s="16"/>
      <c r="B969" s="16"/>
    </row>
    <row r="970" customFormat="false" ht="12.75" hidden="false" customHeight="true" outlineLevel="0" collapsed="false">
      <c r="A970" s="16"/>
      <c r="B970" s="16"/>
    </row>
    <row r="971" customFormat="false" ht="12.75" hidden="false" customHeight="true" outlineLevel="0" collapsed="false">
      <c r="A971" s="16"/>
      <c r="B971" s="16"/>
    </row>
    <row r="972" customFormat="false" ht="12.75" hidden="false" customHeight="true" outlineLevel="0" collapsed="false">
      <c r="A972" s="16"/>
      <c r="B972" s="16"/>
    </row>
    <row r="973" customFormat="false" ht="12.75" hidden="false" customHeight="true" outlineLevel="0" collapsed="false">
      <c r="A973" s="16"/>
      <c r="B973" s="16"/>
    </row>
    <row r="974" customFormat="false" ht="12.75" hidden="false" customHeight="true" outlineLevel="0" collapsed="false">
      <c r="A974" s="16"/>
      <c r="B974" s="16"/>
    </row>
    <row r="975" customFormat="false" ht="12.75" hidden="false" customHeight="true" outlineLevel="0" collapsed="false">
      <c r="A975" s="16"/>
      <c r="B975" s="16"/>
    </row>
    <row r="976" customFormat="false" ht="12.75" hidden="false" customHeight="true" outlineLevel="0" collapsed="false">
      <c r="A976" s="16"/>
      <c r="B976" s="16"/>
    </row>
    <row r="977" customFormat="false" ht="12.75" hidden="false" customHeight="true" outlineLevel="0" collapsed="false">
      <c r="A977" s="16"/>
      <c r="B977" s="16"/>
    </row>
    <row r="978" customFormat="false" ht="12.75" hidden="false" customHeight="true" outlineLevel="0" collapsed="false">
      <c r="A978" s="16"/>
      <c r="B978" s="16"/>
    </row>
    <row r="979" customFormat="false" ht="12.75" hidden="false" customHeight="true" outlineLevel="0" collapsed="false">
      <c r="A979" s="16"/>
      <c r="B979" s="16"/>
    </row>
    <row r="980" customFormat="false" ht="12.75" hidden="false" customHeight="true" outlineLevel="0" collapsed="false">
      <c r="A980" s="16"/>
      <c r="B980" s="16"/>
    </row>
    <row r="981" customFormat="false" ht="12.75" hidden="false" customHeight="true" outlineLevel="0" collapsed="false">
      <c r="A981" s="16"/>
      <c r="B981" s="16"/>
    </row>
    <row r="982" customFormat="false" ht="12.75" hidden="false" customHeight="true" outlineLevel="0" collapsed="false">
      <c r="A982" s="16"/>
      <c r="B982" s="16"/>
    </row>
    <row r="983" customFormat="false" ht="12.75" hidden="false" customHeight="true" outlineLevel="0" collapsed="false">
      <c r="A983" s="16"/>
      <c r="B983" s="16"/>
    </row>
    <row r="984" customFormat="false" ht="12.75" hidden="false" customHeight="true" outlineLevel="0" collapsed="false">
      <c r="A984" s="16"/>
      <c r="B984" s="16"/>
    </row>
    <row r="985" customFormat="false" ht="12.75" hidden="false" customHeight="true" outlineLevel="0" collapsed="false">
      <c r="A985" s="16"/>
      <c r="B985" s="16"/>
    </row>
    <row r="986" customFormat="false" ht="12.75" hidden="false" customHeight="true" outlineLevel="0" collapsed="false">
      <c r="A986" s="16"/>
      <c r="B986" s="16"/>
    </row>
    <row r="987" customFormat="false" ht="12.75" hidden="false" customHeight="true" outlineLevel="0" collapsed="false">
      <c r="A987" s="16"/>
      <c r="B987" s="16"/>
    </row>
    <row r="988" customFormat="false" ht="12.75" hidden="false" customHeight="true" outlineLevel="0" collapsed="false">
      <c r="A988" s="16"/>
      <c r="B988" s="16"/>
    </row>
    <row r="989" customFormat="false" ht="12.75" hidden="false" customHeight="true" outlineLevel="0" collapsed="false">
      <c r="A989" s="16"/>
      <c r="B989" s="16"/>
    </row>
    <row r="990" customFormat="false" ht="12.75" hidden="false" customHeight="true" outlineLevel="0" collapsed="false">
      <c r="A990" s="16"/>
      <c r="B990" s="16"/>
    </row>
    <row r="991" customFormat="false" ht="12.75" hidden="false" customHeight="true" outlineLevel="0" collapsed="false">
      <c r="A991" s="16"/>
      <c r="B991" s="16"/>
    </row>
    <row r="992" customFormat="false" ht="12.75" hidden="false" customHeight="true" outlineLevel="0" collapsed="false">
      <c r="A992" s="16"/>
      <c r="B992" s="16"/>
    </row>
    <row r="993" customFormat="false" ht="12.75" hidden="false" customHeight="true" outlineLevel="0" collapsed="false">
      <c r="A993" s="16"/>
      <c r="B993" s="16"/>
    </row>
    <row r="994" customFormat="false" ht="12.75" hidden="false" customHeight="true" outlineLevel="0" collapsed="false">
      <c r="A994" s="16"/>
      <c r="B994" s="16"/>
    </row>
    <row r="995" customFormat="false" ht="12.75" hidden="false" customHeight="true" outlineLevel="0" collapsed="false">
      <c r="A995" s="16"/>
      <c r="B995" s="16"/>
    </row>
    <row r="996" customFormat="false" ht="12.75" hidden="false" customHeight="true" outlineLevel="0" collapsed="false">
      <c r="A996" s="16"/>
      <c r="B996" s="16"/>
    </row>
    <row r="997" customFormat="false" ht="12.75" hidden="false" customHeight="true" outlineLevel="0" collapsed="false">
      <c r="A997" s="16"/>
      <c r="B997" s="16"/>
    </row>
    <row r="998" customFormat="false" ht="12.75" hidden="false" customHeight="true" outlineLevel="0" collapsed="false">
      <c r="A998" s="16"/>
      <c r="B998" s="16"/>
    </row>
    <row r="999" customFormat="false" ht="12.75" hidden="false" customHeight="true" outlineLevel="0" collapsed="false">
      <c r="A999" s="16"/>
      <c r="B999" s="16"/>
    </row>
    <row r="1000" customFormat="false" ht="12.75" hidden="false" customHeight="true" outlineLevel="0" collapsed="false">
      <c r="A1000" s="16"/>
      <c r="B1000" s="16"/>
    </row>
    <row r="1001" customFormat="false" ht="12.75" hidden="false" customHeight="true" outlineLevel="0" collapsed="false">
      <c r="A1001" s="16"/>
      <c r="B1001" s="16"/>
    </row>
    <row r="1002" customFormat="false" ht="12.75" hidden="false" customHeight="true" outlineLevel="0" collapsed="false">
      <c r="A1002" s="16"/>
      <c r="B1002" s="16"/>
    </row>
    <row r="1003" customFormat="false" ht="12.75" hidden="false" customHeight="true" outlineLevel="0" collapsed="false">
      <c r="A1003" s="16"/>
      <c r="B1003" s="16"/>
    </row>
    <row r="1004" customFormat="false" ht="12.75" hidden="false" customHeight="true" outlineLevel="0" collapsed="false">
      <c r="A1004" s="16"/>
      <c r="B1004" s="16"/>
    </row>
    <row r="1005" customFormat="false" ht="12.75" hidden="false" customHeight="true" outlineLevel="0" collapsed="false">
      <c r="A1005" s="16"/>
      <c r="B1005" s="16"/>
    </row>
    <row r="1006" customFormat="false" ht="12.75" hidden="false" customHeight="true" outlineLevel="0" collapsed="false">
      <c r="A1006" s="16"/>
      <c r="B1006" s="16"/>
    </row>
    <row r="1007" customFormat="false" ht="12.75" hidden="false" customHeight="true" outlineLevel="0" collapsed="false">
      <c r="A1007" s="16"/>
      <c r="B1007" s="16"/>
    </row>
    <row r="1008" customFormat="false" ht="12.75" hidden="false" customHeight="true" outlineLevel="0" collapsed="false">
      <c r="A1008" s="16"/>
      <c r="B1008" s="16"/>
    </row>
    <row r="1009" customFormat="false" ht="12.75" hidden="false" customHeight="true" outlineLevel="0" collapsed="false">
      <c r="A1009" s="16"/>
      <c r="B1009" s="16"/>
    </row>
    <row r="1010" customFormat="false" ht="12.75" hidden="false" customHeight="true" outlineLevel="0" collapsed="false">
      <c r="A1010" s="16"/>
      <c r="B1010" s="16"/>
    </row>
    <row r="1011" customFormat="false" ht="12.75" hidden="false" customHeight="true" outlineLevel="0" collapsed="false">
      <c r="A1011" s="16"/>
      <c r="B1011" s="16"/>
    </row>
    <row r="1012" customFormat="false" ht="12.75" hidden="false" customHeight="true" outlineLevel="0" collapsed="false">
      <c r="A1012" s="16"/>
      <c r="B1012" s="16"/>
    </row>
    <row r="1013" customFormat="false" ht="12.75" hidden="false" customHeight="true" outlineLevel="0" collapsed="false">
      <c r="A1013" s="16"/>
      <c r="B1013" s="16"/>
    </row>
    <row r="1014" customFormat="false" ht="12.75" hidden="false" customHeight="true" outlineLevel="0" collapsed="false">
      <c r="A1014" s="16"/>
      <c r="B1014" s="16"/>
    </row>
    <row r="1015" customFormat="false" ht="12.75" hidden="false" customHeight="true" outlineLevel="0" collapsed="false">
      <c r="A1015" s="16"/>
      <c r="B1015" s="16"/>
    </row>
    <row r="1016" customFormat="false" ht="12.75" hidden="false" customHeight="true" outlineLevel="0" collapsed="false">
      <c r="A1016" s="16"/>
      <c r="B1016" s="16"/>
    </row>
    <row r="1017" customFormat="false" ht="12.75" hidden="false" customHeight="true" outlineLevel="0" collapsed="false">
      <c r="A1017" s="16"/>
      <c r="B1017" s="16"/>
    </row>
    <row r="1018" customFormat="false" ht="12.75" hidden="false" customHeight="true" outlineLevel="0" collapsed="false">
      <c r="A1018" s="16"/>
      <c r="B1018" s="16"/>
    </row>
    <row r="1019" customFormat="false" ht="12.75" hidden="false" customHeight="true" outlineLevel="0" collapsed="false">
      <c r="A1019" s="16"/>
      <c r="B1019" s="16"/>
    </row>
    <row r="1020" customFormat="false" ht="12.75" hidden="false" customHeight="true" outlineLevel="0" collapsed="false">
      <c r="A1020" s="16"/>
      <c r="B1020" s="16"/>
    </row>
    <row r="1021" customFormat="false" ht="12.75" hidden="false" customHeight="true" outlineLevel="0" collapsed="false">
      <c r="A1021" s="16"/>
      <c r="B1021" s="16"/>
    </row>
  </sheetData>
  <mergeCells count="16">
    <mergeCell ref="B10:E12"/>
    <mergeCell ref="C13:D13"/>
    <mergeCell ref="G18:G24"/>
    <mergeCell ref="H18:I18"/>
    <mergeCell ref="H19:I19"/>
    <mergeCell ref="H20:I20"/>
    <mergeCell ref="H21:I21"/>
    <mergeCell ref="H22:I22"/>
    <mergeCell ref="H23:I23"/>
    <mergeCell ref="H24:I24"/>
    <mergeCell ref="C27:D27"/>
    <mergeCell ref="C28:D28"/>
    <mergeCell ref="B30:C30"/>
    <mergeCell ref="C35:D35"/>
    <mergeCell ref="D43:E43"/>
    <mergeCell ref="C70:G7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163</TotalTime>
  <Application>LibreOffice/7.2.5.2$Windows_X86_64 LibreOffice_project/499f9727c189e6ef3471021d6132d4c694f357e5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2025-11-12T18:34:54Z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