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Zusammenfassung" sheetId="1" r:id="rId1"/>
    <sheet name="DThomalla" sheetId="2" r:id="rId2"/>
    <sheet name="MMeyer" sheetId="3" r:id="rId3"/>
    <sheet name="SDiggelmann" sheetId="4" r:id="rId4"/>
    <sheet name="TKiupel" sheetId="5" r:id="rId5"/>
    <sheet name="FHelfrich" sheetId="6" r:id="rId6"/>
    <sheet name="AKueppers" sheetId="7" r:id="rId7"/>
  </sheets>
  <calcPr calcId="125725"/>
</workbook>
</file>

<file path=xl/calcChain.xml><?xml version="1.0" encoding="utf-8"?>
<calcChain xmlns="http://schemas.openxmlformats.org/spreadsheetml/2006/main">
  <c r="F34" i="5"/>
  <c r="G54" i="4"/>
  <c r="F31" i="7"/>
  <c r="F18"/>
  <c r="F11"/>
  <c r="G5"/>
  <c r="F5"/>
  <c r="G18" s="1"/>
  <c r="F25" i="6"/>
  <c r="F18"/>
  <c r="F12"/>
  <c r="F5"/>
  <c r="G53" s="1"/>
  <c r="E5" i="1" s="1"/>
  <c r="F22" i="5"/>
  <c r="G13"/>
  <c r="G22" s="1"/>
  <c r="F13"/>
  <c r="F5"/>
  <c r="F29" i="4"/>
  <c r="F23"/>
  <c r="F13"/>
  <c r="G13" s="1"/>
  <c r="G23" s="1"/>
  <c r="G29" s="1"/>
  <c r="G5"/>
  <c r="F5"/>
  <c r="F39" i="3"/>
  <c r="G23"/>
  <c r="F23"/>
  <c r="F12"/>
  <c r="G5"/>
  <c r="F5"/>
  <c r="G39" s="1"/>
  <c r="F40" i="2"/>
  <c r="F24"/>
  <c r="F12"/>
  <c r="G5"/>
  <c r="F5"/>
  <c r="G34" i="5" l="1"/>
  <c r="G40" i="2"/>
  <c r="G65" i="5"/>
  <c r="D5" i="1" s="1"/>
  <c r="G24" i="2"/>
  <c r="G71" i="3"/>
  <c r="B5" i="1" s="1"/>
  <c r="G59" i="7"/>
  <c r="F5" i="1" s="1"/>
  <c r="G68" i="2"/>
  <c r="A5" i="1" s="1"/>
  <c r="G12" i="3"/>
  <c r="G5" i="5"/>
  <c r="G11" i="7"/>
  <c r="G31"/>
  <c r="G12" i="2"/>
  <c r="C5" i="1"/>
</calcChain>
</file>

<file path=xl/sharedStrings.xml><?xml version="1.0" encoding="utf-8"?>
<sst xmlns="http://schemas.openxmlformats.org/spreadsheetml/2006/main" count="484" uniqueCount="204">
  <si>
    <t>Überblick Tätigkeitsberichte</t>
  </si>
  <si>
    <t>DThomalla</t>
  </si>
  <si>
    <t>MMeyer</t>
  </si>
  <si>
    <t>SDiggelmann</t>
  </si>
  <si>
    <t>TKiupel</t>
  </si>
  <si>
    <t>FHelfrich</t>
  </si>
  <si>
    <t>AKueppers</t>
  </si>
  <si>
    <t>Tätigkeitsbericht - Daniel Thomalla</t>
  </si>
  <si>
    <t>Sprint</t>
  </si>
  <si>
    <t>Tätigkeitsbericht - Marco Meyer</t>
  </si>
  <si>
    <t>Datum</t>
  </si>
  <si>
    <t>Dauer [h]</t>
  </si>
  <si>
    <t>Dauer</t>
  </si>
  <si>
    <t>Tätigkeit</t>
  </si>
  <si>
    <t>Kommentar</t>
  </si>
  <si>
    <t>Sprintsumme [h]</t>
  </si>
  <si>
    <t>Sprintsumme</t>
  </si>
  <si>
    <t>Summe seit Anfang  [h]</t>
  </si>
  <si>
    <t>Summe seit Anfang</t>
  </si>
  <si>
    <t>Sprint 0 (Vorbereitung)</t>
  </si>
  <si>
    <t>Besprechung</t>
  </si>
  <si>
    <t>Rahmenwerk, Thema, Rollen</t>
  </si>
  <si>
    <t>Definition des Projektziels, Einigung auf Vorgehensmodell Scrum, Einrichtung GoogleDocs-Ordner</t>
  </si>
  <si>
    <t>Organisation</t>
  </si>
  <si>
    <t>Infrastruktur (Repository), Kommunikations-Plattform schaffen</t>
  </si>
  <si>
    <t>Tätigkeitsbericht - Tabea Kiupel</t>
  </si>
  <si>
    <t>Recherche</t>
  </si>
  <si>
    <t>Skript-Parser in Android</t>
  </si>
  <si>
    <t>Test des Team Foundation Servers</t>
  </si>
  <si>
    <t>Scrum-Vorbereitung und Planung</t>
  </si>
  <si>
    <t>Tätigkeitsbericht - Felix Helfrich</t>
  </si>
  <si>
    <t>Tätigkeitsbericht - Alexander Küppers</t>
  </si>
  <si>
    <t>Rollenverteilung und Organisation</t>
  </si>
  <si>
    <t>TFS Einführung</t>
  </si>
  <si>
    <t>Einführung in das Backlogverwaltungstool</t>
  </si>
  <si>
    <t>MYO-SDK</t>
  </si>
  <si>
    <t>Projektplanung</t>
  </si>
  <si>
    <t>Erstellung des Backlogs mit Userstories und  Aufwandsabschätzung</t>
  </si>
  <si>
    <t>Sprint 1</t>
  </si>
  <si>
    <t>Projekt-KickOff:</t>
  </si>
  <si>
    <t>Organisation, Rollenverteilung, Hilfsmittel</t>
  </si>
  <si>
    <t>Ausführen von Skripten auf Android</t>
  </si>
  <si>
    <t>Scrum Einführung, weitere Scrum Rollen</t>
  </si>
  <si>
    <t>Scrum-Regeln und Festlegungen dokumentiert</t>
  </si>
  <si>
    <t>Anforderungserhebung u. Estimation Meeting</t>
  </si>
  <si>
    <t/>
  </si>
  <si>
    <t>Backlog</t>
  </si>
  <si>
    <t>Planungsmeeting</t>
  </si>
  <si>
    <t>Software installieren,Recherche</t>
  </si>
  <si>
    <t>Projekt-Steckbrief</t>
  </si>
  <si>
    <t>Scripte auf Android</t>
  </si>
  <si>
    <t>Projektkoordinierung</t>
  </si>
  <si>
    <t xml:space="preserve">Genauere Aufgabenverteilung und Userstoryabschätzung </t>
  </si>
  <si>
    <t>Prototyp</t>
  </si>
  <si>
    <t>SL4A App-Integration über Intent</t>
  </si>
  <si>
    <t>Backlog bereinigen</t>
  </si>
  <si>
    <t>Arbeitspaket-Dokument erstellen</t>
  </si>
  <si>
    <t>Teamabsprachen</t>
  </si>
  <si>
    <t>Kunden-E-Mail</t>
  </si>
  <si>
    <t xml:space="preserve">Scrum-ToDo-Organisation,  </t>
  </si>
  <si>
    <t>Task</t>
  </si>
  <si>
    <t>Organisation of Documentation begonnen</t>
  </si>
  <si>
    <t>Organisation of Documentation fertiggestellt</t>
  </si>
  <si>
    <t>Retro-Vorbereitung</t>
  </si>
  <si>
    <t>Review-Meeting</t>
  </si>
  <si>
    <t>Retro-Meeting</t>
  </si>
  <si>
    <t>Sprint 2</t>
  </si>
  <si>
    <t>Scrum-ToDo-Organisation</t>
  </si>
  <si>
    <t>Code-Richtlinien</t>
  </si>
  <si>
    <t xml:space="preserve">Retro-Ergebnisse angepasst und Retro-Historie angelegt  </t>
  </si>
  <si>
    <t>Abstimmung mit PO bzgl ToDos</t>
  </si>
  <si>
    <t>Optimierung Scrum-Vertretung und Allgemeines</t>
  </si>
  <si>
    <t>Abstimmung bzfl. Pflichtenheft-Story, Aufteilung in kleinere Tasks</t>
  </si>
  <si>
    <t>Task "Product Overview and Targeting" begonnen</t>
  </si>
  <si>
    <t>Daily Scrum</t>
  </si>
  <si>
    <t>Task "Product Overview and Targeting" abgeschlossen</t>
  </si>
  <si>
    <t>Pflichtenheft verfeinert</t>
  </si>
  <si>
    <t>Absprache bzgl. Review / Retro-Meeting</t>
  </si>
  <si>
    <t>Research</t>
  </si>
  <si>
    <t>Abstimmung hinsichtlich der Anwendung von Scrum, Rollenverteilung, Vertretungen</t>
  </si>
  <si>
    <t>Einführung</t>
  </si>
  <si>
    <t>Team Foundation Server</t>
  </si>
  <si>
    <t>Backlogausarbeitung</t>
  </si>
  <si>
    <t>Arbeiten an Tätigkeiten-Logbuch</t>
  </si>
  <si>
    <t>Daily-Scrum</t>
  </si>
  <si>
    <t>Tasks</t>
  </si>
  <si>
    <t>Tasks definieren/bearbeiten</t>
  </si>
  <si>
    <t>Bluetooth Verbindung zu Vuzix</t>
  </si>
  <si>
    <t>Anforderungsabstimmung mit dem Kunden</t>
  </si>
  <si>
    <t>Abstimmung/ Eweiterung der Backlog-Arbeitspakete; Estimation der Arbeitpakete</t>
  </si>
  <si>
    <t>Estimation-Meeting</t>
  </si>
  <si>
    <t>Grobstrukturierung Backlog, Grobabschätzung der User-Stories des Sprint 1, Aufgabenverteilung</t>
  </si>
  <si>
    <t>Retrospektive (Was war gut? Was war schlecht?)</t>
  </si>
  <si>
    <t>Sprint Planning</t>
  </si>
  <si>
    <t>Präsentation Code Standards</t>
  </si>
  <si>
    <t>Ansprechen der Vuzix über Bluetooth</t>
  </si>
  <si>
    <t>Review</t>
  </si>
  <si>
    <t>Retro</t>
  </si>
  <si>
    <t>Besprechung</t>
  </si>
  <si>
    <t>Abstimmung Coding Richtlinien</t>
  </si>
  <si>
    <t>Testingframework &amp; Tools</t>
  </si>
  <si>
    <t>Einigung auf - und grobe Planung von - SCRUM. Wahl zum PO.</t>
  </si>
  <si>
    <t>Einrichten eines Testframeworks für Android Tests</t>
  </si>
  <si>
    <t>Testausführung unabh. von Android-Runtime</t>
  </si>
  <si>
    <t>Organisatorisches</t>
  </si>
  <si>
    <t>Google Kalender erstellen und Termine eintragen</t>
  </si>
  <si>
    <t>Pflichhtenheft</t>
  </si>
  <si>
    <t>Kapitel 3 des Pflichtenhefts erstellt/gefüllt</t>
  </si>
  <si>
    <t>Research/Planning</t>
  </si>
  <si>
    <t>Auflisten von Dokumenten, die für das Testen relevant sind</t>
  </si>
  <si>
    <t>IEEE Standard 829 herausgesucht und Testdokumente übernommen</t>
  </si>
  <si>
    <t>Zusammenfassung aller Dokumente mit Inhalt und Ablaufplan der Testdokumentation</t>
  </si>
  <si>
    <t>Review-Meeting (Vorabsprache mit Marco)</t>
  </si>
  <si>
    <t>TFS Einrichtung</t>
  </si>
  <si>
    <t>Hosting, Hinzufügen der Mitglieder, Projekte, Sprints...</t>
  </si>
  <si>
    <t>Präzisierung von unserer SCRUM-Implementation</t>
  </si>
  <si>
    <t>Eintragen rudimentärer Anforderungen in den TFS</t>
  </si>
  <si>
    <t>Tätigkeitsbericht</t>
  </si>
  <si>
    <t>Anforderungsanalyse mit Kunde</t>
  </si>
  <si>
    <t>Pflege der Anforderungen im TFS (Backlogpflege)</t>
  </si>
  <si>
    <t>Splitten und Präzisierung von US, Anpassen Iterationsdaten, Team-Capacy...</t>
  </si>
  <si>
    <t>Pflichtenheft</t>
  </si>
  <si>
    <t>Research;Aufspaltung in unterschiedliche Tasks; Anlegung einer groben Struktur</t>
  </si>
  <si>
    <t>Überarbeitung der Struktur; vorläufige Ausarbeitung Kapitel 6-8</t>
  </si>
  <si>
    <t>Teammeeting</t>
  </si>
  <si>
    <t>Estimation Meeting</t>
  </si>
  <si>
    <t>Retrospektive</t>
  </si>
  <si>
    <t>MYO Gestenerkennung</t>
  </si>
  <si>
    <t>Codierung</t>
  </si>
  <si>
    <t>Testprogramm zur MYO Gestenerkennung mit Ausgabe in Logdatei</t>
  </si>
  <si>
    <t>Task: "Determine How To Add Custom Gestures"</t>
  </si>
  <si>
    <t>MYO: Verwendung der Gysoskop-, Orientierungs- und Beschleunigungssensordaten</t>
  </si>
  <si>
    <t>Prototyp: Auslesen der Gysoskop-, Orientierungs- und Beschleunigungssensordaten</t>
  </si>
  <si>
    <t>Prototyp: Kombinationen aus Gesten und Orientierungssensordaten erkennen</t>
  </si>
  <si>
    <t>Sprint Kick-Off: Daily Scrum</t>
  </si>
  <si>
    <t>Teammeeting</t>
  </si>
  <si>
    <t>Besprechung der Coderichtlinien</t>
  </si>
  <si>
    <t>Sprint 3</t>
  </si>
  <si>
    <t>GUI-Design Vortrag/Besprechung</t>
  </si>
  <si>
    <t>GitHub Einführung</t>
  </si>
  <si>
    <t>Retro-Auswertung</t>
  </si>
  <si>
    <t>Task: Source Integration</t>
  </si>
  <si>
    <t>Sprint 4</t>
  </si>
  <si>
    <t>Sammlung von Anforderungen</t>
  </si>
  <si>
    <t>Absprache</t>
  </si>
  <si>
    <t>Task: "Requirements"-&gt;Anforderungen für das Pflichtenheft; weitere Aufteilung in Tasks</t>
  </si>
  <si>
    <t>Task: "Requirements" -&gt; Anforderungsanalyse</t>
  </si>
  <si>
    <t>Task: "Requirements"-&gt;Ausarbeitung der Anforderungen</t>
  </si>
  <si>
    <t>Task: "Requirements"-&gt;Anforderungsausarbeitung</t>
  </si>
  <si>
    <t>Task: "Requirements"-&gt;Ausarbeitung ; Task:"Specification Sheet First Version"-&gt;Layout</t>
  </si>
  <si>
    <t>Teammeting</t>
  </si>
  <si>
    <t>Plannungsmeeting</t>
  </si>
  <si>
    <t>Dokumentation</t>
  </si>
  <si>
    <t>Task: Code Standards - Grobe Notizen erstellt</t>
  </si>
  <si>
    <t>Task: Code Standards - Notizen ausformuliert und Beispiele eingefügt</t>
  </si>
  <si>
    <t>Planung</t>
  </si>
  <si>
    <t>Task: Code Architecture Concept</t>
  </si>
  <si>
    <t>Task: Code Standards - Präsentation vor Team</t>
  </si>
  <si>
    <t>Allgemeine Scrum-Besprechung</t>
  </si>
  <si>
    <t xml:space="preserve">Task: "Specification Sheet First Version"-&gt; Endgültige Überarbeitung </t>
  </si>
  <si>
    <t>Absprache wegen Prinzip zur Aufnahme von Gesten</t>
  </si>
  <si>
    <t>Task: "Feedback and Correction" -&gt; E-Mail Herr Bürgy</t>
  </si>
  <si>
    <t>Besprechung: GUI-Konzept</t>
  </si>
  <si>
    <t xml:space="preserve">Teammeeting </t>
  </si>
  <si>
    <t>Besprechung Github, SourceTree</t>
  </si>
  <si>
    <t>12:03.2015</t>
  </si>
  <si>
    <t>Task: GUI Concept</t>
  </si>
  <si>
    <t>Task: Prototyp: Gesture Combination Management</t>
  </si>
  <si>
    <t>Task: Github Introduction</t>
  </si>
  <si>
    <t>Sprint 5</t>
  </si>
  <si>
    <t>Sprint 6</t>
  </si>
  <si>
    <t>Sprint 7</t>
  </si>
  <si>
    <t>Sprint 8</t>
  </si>
  <si>
    <t>Gesammtsumme</t>
  </si>
  <si>
    <t>Testausführung unabh. von Android-Runtime</t>
  </si>
  <si>
    <t>GUI Aufbau</t>
  </si>
  <si>
    <t>Github Einführung</t>
  </si>
  <si>
    <t>Gesamtsumme</t>
  </si>
  <si>
    <t xml:space="preserve">Pflichtenheft </t>
  </si>
  <si>
    <t>Task: "Feedback and Correction" -&gt; Überarbeitung</t>
  </si>
  <si>
    <t>Backlogpflege</t>
  </si>
  <si>
    <t>Ausformulierung der US des nächsten Sprintes</t>
  </si>
  <si>
    <t>Besprechung und Tätigkeitsbericht</t>
  </si>
  <si>
    <t>Klärung einiger Organisatorischen Fragen</t>
  </si>
  <si>
    <t>Standup</t>
  </si>
  <si>
    <t>Besprechung mit Scrummaster</t>
  </si>
  <si>
    <t>Als PO, Workflow, ...</t>
  </si>
  <si>
    <t>Research: Gesture Recognition</t>
  </si>
  <si>
    <t>Research: Specification Sheet Draft</t>
  </si>
  <si>
    <t>Daily Scrum, Estimation Meeting</t>
  </si>
  <si>
    <t>Zeitplanung</t>
  </si>
  <si>
    <t>Welche US für welchen Sprint vorgesehen? Wie bemerken wir dass wir nicht alles schaffen?</t>
  </si>
  <si>
    <t>Erkrankt bis inklusive 10.3.</t>
  </si>
  <si>
    <t>Nur PO-Tätigkeit die keine physische Anwesenheit erfordert wird noch getätigt.</t>
  </si>
  <si>
    <t>Catch-up mit SM</t>
  </si>
  <si>
    <t>Abstimmung mit Entwickler: Mögliches System der Gestenkombinationen</t>
  </si>
  <si>
    <t>Pflichtenhefterstellung</t>
  </si>
  <si>
    <t xml:space="preserve">Anforderungen </t>
  </si>
  <si>
    <t>Vorbereitung für den nächsten Sprint</t>
  </si>
  <si>
    <t>Catch-up</t>
  </si>
  <si>
    <t>GUI Concept</t>
  </si>
  <si>
    <t>Wegen Krankheit eintägig ausgefallen</t>
  </si>
  <si>
    <t>Tätigkeitsbericht - Simon Diggelmann</t>
  </si>
  <si>
    <t xml:space="preserve">Formatierung der Zeiterfassung </t>
  </si>
</sst>
</file>

<file path=xl/styles.xml><?xml version="1.0" encoding="utf-8"?>
<styleSheet xmlns="http://schemas.openxmlformats.org/spreadsheetml/2006/main">
  <numFmts count="4">
    <numFmt numFmtId="164" formatCode="[h]&quot;:&quot;mm"/>
    <numFmt numFmtId="165" formatCode="hh&quot;:&quot;mm"/>
    <numFmt numFmtId="166" formatCode="dd\.mm\.yyyy"/>
    <numFmt numFmtId="167" formatCode="[hh]:mm:ss"/>
  </numFmts>
  <fonts count="7">
    <font>
      <sz val="10"/>
      <name val="Arial"/>
    </font>
    <font>
      <sz val="18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164" fontId="2" fillId="0" borderId="5" xfId="0" applyNumberFormat="1" applyFont="1" applyBorder="1"/>
    <xf numFmtId="164" fontId="2" fillId="0" borderId="6" xfId="0" applyNumberFormat="1" applyFont="1" applyBorder="1"/>
    <xf numFmtId="46" fontId="2" fillId="0" borderId="6" xfId="0" applyNumberFormat="1" applyFont="1" applyBorder="1"/>
    <xf numFmtId="46" fontId="2" fillId="0" borderId="7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vertical="top"/>
    </xf>
    <xf numFmtId="165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wrapText="1"/>
    </xf>
    <xf numFmtId="165" fontId="2" fillId="0" borderId="1" xfId="0" applyNumberFormat="1" applyFont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166" fontId="2" fillId="0" borderId="9" xfId="0" applyNumberFormat="1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0" borderId="1" xfId="0" applyFont="1" applyBorder="1" applyAlignment="1"/>
    <xf numFmtId="0" fontId="2" fillId="0" borderId="10" xfId="0" applyFont="1" applyBorder="1" applyAlignment="1">
      <alignment vertical="top" wrapText="1"/>
    </xf>
    <xf numFmtId="164" fontId="4" fillId="5" borderId="9" xfId="0" applyNumberFormat="1" applyFont="1" applyFill="1" applyBorder="1"/>
    <xf numFmtId="165" fontId="3" fillId="0" borderId="1" xfId="0" applyNumberFormat="1" applyFont="1" applyBorder="1" applyAlignment="1"/>
    <xf numFmtId="164" fontId="4" fillId="5" borderId="7" xfId="0" applyNumberFormat="1" applyFont="1" applyFill="1" applyBorder="1"/>
    <xf numFmtId="0" fontId="3" fillId="0" borderId="1" xfId="0" applyFont="1" applyBorder="1" applyAlignment="1"/>
    <xf numFmtId="0" fontId="4" fillId="5" borderId="9" xfId="0" applyFont="1" applyFill="1" applyBorder="1"/>
    <xf numFmtId="21" fontId="3" fillId="0" borderId="1" xfId="0" applyNumberFormat="1" applyFont="1" applyBorder="1" applyAlignment="1"/>
    <xf numFmtId="165" fontId="4" fillId="5" borderId="10" xfId="0" applyNumberFormat="1" applyFont="1" applyFill="1" applyBorder="1"/>
    <xf numFmtId="0" fontId="2" fillId="0" borderId="1" xfId="0" applyFont="1" applyBorder="1" applyAlignment="1"/>
    <xf numFmtId="0" fontId="2" fillId="3" borderId="3" xfId="0" applyFont="1" applyFill="1" applyBorder="1" applyAlignment="1"/>
    <xf numFmtId="14" fontId="2" fillId="0" borderId="9" xfId="0" applyNumberFormat="1" applyFont="1" applyBorder="1" applyAlignment="1">
      <alignment vertical="top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vertical="top"/>
    </xf>
    <xf numFmtId="166" fontId="2" fillId="0" borderId="6" xfId="0" applyNumberFormat="1" applyFont="1" applyBorder="1" applyAlignment="1">
      <alignment vertical="top"/>
    </xf>
    <xf numFmtId="0" fontId="2" fillId="0" borderId="6" xfId="0" applyFont="1" applyBorder="1" applyAlignment="1">
      <alignment vertical="top"/>
    </xf>
    <xf numFmtId="46" fontId="2" fillId="0" borderId="6" xfId="0" applyNumberFormat="1" applyFont="1" applyBorder="1" applyAlignment="1">
      <alignment vertical="top"/>
    </xf>
    <xf numFmtId="167" fontId="2" fillId="0" borderId="1" xfId="0" applyNumberFormat="1" applyFont="1" applyBorder="1" applyAlignment="1"/>
    <xf numFmtId="46" fontId="2" fillId="0" borderId="10" xfId="0" applyNumberFormat="1" applyFont="1" applyBorder="1" applyAlignment="1">
      <alignment vertical="top"/>
    </xf>
    <xf numFmtId="46" fontId="2" fillId="0" borderId="10" xfId="0" applyNumberFormat="1" applyFont="1" applyBorder="1" applyAlignment="1">
      <alignment vertical="top"/>
    </xf>
    <xf numFmtId="0" fontId="3" fillId="5" borderId="10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/>
    <xf numFmtId="0" fontId="2" fillId="4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wrapText="1"/>
    </xf>
    <xf numFmtId="0" fontId="2" fillId="4" borderId="5" xfId="0" applyFont="1" applyFill="1" applyBorder="1" applyAlignment="1"/>
    <xf numFmtId="0" fontId="2" fillId="0" borderId="9" xfId="0" applyFont="1" applyBorder="1" applyAlignment="1">
      <alignment vertical="top" wrapText="1"/>
    </xf>
    <xf numFmtId="46" fontId="4" fillId="5" borderId="9" xfId="0" applyNumberFormat="1" applyFont="1" applyFill="1" applyBorder="1"/>
    <xf numFmtId="46" fontId="2" fillId="0" borderId="9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21" fontId="3" fillId="3" borderId="2" xfId="0" applyNumberFormat="1" applyFont="1" applyFill="1" applyBorder="1" applyAlignment="1">
      <alignment vertical="top"/>
    </xf>
    <xf numFmtId="14" fontId="2" fillId="0" borderId="10" xfId="0" applyNumberFormat="1" applyFont="1" applyBorder="1" applyAlignment="1">
      <alignment vertical="top"/>
    </xf>
    <xf numFmtId="0" fontId="3" fillId="3" borderId="2" xfId="0" applyFont="1" applyFill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21" fontId="3" fillId="3" borderId="2" xfId="0" applyNumberFormat="1" applyFont="1" applyFill="1" applyBorder="1" applyAlignment="1"/>
    <xf numFmtId="165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4" fontId="2" fillId="0" borderId="6" xfId="0" applyNumberFormat="1" applyFont="1" applyBorder="1" applyAlignment="1">
      <alignment vertical="top"/>
    </xf>
    <xf numFmtId="164" fontId="2" fillId="0" borderId="6" xfId="0" applyNumberFormat="1" applyFont="1" applyBorder="1" applyAlignment="1">
      <alignment vertical="top"/>
    </xf>
    <xf numFmtId="164" fontId="4" fillId="5" borderId="6" xfId="0" applyNumberFormat="1" applyFont="1" applyFill="1" applyBorder="1"/>
    <xf numFmtId="46" fontId="4" fillId="5" borderId="10" xfId="0" applyNumberFormat="1" applyFont="1" applyFill="1" applyBorder="1"/>
    <xf numFmtId="14" fontId="2" fillId="0" borderId="7" xfId="0" applyNumberFormat="1" applyFont="1" applyBorder="1" applyAlignment="1">
      <alignment vertical="top"/>
    </xf>
    <xf numFmtId="0" fontId="2" fillId="0" borderId="8" xfId="0" applyFont="1" applyBorder="1" applyAlignment="1"/>
    <xf numFmtId="164" fontId="2" fillId="0" borderId="7" xfId="0" applyNumberFormat="1" applyFont="1" applyBorder="1" applyAlignment="1">
      <alignment vertical="top"/>
    </xf>
    <xf numFmtId="0" fontId="4" fillId="5" borderId="10" xfId="0" applyFont="1" applyFill="1" applyBorder="1"/>
    <xf numFmtId="0" fontId="2" fillId="0" borderId="7" xfId="0" applyFont="1" applyBorder="1" applyAlignment="1">
      <alignment vertical="top" wrapText="1"/>
    </xf>
    <xf numFmtId="46" fontId="2" fillId="0" borderId="9" xfId="0" applyNumberFormat="1" applyFont="1" applyBorder="1" applyAlignment="1"/>
    <xf numFmtId="0" fontId="2" fillId="4" borderId="8" xfId="0" applyFont="1" applyFill="1" applyBorder="1" applyAlignment="1"/>
    <xf numFmtId="14" fontId="2" fillId="0" borderId="3" xfId="0" applyNumberFormat="1" applyFont="1" applyBorder="1" applyAlignment="1">
      <alignment vertical="top"/>
    </xf>
    <xf numFmtId="0" fontId="2" fillId="0" borderId="9" xfId="0" applyFont="1" applyBorder="1"/>
    <xf numFmtId="46" fontId="2" fillId="0" borderId="4" xfId="0" applyNumberFormat="1" applyFont="1" applyBorder="1" applyAlignment="1">
      <alignment vertical="top"/>
    </xf>
    <xf numFmtId="165" fontId="2" fillId="0" borderId="10" xfId="0" applyNumberFormat="1" applyFont="1" applyBorder="1"/>
    <xf numFmtId="0" fontId="2" fillId="0" borderId="3" xfId="0" applyFont="1" applyBorder="1" applyAlignment="1">
      <alignment vertical="top"/>
    </xf>
    <xf numFmtId="14" fontId="2" fillId="0" borderId="9" xfId="0" applyNumberFormat="1" applyFont="1" applyBorder="1" applyAlignment="1"/>
    <xf numFmtId="0" fontId="3" fillId="4" borderId="5" xfId="0" applyFont="1" applyFill="1" applyBorder="1" applyAlignment="1">
      <alignment horizontal="left"/>
    </xf>
    <xf numFmtId="0" fontId="2" fillId="0" borderId="7" xfId="0" applyFont="1" applyBorder="1" applyAlignment="1">
      <alignment vertical="top"/>
    </xf>
    <xf numFmtId="14" fontId="2" fillId="0" borderId="6" xfId="0" applyNumberFormat="1" applyFont="1" applyBorder="1" applyAlignment="1"/>
    <xf numFmtId="21" fontId="2" fillId="0" borderId="6" xfId="0" applyNumberFormat="1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3" borderId="11" xfId="0" applyFont="1" applyFill="1" applyBorder="1" applyAlignment="1"/>
    <xf numFmtId="0" fontId="3" fillId="4" borderId="8" xfId="0" applyFont="1" applyFill="1" applyBorder="1" applyAlignment="1">
      <alignment horizontal="left"/>
    </xf>
    <xf numFmtId="164" fontId="4" fillId="5" borderId="10" xfId="0" applyNumberFormat="1" applyFont="1" applyFill="1" applyBorder="1"/>
    <xf numFmtId="166" fontId="2" fillId="0" borderId="6" xfId="0" applyNumberFormat="1" applyFont="1" applyBorder="1" applyAlignment="1"/>
    <xf numFmtId="0" fontId="2" fillId="0" borderId="9" xfId="0" applyFont="1" applyBorder="1" applyAlignment="1"/>
    <xf numFmtId="46" fontId="2" fillId="0" borderId="7" xfId="0" applyNumberFormat="1" applyFont="1" applyBorder="1" applyAlignment="1"/>
    <xf numFmtId="21" fontId="4" fillId="5" borderId="7" xfId="0" applyNumberFormat="1" applyFont="1" applyFill="1" applyBorder="1"/>
    <xf numFmtId="0" fontId="2" fillId="0" borderId="5" xfId="0" applyFont="1" applyBorder="1" applyAlignment="1">
      <alignment vertical="top"/>
    </xf>
    <xf numFmtId="164" fontId="4" fillId="5" borderId="7" xfId="0" applyNumberFormat="1" applyFont="1" applyFill="1" applyBorder="1"/>
    <xf numFmtId="46" fontId="4" fillId="5" borderId="7" xfId="0" applyNumberFormat="1" applyFont="1" applyFill="1" applyBorder="1"/>
    <xf numFmtId="14" fontId="2" fillId="0" borderId="8" xfId="0" applyNumberFormat="1" applyFont="1" applyBorder="1" applyAlignment="1"/>
    <xf numFmtId="0" fontId="2" fillId="0" borderId="10" xfId="0" applyFont="1" applyBorder="1"/>
    <xf numFmtId="20" fontId="2" fillId="0" borderId="8" xfId="0" applyNumberFormat="1" applyFont="1" applyBorder="1" applyAlignment="1"/>
    <xf numFmtId="0" fontId="2" fillId="0" borderId="9" xfId="0" applyFont="1" applyBorder="1" applyAlignment="1">
      <alignment wrapText="1"/>
    </xf>
    <xf numFmtId="0" fontId="2" fillId="0" borderId="8" xfId="0" applyFont="1" applyBorder="1"/>
    <xf numFmtId="46" fontId="2" fillId="0" borderId="3" xfId="0" applyNumberFormat="1" applyFont="1" applyBorder="1" applyAlignment="1"/>
    <xf numFmtId="0" fontId="2" fillId="0" borderId="1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4" fillId="5" borderId="4" xfId="0" applyFont="1" applyFill="1" applyBorder="1"/>
    <xf numFmtId="21" fontId="2" fillId="0" borderId="10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4" borderId="2" xfId="0" applyFont="1" applyFill="1" applyBorder="1" applyAlignment="1">
      <alignment horizontal="left"/>
    </xf>
    <xf numFmtId="21" fontId="2" fillId="0" borderId="7" xfId="0" applyNumberFormat="1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21" fontId="2" fillId="0" borderId="7" xfId="0" applyNumberFormat="1" applyFont="1" applyBorder="1"/>
    <xf numFmtId="165" fontId="2" fillId="0" borderId="7" xfId="0" applyNumberFormat="1" applyFont="1" applyBorder="1"/>
    <xf numFmtId="0" fontId="2" fillId="0" borderId="6" xfId="0" applyFont="1" applyBorder="1" applyAlignment="1"/>
    <xf numFmtId="21" fontId="2" fillId="0" borderId="9" xfId="0" applyNumberFormat="1" applyFont="1" applyBorder="1" applyAlignment="1">
      <alignment vertical="top"/>
    </xf>
    <xf numFmtId="0" fontId="3" fillId="4" borderId="1" xfId="0" applyFont="1" applyFill="1" applyBorder="1" applyAlignment="1">
      <alignment horizontal="left"/>
    </xf>
    <xf numFmtId="164" fontId="4" fillId="5" borderId="3" xfId="0" applyNumberFormat="1" applyFont="1" applyFill="1" applyBorder="1"/>
    <xf numFmtId="164" fontId="4" fillId="5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right"/>
    </xf>
    <xf numFmtId="167" fontId="2" fillId="0" borderId="10" xfId="0" applyNumberFormat="1" applyFont="1" applyBorder="1" applyAlignment="1"/>
    <xf numFmtId="14" fontId="2" fillId="0" borderId="3" xfId="0" applyNumberFormat="1" applyFont="1" applyBorder="1" applyAlignment="1"/>
    <xf numFmtId="0" fontId="3" fillId="5" borderId="8" xfId="0" applyFont="1" applyFill="1" applyBorder="1" applyAlignment="1"/>
    <xf numFmtId="165" fontId="3" fillId="5" borderId="1" xfId="0" applyNumberFormat="1" applyFont="1" applyFill="1" applyBorder="1" applyAlignment="1"/>
    <xf numFmtId="0" fontId="2" fillId="0" borderId="8" xfId="0" applyFont="1" applyBorder="1" applyAlignment="1">
      <alignment wrapText="1"/>
    </xf>
    <xf numFmtId="21" fontId="2" fillId="0" borderId="10" xfId="0" applyNumberFormat="1" applyFont="1" applyBorder="1" applyAlignment="1">
      <alignment horizontal="right"/>
    </xf>
    <xf numFmtId="46" fontId="4" fillId="5" borderId="6" xfId="0" applyNumberFormat="1" applyFont="1" applyFill="1" applyBorder="1"/>
    <xf numFmtId="21" fontId="2" fillId="0" borderId="10" xfId="0" applyNumberFormat="1" applyFont="1" applyBorder="1" applyAlignment="1"/>
    <xf numFmtId="0" fontId="3" fillId="5" borderId="9" xfId="0" applyFont="1" applyFill="1" applyBorder="1" applyAlignment="1"/>
    <xf numFmtId="20" fontId="2" fillId="0" borderId="9" xfId="0" applyNumberFormat="1" applyFont="1" applyBorder="1" applyAlignment="1"/>
    <xf numFmtId="14" fontId="2" fillId="4" borderId="8" xfId="0" applyNumberFormat="1" applyFont="1" applyFill="1" applyBorder="1" applyAlignment="1"/>
    <xf numFmtId="46" fontId="2" fillId="0" borderId="6" xfId="0" applyNumberFormat="1" applyFont="1" applyBorder="1" applyAlignment="1"/>
    <xf numFmtId="0" fontId="3" fillId="0" borderId="3" xfId="0" applyFont="1" applyBorder="1" applyAlignment="1"/>
    <xf numFmtId="0" fontId="2" fillId="0" borderId="12" xfId="0" applyFont="1" applyBorder="1" applyAlignment="1"/>
    <xf numFmtId="0" fontId="2" fillId="0" borderId="3" xfId="0" applyFont="1" applyBorder="1"/>
    <xf numFmtId="0" fontId="2" fillId="0" borderId="4" xfId="0" applyFont="1" applyBorder="1"/>
    <xf numFmtId="164" fontId="4" fillId="5" borderId="4" xfId="0" applyNumberFormat="1" applyFont="1" applyFill="1" applyBorder="1"/>
    <xf numFmtId="46" fontId="2" fillId="0" borderId="9" xfId="0" applyNumberFormat="1" applyFont="1" applyBorder="1"/>
    <xf numFmtId="0" fontId="3" fillId="4" borderId="11" xfId="0" applyFont="1" applyFill="1" applyBorder="1" applyAlignment="1">
      <alignment horizontal="left"/>
    </xf>
    <xf numFmtId="164" fontId="2" fillId="0" borderId="9" xfId="0" applyNumberFormat="1" applyFont="1" applyBorder="1"/>
    <xf numFmtId="14" fontId="2" fillId="0" borderId="10" xfId="0" applyNumberFormat="1" applyFont="1" applyBorder="1" applyAlignment="1"/>
    <xf numFmtId="164" fontId="2" fillId="0" borderId="10" xfId="0" applyNumberFormat="1" applyFont="1" applyBorder="1" applyAlignment="1">
      <alignment vertical="top"/>
    </xf>
    <xf numFmtId="46" fontId="2" fillId="0" borderId="10" xfId="0" applyNumberFormat="1" applyFont="1" applyBorder="1" applyAlignment="1"/>
    <xf numFmtId="0" fontId="2" fillId="0" borderId="9" xfId="0" applyFont="1" applyBorder="1" applyAlignment="1">
      <alignment wrapText="1"/>
    </xf>
    <xf numFmtId="0" fontId="2" fillId="0" borderId="10" xfId="0" applyFont="1" applyBorder="1" applyAlignment="1"/>
    <xf numFmtId="0" fontId="2" fillId="0" borderId="3" xfId="0" applyFont="1" applyBorder="1" applyAlignment="1">
      <alignment vertical="top"/>
    </xf>
    <xf numFmtId="46" fontId="2" fillId="0" borderId="3" xfId="0" applyNumberFormat="1" applyFont="1" applyBorder="1"/>
    <xf numFmtId="0" fontId="2" fillId="0" borderId="3" xfId="0" applyFont="1" applyBorder="1" applyAlignment="1">
      <alignment wrapText="1"/>
    </xf>
    <xf numFmtId="165" fontId="2" fillId="0" borderId="4" xfId="0" applyNumberFormat="1" applyFont="1" applyBorder="1"/>
    <xf numFmtId="46" fontId="2" fillId="0" borderId="8" xfId="0" applyNumberFormat="1" applyFont="1" applyBorder="1" applyAlignment="1"/>
    <xf numFmtId="164" fontId="3" fillId="0" borderId="11" xfId="0" applyNumberFormat="1" applyFont="1" applyBorder="1" applyAlignment="1"/>
    <xf numFmtId="21" fontId="3" fillId="0" borderId="2" xfId="0" applyNumberFormat="1" applyFont="1" applyBorder="1" applyAlignment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164" fontId="2" fillId="0" borderId="7" xfId="0" applyNumberFormat="1" applyFont="1" applyBorder="1" applyAlignment="1">
      <alignment vertical="top"/>
    </xf>
    <xf numFmtId="46" fontId="2" fillId="0" borderId="1" xfId="0" applyNumberFormat="1" applyFont="1" applyBorder="1"/>
    <xf numFmtId="0" fontId="2" fillId="0" borderId="11" xfId="0" applyFont="1" applyBorder="1" applyAlignment="1">
      <alignment vertical="top"/>
    </xf>
    <xf numFmtId="46" fontId="2" fillId="0" borderId="1" xfId="0" applyNumberFormat="1" applyFont="1" applyBorder="1" applyAlignment="1">
      <alignment vertical="top"/>
    </xf>
    <xf numFmtId="20" fontId="2" fillId="0" borderId="3" xfId="0" applyNumberFormat="1" applyFont="1" applyBorder="1" applyAlignment="1">
      <alignment vertical="top"/>
    </xf>
    <xf numFmtId="0" fontId="2" fillId="3" borderId="13" xfId="0" applyFont="1" applyFill="1" applyBorder="1" applyAlignment="1"/>
    <xf numFmtId="164" fontId="2" fillId="0" borderId="12" xfId="0" applyNumberFormat="1" applyFont="1" applyBorder="1" applyAlignment="1">
      <alignment vertical="top"/>
    </xf>
    <xf numFmtId="0" fontId="2" fillId="0" borderId="9" xfId="0" applyFont="1" applyBorder="1" applyAlignment="1">
      <alignment horizontal="right"/>
    </xf>
    <xf numFmtId="164" fontId="2" fillId="3" borderId="13" xfId="0" applyNumberFormat="1" applyFont="1" applyFill="1" applyBorder="1"/>
    <xf numFmtId="164" fontId="2" fillId="0" borderId="1" xfId="0" applyNumberFormat="1" applyFont="1" applyBorder="1" applyAlignment="1">
      <alignment vertical="top"/>
    </xf>
    <xf numFmtId="0" fontId="3" fillId="5" borderId="2" xfId="0" applyFont="1" applyFill="1" applyBorder="1" applyAlignment="1"/>
    <xf numFmtId="46" fontId="2" fillId="3" borderId="13" xfId="0" applyNumberFormat="1" applyFont="1" applyFill="1" applyBorder="1"/>
    <xf numFmtId="165" fontId="3" fillId="5" borderId="11" xfId="0" applyNumberFormat="1" applyFont="1" applyFill="1" applyBorder="1" applyAlignment="1"/>
    <xf numFmtId="165" fontId="2" fillId="0" borderId="1" xfId="0" applyNumberFormat="1" applyFont="1" applyBorder="1"/>
    <xf numFmtId="0" fontId="3" fillId="4" borderId="8" xfId="0" applyFont="1" applyFill="1" applyBorder="1" applyAlignment="1"/>
    <xf numFmtId="165" fontId="2" fillId="0" borderId="10" xfId="0" applyNumberFormat="1" applyFont="1" applyBorder="1" applyAlignment="1">
      <alignment vertical="top"/>
    </xf>
    <xf numFmtId="21" fontId="2" fillId="0" borderId="10" xfId="0" applyNumberFormat="1" applyFont="1" applyBorder="1" applyAlignment="1"/>
    <xf numFmtId="0" fontId="3" fillId="0" borderId="8" xfId="0" applyFont="1" applyBorder="1" applyAlignment="1"/>
    <xf numFmtId="21" fontId="2" fillId="0" borderId="1" xfId="0" applyNumberFormat="1" applyFont="1" applyBorder="1" applyAlignment="1"/>
    <xf numFmtId="165" fontId="2" fillId="0" borderId="3" xfId="0" applyNumberFormat="1" applyFont="1" applyBorder="1" applyAlignment="1">
      <alignment vertical="top"/>
    </xf>
    <xf numFmtId="165" fontId="2" fillId="0" borderId="1" xfId="0" applyNumberFormat="1" applyFont="1" applyBorder="1" applyAlignment="1">
      <alignment vertical="top"/>
    </xf>
    <xf numFmtId="165" fontId="2" fillId="0" borderId="6" xfId="0" applyNumberFormat="1" applyFont="1" applyBorder="1" applyAlignment="1">
      <alignment vertical="top"/>
    </xf>
    <xf numFmtId="21" fontId="2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4" borderId="2" xfId="0" applyFont="1" applyFill="1" applyBorder="1" applyAlignment="1"/>
    <xf numFmtId="21" fontId="2" fillId="0" borderId="11" xfId="0" applyNumberFormat="1" applyFont="1" applyBorder="1" applyAlignment="1"/>
    <xf numFmtId="0" fontId="3" fillId="0" borderId="2" xfId="0" applyFont="1" applyBorder="1" applyAlignment="1"/>
    <xf numFmtId="165" fontId="3" fillId="0" borderId="11" xfId="0" applyNumberFormat="1" applyFont="1" applyBorder="1" applyAlignment="1"/>
    <xf numFmtId="0" fontId="3" fillId="4" borderId="8" xfId="0" applyFont="1" applyFill="1" applyBorder="1" applyAlignment="1">
      <alignment horizontal="left"/>
    </xf>
    <xf numFmtId="14" fontId="5" fillId="0" borderId="9" xfId="0" applyNumberFormat="1" applyFont="1" applyBorder="1" applyAlignment="1">
      <alignment horizontal="right" vertical="top"/>
    </xf>
    <xf numFmtId="164" fontId="5" fillId="0" borderId="8" xfId="0" applyNumberFormat="1" applyFont="1" applyBorder="1" applyAlignment="1">
      <alignment horizontal="right" vertical="top"/>
    </xf>
    <xf numFmtId="0" fontId="5" fillId="0" borderId="9" xfId="0" applyFont="1" applyBorder="1" applyAlignment="1">
      <alignment vertical="top"/>
    </xf>
    <xf numFmtId="0" fontId="3" fillId="0" borderId="8" xfId="0" applyFont="1" applyBorder="1" applyAlignment="1"/>
    <xf numFmtId="14" fontId="3" fillId="0" borderId="9" xfId="0" applyNumberFormat="1" applyFont="1" applyBorder="1" applyAlignment="1">
      <alignment horizontal="right" vertical="top"/>
    </xf>
    <xf numFmtId="164" fontId="3" fillId="0" borderId="8" xfId="0" applyNumberFormat="1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20" fontId="2" fillId="0" borderId="1" xfId="0" applyNumberFormat="1" applyFont="1" applyBorder="1" applyAlignment="1"/>
    <xf numFmtId="0" fontId="3" fillId="0" borderId="9" xfId="0" applyFont="1" applyBorder="1" applyAlignment="1">
      <alignment vertical="top"/>
    </xf>
    <xf numFmtId="14" fontId="3" fillId="0" borderId="3" xfId="0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/>
    <xf numFmtId="14" fontId="3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vertical="top"/>
    </xf>
    <xf numFmtId="21" fontId="3" fillId="0" borderId="8" xfId="0" applyNumberFormat="1" applyFont="1" applyBorder="1" applyAlignment="1"/>
    <xf numFmtId="14" fontId="6" fillId="0" borderId="9" xfId="0" applyNumberFormat="1" applyFont="1" applyBorder="1" applyAlignment="1"/>
    <xf numFmtId="0" fontId="6" fillId="0" borderId="9" xfId="0" applyFont="1" applyBorder="1"/>
    <xf numFmtId="164" fontId="3" fillId="0" borderId="8" xfId="0" applyNumberFormat="1" applyFont="1" applyBorder="1" applyAlignment="1">
      <alignment horizontal="right" vertical="top"/>
    </xf>
    <xf numFmtId="0" fontId="3" fillId="4" borderId="5" xfId="0" applyFont="1" applyFill="1" applyBorder="1" applyAlignment="1">
      <alignment horizontal="left"/>
    </xf>
    <xf numFmtId="14" fontId="3" fillId="0" borderId="5" xfId="0" applyNumberFormat="1" applyFont="1" applyBorder="1" applyAlignment="1"/>
    <xf numFmtId="164" fontId="3" fillId="0" borderId="5" xfId="0" applyNumberFormat="1" applyFont="1" applyBorder="1" applyAlignment="1"/>
    <xf numFmtId="0" fontId="3" fillId="0" borderId="5" xfId="0" applyFont="1" applyBorder="1" applyAlignment="1"/>
    <xf numFmtId="21" fontId="3" fillId="0" borderId="5" xfId="0" applyNumberFormat="1" applyFont="1" applyBorder="1" applyAlignment="1"/>
    <xf numFmtId="165" fontId="3" fillId="0" borderId="12" xfId="0" applyNumberFormat="1" applyFont="1" applyBorder="1" applyAlignment="1"/>
    <xf numFmtId="14" fontId="3" fillId="0" borderId="8" xfId="0" applyNumberFormat="1" applyFont="1" applyBorder="1" applyAlignment="1"/>
    <xf numFmtId="164" fontId="3" fillId="0" borderId="8" xfId="0" applyNumberFormat="1" applyFont="1" applyBorder="1" applyAlignment="1"/>
    <xf numFmtId="14" fontId="3" fillId="0" borderId="2" xfId="0" applyNumberFormat="1" applyFont="1" applyBorder="1" applyAlignment="1"/>
    <xf numFmtId="164" fontId="3" fillId="0" borderId="2" xfId="0" applyNumberFormat="1" applyFont="1" applyBorder="1" applyAlignment="1"/>
    <xf numFmtId="46" fontId="3" fillId="0" borderId="1" xfId="0" applyNumberFormat="1" applyFont="1" applyBorder="1" applyAlignment="1"/>
    <xf numFmtId="164" fontId="3" fillId="0" borderId="1" xfId="0" applyNumberFormat="1" applyFont="1" applyBorder="1" applyAlignment="1"/>
    <xf numFmtId="164" fontId="3" fillId="3" borderId="2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21" fontId="2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4" borderId="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wrapText="1"/>
    </xf>
    <xf numFmtId="0" fontId="3" fillId="5" borderId="9" xfId="0" applyFont="1" applyFill="1" applyBorder="1" applyAlignment="1">
      <alignment horizontal="left" wrapText="1"/>
    </xf>
    <xf numFmtId="0" fontId="3" fillId="5" borderId="10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5" xfId="0" applyFont="1" applyBorder="1" applyAlignment="1">
      <alignment vertical="top" wrapText="1"/>
    </xf>
    <xf numFmtId="14" fontId="2" fillId="0" borderId="9" xfId="0" applyNumberFormat="1" applyFont="1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view="pageLayout" zoomScaleNormal="100" workbookViewId="0">
      <selection sqref="A1:G2"/>
    </sheetView>
  </sheetViews>
  <sheetFormatPr baseColWidth="10" defaultColWidth="14.42578125" defaultRowHeight="15.75" customHeight="1"/>
  <cols>
    <col min="1" max="1" width="9.7109375" bestFit="1" customWidth="1"/>
    <col min="2" max="2" width="7.7109375" bestFit="1" customWidth="1"/>
    <col min="3" max="3" width="12" bestFit="1" customWidth="1"/>
    <col min="4" max="4" width="8.140625" bestFit="1" customWidth="1"/>
    <col min="5" max="5" width="8.28515625" bestFit="1" customWidth="1"/>
    <col min="6" max="6" width="10.140625" bestFit="1" customWidth="1"/>
  </cols>
  <sheetData>
    <row r="1" spans="1:7" ht="15.75" customHeight="1">
      <c r="A1" s="219" t="s">
        <v>0</v>
      </c>
      <c r="B1" s="220"/>
      <c r="C1" s="220"/>
      <c r="D1" s="220"/>
      <c r="E1" s="220"/>
      <c r="F1" s="220"/>
      <c r="G1" s="220"/>
    </row>
    <row r="2" spans="1:7" ht="15.75" customHeight="1">
      <c r="A2" s="220"/>
      <c r="B2" s="220"/>
      <c r="C2" s="220"/>
      <c r="D2" s="220"/>
      <c r="E2" s="220"/>
      <c r="F2" s="220"/>
      <c r="G2" s="220"/>
    </row>
    <row r="4" spans="1:7" ht="15.75" customHeight="1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</row>
    <row r="5" spans="1:7" ht="15.75" customHeight="1">
      <c r="A5" s="4">
        <f>DThomalla!G68</f>
        <v>1.6875</v>
      </c>
      <c r="B5" s="5">
        <f>MMeyer!G71</f>
        <v>1.5937499999999998</v>
      </c>
      <c r="C5" s="5">
        <f>SDiggelmann!G54</f>
        <v>1.3402777777777777</v>
      </c>
      <c r="D5" s="6">
        <f>TKiupel!G65</f>
        <v>1.3541666666666665</v>
      </c>
      <c r="E5" s="5">
        <f>FHelfrich!G53</f>
        <v>1.2604166666666665</v>
      </c>
      <c r="F5" s="7">
        <f>AKueppers!G59</f>
        <v>1.0243055555555556</v>
      </c>
    </row>
  </sheetData>
  <mergeCells count="1">
    <mergeCell ref="A1:G2"/>
  </mergeCells>
  <pageMargins left="0.7" right="0.7" top="0.78740157499999996" bottom="0.78740157499999996" header="0.3" footer="0.3"/>
  <pageSetup paperSize="9" orientation="portrait" horizontalDpi="4294967293" verticalDpi="4294967293" r:id="rId1"/>
  <headerFooter>
    <oddHeader>&amp;CZusammenfassung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X1034"/>
  <sheetViews>
    <sheetView view="pageLayout" zoomScaleNormal="100" workbookViewId="0">
      <selection activeCell="A59" sqref="A59:XFD59"/>
    </sheetView>
  </sheetViews>
  <sheetFormatPr baseColWidth="10" defaultColWidth="14.42578125" defaultRowHeight="15.75" customHeight="1"/>
  <cols>
    <col min="2" max="2" width="12.5703125" customWidth="1"/>
    <col min="3" max="3" width="11.7109375" customWidth="1"/>
    <col min="4" max="4" width="17.85546875" customWidth="1"/>
    <col min="5" max="5" width="54.85546875" customWidth="1"/>
    <col min="6" max="6" width="15.42578125" customWidth="1"/>
    <col min="7" max="7" width="20.7109375" customWidth="1"/>
  </cols>
  <sheetData>
    <row r="1" spans="1:24" ht="12.75">
      <c r="A1" s="219" t="s">
        <v>7</v>
      </c>
      <c r="B1" s="220"/>
      <c r="C1" s="220"/>
      <c r="D1" s="220"/>
      <c r="E1" s="220"/>
      <c r="F1" s="220"/>
      <c r="G1" s="220"/>
    </row>
    <row r="2" spans="1:24" ht="15.75" customHeight="1">
      <c r="A2" s="220"/>
      <c r="B2" s="220"/>
      <c r="C2" s="220"/>
      <c r="D2" s="220"/>
      <c r="E2" s="220"/>
      <c r="F2" s="220"/>
      <c r="G2" s="220"/>
    </row>
    <row r="3" spans="1:24" ht="12.75">
      <c r="A3" s="8"/>
      <c r="B3" s="9"/>
      <c r="C3" s="10"/>
      <c r="D3" s="11"/>
      <c r="E3" s="12"/>
      <c r="F3" s="8"/>
      <c r="G3" s="13"/>
    </row>
    <row r="4" spans="1:24" ht="12.75">
      <c r="A4" s="14" t="s">
        <v>8</v>
      </c>
      <c r="B4" s="15" t="s">
        <v>10</v>
      </c>
      <c r="C4" s="15" t="s">
        <v>11</v>
      </c>
      <c r="D4" s="16" t="s">
        <v>13</v>
      </c>
      <c r="E4" s="17" t="s">
        <v>14</v>
      </c>
      <c r="F4" s="18" t="s">
        <v>15</v>
      </c>
      <c r="G4" s="19" t="s">
        <v>17</v>
      </c>
    </row>
    <row r="5" spans="1:24" ht="34.5" customHeight="1">
      <c r="A5" s="221" t="s">
        <v>19</v>
      </c>
      <c r="B5" s="21">
        <v>42052</v>
      </c>
      <c r="C5" s="22">
        <v>8.3333333333333329E-2</v>
      </c>
      <c r="D5" s="23" t="s">
        <v>20</v>
      </c>
      <c r="E5" s="25" t="s">
        <v>22</v>
      </c>
      <c r="F5" s="26">
        <f>SUM(C5:C11)</f>
        <v>0.33333333333333331</v>
      </c>
      <c r="G5" s="28">
        <f>SUM(C5:C11)</f>
        <v>0.33333333333333331</v>
      </c>
    </row>
    <row r="6" spans="1:24" ht="14.25">
      <c r="A6" s="220"/>
      <c r="B6" s="21">
        <v>42052</v>
      </c>
      <c r="C6" s="22">
        <v>3.125E-2</v>
      </c>
      <c r="D6" s="23" t="s">
        <v>26</v>
      </c>
      <c r="E6" s="44" t="s">
        <v>27</v>
      </c>
      <c r="F6" s="30"/>
      <c r="G6" s="32"/>
    </row>
    <row r="7" spans="1:24" ht="14.25">
      <c r="A7" s="220"/>
      <c r="B7" s="35">
        <v>42053</v>
      </c>
      <c r="C7" s="22">
        <v>4.1666666666666664E-2</v>
      </c>
      <c r="D7" s="23" t="s">
        <v>20</v>
      </c>
      <c r="E7" s="25" t="s">
        <v>32</v>
      </c>
      <c r="F7" s="30"/>
      <c r="G7" s="32"/>
    </row>
    <row r="8" spans="1:24" ht="14.25">
      <c r="A8" s="220"/>
      <c r="B8" s="35">
        <v>42053</v>
      </c>
      <c r="C8" s="22">
        <v>1.0416666666666666E-2</v>
      </c>
      <c r="D8" s="23" t="s">
        <v>33</v>
      </c>
      <c r="E8" s="25" t="s">
        <v>34</v>
      </c>
      <c r="F8" s="30"/>
      <c r="G8" s="32"/>
      <c r="H8" s="8"/>
      <c r="I8" s="41"/>
      <c r="J8" s="45"/>
      <c r="K8" s="8"/>
      <c r="L8" s="41"/>
      <c r="M8" s="45"/>
      <c r="N8" s="8"/>
      <c r="O8" s="41"/>
      <c r="P8" s="45"/>
      <c r="Q8" s="8"/>
      <c r="R8" s="41"/>
      <c r="S8" s="45"/>
      <c r="T8" s="8"/>
      <c r="U8" s="41"/>
      <c r="V8" s="45"/>
      <c r="W8" s="8"/>
      <c r="X8" s="41"/>
    </row>
    <row r="9" spans="1:24" ht="14.25">
      <c r="A9" s="220"/>
      <c r="B9" s="35">
        <v>42056</v>
      </c>
      <c r="C9" s="22">
        <v>4.1666666666666664E-2</v>
      </c>
      <c r="D9" s="23" t="s">
        <v>26</v>
      </c>
      <c r="E9" s="25" t="s">
        <v>35</v>
      </c>
      <c r="F9" s="30"/>
      <c r="G9" s="32"/>
    </row>
    <row r="10" spans="1:24" ht="37.5" customHeight="1">
      <c r="A10" s="220"/>
      <c r="B10" s="35">
        <v>42058</v>
      </c>
      <c r="C10" s="22">
        <v>0.125</v>
      </c>
      <c r="D10" s="23" t="s">
        <v>36</v>
      </c>
      <c r="E10" s="44" t="s">
        <v>37</v>
      </c>
      <c r="F10" s="30"/>
      <c r="G10" s="32"/>
    </row>
    <row r="11" spans="1:24" ht="14.25" hidden="1">
      <c r="A11" s="46"/>
      <c r="B11" s="47"/>
      <c r="C11" s="22"/>
      <c r="D11" s="47"/>
      <c r="E11" s="48"/>
      <c r="F11" s="30"/>
      <c r="G11" s="32"/>
    </row>
    <row r="12" spans="1:24" ht="14.25">
      <c r="A12" s="49" t="s">
        <v>38</v>
      </c>
      <c r="B12" s="67">
        <v>42059</v>
      </c>
      <c r="C12" s="69">
        <v>6.25E-2</v>
      </c>
      <c r="D12" s="39" t="s">
        <v>51</v>
      </c>
      <c r="E12" s="71" t="s">
        <v>52</v>
      </c>
      <c r="F12" s="94">
        <f>SUM(C12:C23)</f>
        <v>0.64236111111111105</v>
      </c>
      <c r="G12" s="28">
        <f>SUM(F5:F12)</f>
        <v>0.97569444444444442</v>
      </c>
    </row>
    <row r="13" spans="1:24" ht="12.75">
      <c r="A13" s="73"/>
      <c r="B13" s="55">
        <v>42059</v>
      </c>
      <c r="C13" s="22">
        <v>6.25E-2</v>
      </c>
      <c r="D13" s="23" t="s">
        <v>23</v>
      </c>
      <c r="E13" s="25" t="s">
        <v>83</v>
      </c>
      <c r="F13" s="75"/>
      <c r="G13" s="77"/>
    </row>
    <row r="14" spans="1:24" ht="12.75">
      <c r="A14" s="73"/>
      <c r="B14" s="55">
        <v>42060</v>
      </c>
      <c r="C14" s="22">
        <v>6.9444444444444441E-3</v>
      </c>
      <c r="D14" s="23" t="s">
        <v>20</v>
      </c>
      <c r="E14" s="99" t="s">
        <v>84</v>
      </c>
      <c r="F14" s="75"/>
      <c r="G14" s="77"/>
    </row>
    <row r="15" spans="1:24" ht="12.75">
      <c r="A15" s="73"/>
      <c r="B15" s="55">
        <v>42060</v>
      </c>
      <c r="C15" s="22">
        <v>4.1666666666666664E-2</v>
      </c>
      <c r="D15" s="23" t="s">
        <v>26</v>
      </c>
      <c r="E15" s="99" t="s">
        <v>127</v>
      </c>
      <c r="F15" s="75"/>
      <c r="G15" s="77"/>
    </row>
    <row r="16" spans="1:24" ht="25.5">
      <c r="A16" s="73"/>
      <c r="B16" s="55">
        <v>42060</v>
      </c>
      <c r="C16" s="22">
        <v>7.2916666666666671E-2</v>
      </c>
      <c r="D16" s="23" t="s">
        <v>128</v>
      </c>
      <c r="E16" s="99" t="s">
        <v>129</v>
      </c>
      <c r="F16" s="75"/>
      <c r="G16" s="77"/>
    </row>
    <row r="17" spans="1:7" ht="12.75">
      <c r="A17" s="73"/>
      <c r="B17" s="55">
        <v>42060</v>
      </c>
      <c r="C17" s="22">
        <v>8.3333333333333329E-2</v>
      </c>
      <c r="D17" s="23" t="s">
        <v>26</v>
      </c>
      <c r="E17" s="99" t="s">
        <v>130</v>
      </c>
      <c r="F17" s="75"/>
      <c r="G17" s="77"/>
    </row>
    <row r="18" spans="1:7" ht="25.5">
      <c r="A18" s="73"/>
      <c r="B18" s="55">
        <v>42061</v>
      </c>
      <c r="C18" s="22">
        <v>0.10416666666666667</v>
      </c>
      <c r="D18" s="23" t="s">
        <v>26</v>
      </c>
      <c r="E18" s="99" t="s">
        <v>131</v>
      </c>
      <c r="F18" s="75"/>
      <c r="G18" s="77"/>
    </row>
    <row r="19" spans="1:7" ht="25.5">
      <c r="A19" s="73"/>
      <c r="B19" s="55">
        <v>42063</v>
      </c>
      <c r="C19" s="22">
        <v>0.10416666666666667</v>
      </c>
      <c r="D19" s="23" t="s">
        <v>128</v>
      </c>
      <c r="E19" s="99" t="s">
        <v>132</v>
      </c>
      <c r="F19" s="75"/>
      <c r="G19" s="77"/>
    </row>
    <row r="20" spans="1:7" ht="25.5">
      <c r="A20" s="73"/>
      <c r="B20" s="55">
        <v>42064</v>
      </c>
      <c r="C20" s="22">
        <v>8.3333333333333329E-2</v>
      </c>
      <c r="D20" s="23" t="s">
        <v>128</v>
      </c>
      <c r="E20" s="99" t="s">
        <v>133</v>
      </c>
      <c r="F20" s="75"/>
      <c r="G20" s="77"/>
    </row>
    <row r="21" spans="1:7" ht="12.75">
      <c r="A21" s="73"/>
      <c r="B21" s="79">
        <v>42065</v>
      </c>
      <c r="C21" s="22">
        <v>6.9444444444444441E-3</v>
      </c>
      <c r="D21" s="23" t="s">
        <v>20</v>
      </c>
      <c r="E21" s="99" t="s">
        <v>84</v>
      </c>
      <c r="F21" s="75"/>
      <c r="G21" s="77"/>
    </row>
    <row r="22" spans="1:7" ht="12.75">
      <c r="A22" s="73"/>
      <c r="B22" s="79">
        <v>42065</v>
      </c>
      <c r="C22" s="22">
        <v>1.3888888888888888E-2</v>
      </c>
      <c r="D22" s="23" t="s">
        <v>20</v>
      </c>
      <c r="E22" s="99" t="s">
        <v>90</v>
      </c>
      <c r="F22" s="75"/>
      <c r="G22" s="77"/>
    </row>
    <row r="23" spans="1:7" ht="12.75">
      <c r="A23" s="73"/>
      <c r="B23" s="106"/>
      <c r="C23" s="22"/>
      <c r="D23" s="106"/>
      <c r="E23" s="143"/>
      <c r="F23" s="75"/>
      <c r="G23" s="77"/>
    </row>
    <row r="24" spans="1:7" ht="14.25">
      <c r="A24" s="80" t="s">
        <v>66</v>
      </c>
      <c r="B24" s="63">
        <v>42066</v>
      </c>
      <c r="C24" s="69">
        <v>6.25E-2</v>
      </c>
      <c r="D24" s="39" t="s">
        <v>20</v>
      </c>
      <c r="E24" s="103" t="s">
        <v>64</v>
      </c>
      <c r="F24" s="94">
        <f>SUM(C24:C39)</f>
        <v>0.42013888888888884</v>
      </c>
      <c r="G24" s="28">
        <f>SUM(F5:F24)</f>
        <v>1.3958333333333333</v>
      </c>
    </row>
    <row r="25" spans="1:7" ht="12.75">
      <c r="A25" s="87"/>
      <c r="B25" s="35">
        <v>42066</v>
      </c>
      <c r="C25" s="22">
        <v>2.0833333333333332E-2</v>
      </c>
      <c r="D25" s="23" t="s">
        <v>20</v>
      </c>
      <c r="E25" s="99" t="s">
        <v>92</v>
      </c>
      <c r="F25" s="90"/>
      <c r="G25" s="77"/>
    </row>
    <row r="26" spans="1:7" ht="12.75">
      <c r="A26" s="87"/>
      <c r="B26" s="35">
        <v>42066</v>
      </c>
      <c r="C26" s="22">
        <v>6.25E-2</v>
      </c>
      <c r="D26" s="23" t="s">
        <v>20</v>
      </c>
      <c r="E26" s="99" t="s">
        <v>93</v>
      </c>
      <c r="F26" s="75"/>
      <c r="G26" s="77"/>
    </row>
    <row r="27" spans="1:7" ht="12.75">
      <c r="A27" s="87"/>
      <c r="B27" s="35">
        <v>42066</v>
      </c>
      <c r="C27" s="22">
        <v>3.125E-2</v>
      </c>
      <c r="D27" s="23" t="s">
        <v>152</v>
      </c>
      <c r="E27" s="99" t="s">
        <v>153</v>
      </c>
      <c r="F27" s="75"/>
      <c r="G27" s="77"/>
    </row>
    <row r="28" spans="1:7" ht="25.5">
      <c r="A28" s="87"/>
      <c r="B28" s="35">
        <v>42067</v>
      </c>
      <c r="C28" s="22">
        <v>5.2083333333333336E-2</v>
      </c>
      <c r="D28" s="23" t="s">
        <v>152</v>
      </c>
      <c r="E28" s="99" t="s">
        <v>154</v>
      </c>
      <c r="F28" s="75"/>
      <c r="G28" s="77"/>
    </row>
    <row r="29" spans="1:7" ht="12.75">
      <c r="A29" s="87"/>
      <c r="B29" s="35">
        <v>42067</v>
      </c>
      <c r="C29" s="22">
        <v>6.9444444444444441E-3</v>
      </c>
      <c r="D29" s="23" t="s">
        <v>20</v>
      </c>
      <c r="E29" s="99" t="s">
        <v>84</v>
      </c>
      <c r="F29" s="75"/>
      <c r="G29" s="77"/>
    </row>
    <row r="30" spans="1:7" ht="12.75">
      <c r="A30" s="87"/>
      <c r="B30" s="35">
        <v>42067</v>
      </c>
      <c r="C30" s="22">
        <v>3.125E-2</v>
      </c>
      <c r="D30" s="23" t="s">
        <v>155</v>
      </c>
      <c r="E30" s="99" t="s">
        <v>156</v>
      </c>
      <c r="F30" s="75"/>
      <c r="G30" s="77"/>
    </row>
    <row r="31" spans="1:7" ht="12.75">
      <c r="A31" s="87"/>
      <c r="B31" s="35">
        <v>42068</v>
      </c>
      <c r="C31" s="22">
        <v>3.125E-2</v>
      </c>
      <c r="D31" s="23" t="s">
        <v>20</v>
      </c>
      <c r="E31" s="99" t="s">
        <v>157</v>
      </c>
      <c r="F31" s="75"/>
      <c r="G31" s="77"/>
    </row>
    <row r="32" spans="1:7" ht="12.75">
      <c r="A32" s="87"/>
      <c r="B32" s="35">
        <v>42068</v>
      </c>
      <c r="C32" s="22">
        <v>2.0833333333333332E-2</v>
      </c>
      <c r="D32" s="23" t="s">
        <v>155</v>
      </c>
      <c r="E32" s="99" t="s">
        <v>156</v>
      </c>
      <c r="F32" s="75"/>
      <c r="G32" s="77"/>
    </row>
    <row r="33" spans="1:7" ht="12.75">
      <c r="A33" s="87"/>
      <c r="B33" s="35">
        <v>42068</v>
      </c>
      <c r="C33" s="22">
        <v>3.125E-2</v>
      </c>
      <c r="D33" s="23" t="s">
        <v>20</v>
      </c>
      <c r="E33" s="99" t="s">
        <v>158</v>
      </c>
      <c r="F33" s="75"/>
      <c r="G33" s="77"/>
    </row>
    <row r="34" spans="1:7" ht="12.75">
      <c r="A34" s="87"/>
      <c r="B34" s="35">
        <v>42069</v>
      </c>
      <c r="C34" s="22">
        <v>6.9444444444444441E-3</v>
      </c>
      <c r="D34" s="23" t="s">
        <v>20</v>
      </c>
      <c r="E34" s="99" t="s">
        <v>84</v>
      </c>
      <c r="F34" s="75"/>
      <c r="G34" s="77"/>
    </row>
    <row r="35" spans="1:7" ht="12.75">
      <c r="A35" s="87"/>
      <c r="B35" s="35">
        <v>42069</v>
      </c>
      <c r="C35" s="22">
        <v>2.0833333333333332E-2</v>
      </c>
      <c r="D35" s="23" t="s">
        <v>20</v>
      </c>
      <c r="E35" s="99" t="s">
        <v>160</v>
      </c>
      <c r="F35" s="75"/>
      <c r="G35" s="77"/>
    </row>
    <row r="36" spans="1:7" ht="12.75">
      <c r="A36" s="87"/>
      <c r="B36" s="35">
        <v>42072</v>
      </c>
      <c r="C36" s="22">
        <v>1.0416666666666666E-2</v>
      </c>
      <c r="D36" s="23" t="s">
        <v>20</v>
      </c>
      <c r="E36" s="99" t="s">
        <v>84</v>
      </c>
      <c r="F36" s="75"/>
      <c r="G36" s="77"/>
    </row>
    <row r="37" spans="1:7" ht="12.75">
      <c r="A37" s="115"/>
      <c r="B37" s="35">
        <v>42073</v>
      </c>
      <c r="C37" s="57">
        <v>1.0416666666666666E-2</v>
      </c>
      <c r="D37" s="23" t="s">
        <v>20</v>
      </c>
      <c r="E37" s="99" t="s">
        <v>64</v>
      </c>
      <c r="F37" s="100"/>
      <c r="G37" s="77"/>
    </row>
    <row r="38" spans="1:7" ht="12.75">
      <c r="A38" s="87"/>
      <c r="B38" s="35">
        <v>42073</v>
      </c>
      <c r="C38" s="22">
        <v>2.0833333333333332E-2</v>
      </c>
      <c r="D38" s="23" t="s">
        <v>20</v>
      </c>
      <c r="E38" s="99" t="s">
        <v>92</v>
      </c>
      <c r="F38" s="75"/>
      <c r="G38" s="77"/>
    </row>
    <row r="39" spans="1:7" ht="12.75">
      <c r="A39" s="108"/>
      <c r="B39" s="145"/>
      <c r="C39" s="22"/>
      <c r="D39" s="145"/>
      <c r="E39" s="147"/>
      <c r="F39" s="134"/>
      <c r="G39" s="148"/>
    </row>
    <row r="40" spans="1:7" ht="14.25">
      <c r="A40" s="80" t="s">
        <v>137</v>
      </c>
      <c r="B40" s="35">
        <v>42073</v>
      </c>
      <c r="C40" s="69">
        <v>4.1666666666666664E-2</v>
      </c>
      <c r="D40" s="23" t="s">
        <v>20</v>
      </c>
      <c r="E40" s="99" t="s">
        <v>93</v>
      </c>
      <c r="F40" s="94">
        <f>SUM(C40:C49)</f>
        <v>0.29166666666666663</v>
      </c>
      <c r="G40" s="28">
        <f>SUM(F5:F40)</f>
        <v>1.6875</v>
      </c>
    </row>
    <row r="41" spans="1:7" ht="12.75">
      <c r="A41" s="115"/>
      <c r="B41" s="35">
        <v>42073</v>
      </c>
      <c r="C41" s="22">
        <v>3.125E-2</v>
      </c>
      <c r="D41" s="23" t="s">
        <v>155</v>
      </c>
      <c r="E41" s="99" t="s">
        <v>166</v>
      </c>
      <c r="F41" s="75"/>
      <c r="G41" s="77"/>
    </row>
    <row r="42" spans="1:7" ht="12.75">
      <c r="A42" s="115"/>
      <c r="B42" s="35">
        <v>42074</v>
      </c>
      <c r="C42" s="141">
        <v>6.25E-2</v>
      </c>
      <c r="D42" s="23" t="s">
        <v>155</v>
      </c>
      <c r="E42" s="99" t="s">
        <v>166</v>
      </c>
      <c r="F42" s="75"/>
      <c r="G42" s="77"/>
    </row>
    <row r="43" spans="1:7" ht="12.75">
      <c r="A43" s="87"/>
      <c r="B43" s="35">
        <v>42074</v>
      </c>
      <c r="C43" s="141">
        <v>1.0416666666666666E-2</v>
      </c>
      <c r="D43" s="23" t="s">
        <v>20</v>
      </c>
      <c r="E43" s="99" t="s">
        <v>166</v>
      </c>
      <c r="F43" s="75"/>
      <c r="G43" s="77"/>
    </row>
    <row r="44" spans="1:7" ht="12.75">
      <c r="A44" s="87"/>
      <c r="B44" s="35">
        <v>42074</v>
      </c>
      <c r="C44" s="141">
        <v>6.25E-2</v>
      </c>
      <c r="D44" s="23" t="s">
        <v>128</v>
      </c>
      <c r="E44" s="99" t="s">
        <v>167</v>
      </c>
      <c r="F44" s="75"/>
      <c r="G44" s="77"/>
    </row>
    <row r="45" spans="1:7" ht="12.75">
      <c r="A45" s="87"/>
      <c r="B45" s="35">
        <v>42075</v>
      </c>
      <c r="C45" s="141">
        <v>4.1666666666666664E-2</v>
      </c>
      <c r="D45" s="23" t="s">
        <v>128</v>
      </c>
      <c r="E45" s="99" t="s">
        <v>167</v>
      </c>
      <c r="F45" s="75"/>
      <c r="G45" s="77"/>
    </row>
    <row r="46" spans="1:7" ht="12.75">
      <c r="A46" s="87"/>
      <c r="B46" s="35">
        <v>42075</v>
      </c>
      <c r="C46" s="141">
        <v>2.0833333333333332E-2</v>
      </c>
      <c r="D46" s="23" t="s">
        <v>20</v>
      </c>
      <c r="E46" s="99" t="s">
        <v>166</v>
      </c>
      <c r="F46" s="75"/>
      <c r="G46" s="77"/>
    </row>
    <row r="47" spans="1:7" ht="12.75">
      <c r="A47" s="87"/>
      <c r="B47" s="35">
        <v>42075</v>
      </c>
      <c r="C47" s="141">
        <v>2.0833333333333332E-2</v>
      </c>
      <c r="D47" s="23" t="s">
        <v>20</v>
      </c>
      <c r="E47" s="8" t="s">
        <v>168</v>
      </c>
      <c r="F47" s="75"/>
      <c r="G47" s="77"/>
    </row>
    <row r="48" spans="1:7" ht="12.75">
      <c r="A48" s="87"/>
      <c r="B48" s="106"/>
      <c r="C48" s="141"/>
      <c r="D48" s="106"/>
      <c r="F48" s="75"/>
      <c r="G48" s="77"/>
    </row>
    <row r="49" spans="1:7" ht="12.75">
      <c r="A49" s="87"/>
      <c r="B49" s="106"/>
      <c r="C49" s="141"/>
      <c r="D49" s="106"/>
      <c r="E49" s="143"/>
      <c r="F49" s="75"/>
      <c r="G49" s="77"/>
    </row>
    <row r="50" spans="1:7" ht="12.75">
      <c r="A50" s="80" t="s">
        <v>142</v>
      </c>
      <c r="B50" s="84"/>
      <c r="C50" s="155"/>
      <c r="D50" s="84"/>
      <c r="E50" s="152"/>
      <c r="F50" s="153"/>
      <c r="G50" s="112"/>
    </row>
    <row r="51" spans="1:7" ht="12.75">
      <c r="A51" s="87"/>
      <c r="B51" s="106"/>
      <c r="C51" s="141"/>
      <c r="D51" s="106"/>
      <c r="E51" s="143"/>
      <c r="F51" s="75"/>
      <c r="G51" s="77"/>
    </row>
    <row r="52" spans="1:7" ht="12.75">
      <c r="A52" s="87"/>
      <c r="B52" s="106"/>
      <c r="C52" s="141"/>
      <c r="D52" s="106"/>
      <c r="E52" s="143"/>
      <c r="F52" s="75"/>
      <c r="G52" s="77"/>
    </row>
    <row r="53" spans="1:7" ht="12.75">
      <c r="A53" s="108"/>
      <c r="B53" s="145"/>
      <c r="C53" s="141"/>
      <c r="D53" s="145"/>
      <c r="E53" s="147"/>
      <c r="F53" s="134"/>
      <c r="G53" s="148"/>
    </row>
    <row r="54" spans="1:7" ht="12.75">
      <c r="A54" s="80" t="s">
        <v>169</v>
      </c>
      <c r="B54" s="84"/>
      <c r="C54" s="155"/>
      <c r="D54" s="84"/>
      <c r="E54" s="152"/>
      <c r="F54" s="153"/>
      <c r="G54" s="112"/>
    </row>
    <row r="55" spans="1:7" ht="12.75">
      <c r="A55" s="87"/>
      <c r="B55" s="106"/>
      <c r="C55" s="141"/>
      <c r="D55" s="106"/>
      <c r="E55" s="143"/>
      <c r="F55" s="75"/>
      <c r="G55" s="77"/>
    </row>
    <row r="56" spans="1:7" ht="12.75">
      <c r="A56" s="87"/>
      <c r="B56" s="106"/>
      <c r="C56" s="141"/>
      <c r="D56" s="106"/>
      <c r="E56" s="143"/>
      <c r="F56" s="75"/>
      <c r="G56" s="77"/>
    </row>
    <row r="57" spans="1:7" ht="12.75">
      <c r="A57" s="80" t="s">
        <v>170</v>
      </c>
      <c r="B57" s="84"/>
      <c r="C57" s="155"/>
      <c r="D57" s="84"/>
      <c r="E57" s="152"/>
      <c r="F57" s="153"/>
      <c r="G57" s="112"/>
    </row>
    <row r="58" spans="1:7" ht="12.75">
      <c r="A58" s="87"/>
      <c r="B58" s="106"/>
      <c r="C58" s="141"/>
      <c r="D58" s="106"/>
      <c r="E58" s="143"/>
      <c r="F58" s="75"/>
      <c r="G58" s="77"/>
    </row>
    <row r="59" spans="1:7" ht="12.75">
      <c r="A59" s="108"/>
      <c r="B59" s="145"/>
      <c r="C59" s="141"/>
      <c r="D59" s="145"/>
      <c r="E59" s="147"/>
      <c r="F59" s="134"/>
      <c r="G59" s="148"/>
    </row>
    <row r="60" spans="1:7" ht="12.75">
      <c r="A60" s="80" t="s">
        <v>171</v>
      </c>
      <c r="B60" s="84"/>
      <c r="C60" s="155"/>
      <c r="D60" s="84"/>
      <c r="E60" s="152"/>
      <c r="F60" s="153"/>
      <c r="G60" s="112"/>
    </row>
    <row r="61" spans="1:7" ht="12.75">
      <c r="A61" s="87"/>
      <c r="B61" s="106"/>
      <c r="C61" s="141"/>
      <c r="D61" s="106"/>
      <c r="E61" s="143"/>
      <c r="F61" s="75"/>
      <c r="G61" s="77"/>
    </row>
    <row r="62" spans="1:7" ht="12.75">
      <c r="A62" s="87"/>
      <c r="B62" s="106"/>
      <c r="C62" s="141"/>
      <c r="D62" s="106"/>
      <c r="E62" s="143"/>
      <c r="F62" s="75"/>
      <c r="G62" s="77"/>
    </row>
    <row r="63" spans="1:7" ht="12.75">
      <c r="A63" s="108"/>
      <c r="B63" s="145"/>
      <c r="C63" s="141"/>
      <c r="D63" s="145"/>
      <c r="E63" s="147"/>
      <c r="F63" s="134"/>
      <c r="G63" s="148"/>
    </row>
    <row r="64" spans="1:7" ht="12.75">
      <c r="A64" s="80" t="s">
        <v>172</v>
      </c>
      <c r="B64" s="84"/>
      <c r="C64" s="155"/>
      <c r="D64" s="84"/>
      <c r="E64" s="152"/>
      <c r="F64" s="153"/>
      <c r="G64" s="112"/>
    </row>
    <row r="65" spans="1:7" ht="12.75">
      <c r="A65" s="87"/>
      <c r="B65" s="106"/>
      <c r="C65" s="141"/>
      <c r="D65" s="106"/>
      <c r="E65" s="143"/>
      <c r="F65" s="75"/>
      <c r="G65" s="77"/>
    </row>
    <row r="66" spans="1:7" ht="12.75">
      <c r="A66" s="87"/>
      <c r="B66" s="106"/>
      <c r="C66" s="141"/>
      <c r="D66" s="106"/>
      <c r="E66" s="143"/>
      <c r="F66" s="75"/>
      <c r="G66" s="77"/>
    </row>
    <row r="67" spans="1:7" ht="12.75">
      <c r="A67" s="108"/>
      <c r="B67" s="145"/>
      <c r="C67" s="22"/>
      <c r="D67" s="145"/>
      <c r="E67" s="147"/>
      <c r="F67" s="134"/>
      <c r="G67" s="148"/>
    </row>
    <row r="68" spans="1:7" ht="12.75">
      <c r="B68" s="158"/>
      <c r="C68" s="161"/>
      <c r="D68" s="47"/>
      <c r="E68" s="48"/>
      <c r="F68" s="160" t="s">
        <v>173</v>
      </c>
      <c r="G68" s="163">
        <f>SUM(F5:F1034)</f>
        <v>1.6875</v>
      </c>
    </row>
    <row r="69" spans="1:7" ht="12.75">
      <c r="B69" s="158"/>
      <c r="C69" s="164"/>
      <c r="D69" s="47"/>
      <c r="E69" s="48"/>
      <c r="G69" s="168"/>
    </row>
    <row r="70" spans="1:7" ht="12.75">
      <c r="B70" s="158"/>
      <c r="C70" s="164"/>
      <c r="D70" s="47"/>
      <c r="E70" s="48"/>
      <c r="G70" s="168"/>
    </row>
    <row r="71" spans="1:7" ht="12.75">
      <c r="B71" s="158"/>
      <c r="C71" s="164"/>
      <c r="D71" s="47"/>
      <c r="E71" s="48"/>
      <c r="G71" s="168"/>
    </row>
    <row r="72" spans="1:7" ht="12.75">
      <c r="B72" s="158"/>
      <c r="C72" s="164"/>
      <c r="D72" s="47"/>
      <c r="E72" s="48"/>
      <c r="G72" s="168"/>
    </row>
    <row r="73" spans="1:7" ht="12.75">
      <c r="B73" s="158"/>
      <c r="C73" s="175"/>
      <c r="D73" s="47"/>
      <c r="E73" s="48"/>
      <c r="G73" s="168"/>
    </row>
    <row r="74" spans="1:7" ht="12.75">
      <c r="B74" s="158"/>
      <c r="C74" s="175"/>
      <c r="D74" s="47"/>
      <c r="E74" s="48"/>
      <c r="G74" s="168"/>
    </row>
    <row r="75" spans="1:7" ht="12.75">
      <c r="B75" s="158"/>
      <c r="C75" s="175"/>
      <c r="D75" s="47"/>
      <c r="E75" s="48"/>
      <c r="G75" s="168"/>
    </row>
    <row r="76" spans="1:7" ht="12.75">
      <c r="B76" s="158"/>
      <c r="C76" s="175"/>
      <c r="D76" s="47"/>
      <c r="E76" s="48"/>
      <c r="G76" s="168"/>
    </row>
    <row r="77" spans="1:7" ht="12.75">
      <c r="B77" s="158"/>
      <c r="C77" s="175"/>
      <c r="D77" s="47"/>
      <c r="E77" s="48"/>
      <c r="G77" s="168"/>
    </row>
    <row r="78" spans="1:7" ht="12.75">
      <c r="B78" s="158"/>
      <c r="C78" s="175"/>
      <c r="D78" s="47"/>
      <c r="E78" s="48"/>
      <c r="G78" s="168"/>
    </row>
    <row r="79" spans="1:7" ht="12.75">
      <c r="B79" s="158"/>
      <c r="C79" s="175"/>
      <c r="D79" s="47"/>
      <c r="E79" s="48"/>
      <c r="G79" s="168"/>
    </row>
    <row r="80" spans="1:7" ht="12.75">
      <c r="B80" s="158"/>
      <c r="C80" s="175"/>
      <c r="D80" s="47"/>
      <c r="E80" s="48"/>
      <c r="G80" s="168"/>
    </row>
    <row r="81" spans="2:7" ht="12.75">
      <c r="B81" s="158"/>
      <c r="C81" s="175"/>
      <c r="D81" s="47"/>
      <c r="E81" s="48"/>
      <c r="G81" s="168"/>
    </row>
    <row r="82" spans="2:7" ht="12.75">
      <c r="B82" s="158"/>
      <c r="C82" s="175"/>
      <c r="D82" s="47"/>
      <c r="E82" s="48"/>
      <c r="G82" s="168"/>
    </row>
    <row r="83" spans="2:7" ht="12.75">
      <c r="B83" s="158"/>
      <c r="C83" s="175"/>
      <c r="D83" s="47"/>
      <c r="E83" s="48"/>
      <c r="G83" s="168"/>
    </row>
    <row r="84" spans="2:7" ht="12.75">
      <c r="B84" s="158"/>
      <c r="C84" s="175"/>
      <c r="D84" s="47"/>
      <c r="E84" s="48"/>
      <c r="G84" s="168"/>
    </row>
    <row r="85" spans="2:7" ht="12.75">
      <c r="B85" s="158"/>
      <c r="C85" s="175"/>
      <c r="D85" s="47"/>
      <c r="E85" s="48"/>
      <c r="G85" s="168"/>
    </row>
    <row r="86" spans="2:7" ht="12.75">
      <c r="B86" s="158"/>
      <c r="C86" s="175"/>
      <c r="D86" s="47"/>
      <c r="E86" s="48"/>
      <c r="G86" s="168"/>
    </row>
    <row r="87" spans="2:7" ht="12.75">
      <c r="B87" s="158"/>
      <c r="C87" s="175"/>
      <c r="D87" s="47"/>
      <c r="E87" s="48"/>
      <c r="G87" s="168"/>
    </row>
    <row r="88" spans="2:7" ht="12.75">
      <c r="B88" s="158"/>
      <c r="C88" s="175"/>
      <c r="D88" s="47"/>
      <c r="E88" s="48"/>
      <c r="G88" s="168"/>
    </row>
    <row r="89" spans="2:7" ht="12.75">
      <c r="B89" s="158"/>
      <c r="C89" s="175"/>
      <c r="D89" s="47"/>
      <c r="E89" s="48"/>
      <c r="G89" s="168"/>
    </row>
    <row r="90" spans="2:7" ht="12.75">
      <c r="B90" s="158"/>
      <c r="C90" s="175"/>
      <c r="D90" s="47"/>
      <c r="E90" s="48"/>
      <c r="G90" s="168"/>
    </row>
    <row r="91" spans="2:7" ht="12.75">
      <c r="B91" s="158"/>
      <c r="C91" s="175"/>
      <c r="D91" s="47"/>
      <c r="E91" s="48"/>
      <c r="G91" s="168"/>
    </row>
    <row r="92" spans="2:7" ht="12.75">
      <c r="B92" s="158"/>
      <c r="C92" s="175"/>
      <c r="D92" s="47"/>
      <c r="E92" s="48"/>
      <c r="G92" s="168"/>
    </row>
    <row r="93" spans="2:7" ht="12.75">
      <c r="B93" s="158"/>
      <c r="C93" s="175"/>
      <c r="D93" s="47"/>
      <c r="E93" s="48"/>
      <c r="G93" s="168"/>
    </row>
    <row r="94" spans="2:7" ht="12.75">
      <c r="B94" s="158"/>
      <c r="C94" s="175"/>
      <c r="D94" s="47"/>
      <c r="E94" s="48"/>
      <c r="G94" s="168"/>
    </row>
    <row r="95" spans="2:7" ht="12.75">
      <c r="B95" s="158"/>
      <c r="C95" s="175"/>
      <c r="D95" s="47"/>
      <c r="E95" s="48"/>
      <c r="G95" s="168"/>
    </row>
    <row r="96" spans="2:7" ht="12.75">
      <c r="B96" s="158"/>
      <c r="C96" s="175"/>
      <c r="D96" s="47"/>
      <c r="E96" s="48"/>
      <c r="G96" s="168"/>
    </row>
    <row r="97" spans="2:7" ht="12.75">
      <c r="B97" s="158"/>
      <c r="C97" s="175"/>
      <c r="D97" s="47"/>
      <c r="E97" s="48"/>
      <c r="G97" s="168"/>
    </row>
    <row r="98" spans="2:7" ht="12.75">
      <c r="B98" s="158"/>
      <c r="C98" s="175"/>
      <c r="D98" s="47"/>
      <c r="E98" s="48"/>
      <c r="G98" s="168"/>
    </row>
    <row r="99" spans="2:7" ht="12.75">
      <c r="B99" s="158"/>
      <c r="C99" s="175"/>
      <c r="D99" s="47"/>
      <c r="E99" s="48"/>
      <c r="G99" s="168"/>
    </row>
    <row r="100" spans="2:7" ht="12.75">
      <c r="B100" s="158"/>
      <c r="C100" s="175"/>
      <c r="D100" s="47"/>
      <c r="E100" s="48"/>
      <c r="G100" s="168"/>
    </row>
    <row r="101" spans="2:7" ht="12.75">
      <c r="B101" s="158"/>
      <c r="C101" s="175"/>
      <c r="D101" s="47"/>
      <c r="E101" s="48"/>
      <c r="G101" s="168"/>
    </row>
    <row r="102" spans="2:7" ht="12.75">
      <c r="B102" s="158"/>
      <c r="C102" s="175"/>
      <c r="D102" s="47"/>
      <c r="E102" s="48"/>
      <c r="G102" s="168"/>
    </row>
    <row r="103" spans="2:7" ht="12.75">
      <c r="B103" s="158"/>
      <c r="C103" s="175"/>
      <c r="D103" s="47"/>
      <c r="E103" s="48"/>
      <c r="G103" s="168"/>
    </row>
    <row r="104" spans="2:7" ht="12.75">
      <c r="B104" s="158"/>
      <c r="C104" s="175"/>
      <c r="D104" s="47"/>
      <c r="E104" s="48"/>
      <c r="G104" s="168"/>
    </row>
    <row r="105" spans="2:7" ht="12.75">
      <c r="B105" s="158"/>
      <c r="C105" s="175"/>
      <c r="D105" s="47"/>
      <c r="E105" s="48"/>
      <c r="G105" s="168"/>
    </row>
    <row r="106" spans="2:7" ht="12.75">
      <c r="B106" s="158"/>
      <c r="C106" s="175"/>
      <c r="D106" s="47"/>
      <c r="E106" s="48"/>
      <c r="G106" s="168"/>
    </row>
    <row r="107" spans="2:7" ht="12.75">
      <c r="B107" s="158"/>
      <c r="C107" s="175"/>
      <c r="D107" s="47"/>
      <c r="E107" s="48"/>
      <c r="G107" s="168"/>
    </row>
    <row r="108" spans="2:7" ht="12.75">
      <c r="B108" s="158"/>
      <c r="C108" s="175"/>
      <c r="D108" s="47"/>
      <c r="E108" s="48"/>
      <c r="G108" s="168"/>
    </row>
    <row r="109" spans="2:7" ht="12.75">
      <c r="B109" s="158"/>
      <c r="C109" s="175"/>
      <c r="D109" s="47"/>
      <c r="E109" s="48"/>
      <c r="G109" s="168"/>
    </row>
    <row r="110" spans="2:7" ht="12.75">
      <c r="B110" s="158"/>
      <c r="C110" s="175"/>
      <c r="D110" s="47"/>
      <c r="E110" s="48"/>
      <c r="G110" s="168"/>
    </row>
    <row r="111" spans="2:7" ht="12.75">
      <c r="B111" s="158"/>
      <c r="C111" s="175"/>
      <c r="D111" s="47"/>
      <c r="E111" s="48"/>
      <c r="G111" s="168"/>
    </row>
    <row r="112" spans="2:7" ht="12.75">
      <c r="B112" s="158"/>
      <c r="C112" s="175"/>
      <c r="D112" s="47"/>
      <c r="E112" s="48"/>
      <c r="G112" s="168"/>
    </row>
    <row r="113" spans="2:7" ht="12.75">
      <c r="B113" s="158"/>
      <c r="C113" s="175"/>
      <c r="D113" s="47"/>
      <c r="E113" s="48"/>
      <c r="G113" s="168"/>
    </row>
    <row r="114" spans="2:7" ht="12.75">
      <c r="B114" s="158"/>
      <c r="C114" s="175"/>
      <c r="D114" s="47"/>
      <c r="E114" s="48"/>
      <c r="G114" s="168"/>
    </row>
    <row r="115" spans="2:7" ht="12.75">
      <c r="B115" s="158"/>
      <c r="C115" s="175"/>
      <c r="D115" s="47"/>
      <c r="E115" s="48"/>
      <c r="G115" s="168"/>
    </row>
    <row r="116" spans="2:7" ht="12.75">
      <c r="B116" s="158"/>
      <c r="C116" s="175"/>
      <c r="D116" s="47"/>
      <c r="E116" s="48"/>
      <c r="G116" s="168"/>
    </row>
    <row r="117" spans="2:7" ht="12.75">
      <c r="B117" s="158"/>
      <c r="C117" s="175"/>
      <c r="D117" s="47"/>
      <c r="E117" s="48"/>
      <c r="G117" s="168"/>
    </row>
    <row r="118" spans="2:7" ht="12.75">
      <c r="B118" s="158"/>
      <c r="C118" s="175"/>
      <c r="D118" s="47"/>
      <c r="E118" s="48"/>
      <c r="G118" s="168"/>
    </row>
    <row r="119" spans="2:7" ht="12.75">
      <c r="B119" s="158"/>
      <c r="C119" s="175"/>
      <c r="D119" s="47"/>
      <c r="E119" s="48"/>
      <c r="G119" s="168"/>
    </row>
    <row r="120" spans="2:7" ht="12.75">
      <c r="B120" s="158"/>
      <c r="C120" s="175"/>
      <c r="D120" s="47"/>
      <c r="E120" s="48"/>
      <c r="G120" s="168"/>
    </row>
    <row r="121" spans="2:7" ht="12.75">
      <c r="B121" s="158"/>
      <c r="C121" s="175"/>
      <c r="D121" s="47"/>
      <c r="E121" s="48"/>
      <c r="G121" s="168"/>
    </row>
    <row r="122" spans="2:7" ht="12.75">
      <c r="B122" s="158"/>
      <c r="C122" s="175"/>
      <c r="D122" s="47"/>
      <c r="E122" s="48"/>
      <c r="G122" s="168"/>
    </row>
    <row r="123" spans="2:7" ht="12.75">
      <c r="B123" s="158"/>
      <c r="C123" s="175"/>
      <c r="D123" s="47"/>
      <c r="E123" s="48"/>
      <c r="G123" s="168"/>
    </row>
    <row r="124" spans="2:7" ht="12.75">
      <c r="B124" s="158"/>
      <c r="C124" s="175"/>
      <c r="D124" s="47"/>
      <c r="E124" s="48"/>
      <c r="G124" s="168"/>
    </row>
    <row r="125" spans="2:7" ht="12.75">
      <c r="B125" s="158"/>
      <c r="C125" s="175"/>
      <c r="D125" s="47"/>
      <c r="E125" s="48"/>
      <c r="G125" s="168"/>
    </row>
    <row r="126" spans="2:7" ht="12.75">
      <c r="B126" s="158"/>
      <c r="C126" s="175"/>
      <c r="D126" s="47"/>
      <c r="E126" s="48"/>
      <c r="G126" s="168"/>
    </row>
    <row r="127" spans="2:7" ht="12.75">
      <c r="B127" s="158"/>
      <c r="C127" s="175"/>
      <c r="D127" s="47"/>
      <c r="E127" s="48"/>
      <c r="G127" s="168"/>
    </row>
    <row r="128" spans="2:7" ht="12.75">
      <c r="B128" s="158"/>
      <c r="C128" s="175"/>
      <c r="D128" s="47"/>
      <c r="E128" s="48"/>
      <c r="G128" s="168"/>
    </row>
    <row r="129" spans="2:7" ht="12.75">
      <c r="B129" s="158"/>
      <c r="C129" s="175"/>
      <c r="D129" s="47"/>
      <c r="E129" s="48"/>
      <c r="G129" s="168"/>
    </row>
    <row r="130" spans="2:7" ht="12.75">
      <c r="B130" s="158"/>
      <c r="C130" s="175"/>
      <c r="D130" s="47"/>
      <c r="E130" s="48"/>
      <c r="G130" s="168"/>
    </row>
    <row r="131" spans="2:7" ht="12.75">
      <c r="B131" s="158"/>
      <c r="C131" s="175"/>
      <c r="D131" s="47"/>
      <c r="E131" s="48"/>
      <c r="G131" s="168"/>
    </row>
    <row r="132" spans="2:7" ht="12.75">
      <c r="B132" s="158"/>
      <c r="C132" s="175"/>
      <c r="D132" s="47"/>
      <c r="E132" s="48"/>
      <c r="G132" s="168"/>
    </row>
    <row r="133" spans="2:7" ht="12.75">
      <c r="B133" s="158"/>
      <c r="C133" s="175"/>
      <c r="D133" s="47"/>
      <c r="E133" s="48"/>
      <c r="G133" s="168"/>
    </row>
    <row r="134" spans="2:7" ht="12.75">
      <c r="B134" s="158"/>
      <c r="C134" s="175"/>
      <c r="D134" s="47"/>
      <c r="E134" s="48"/>
      <c r="G134" s="168"/>
    </row>
    <row r="135" spans="2:7" ht="12.75">
      <c r="B135" s="158"/>
      <c r="C135" s="175"/>
      <c r="D135" s="47"/>
      <c r="E135" s="48"/>
      <c r="G135" s="168"/>
    </row>
    <row r="136" spans="2:7" ht="12.75">
      <c r="B136" s="158"/>
      <c r="C136" s="175"/>
      <c r="D136" s="47"/>
      <c r="E136" s="48"/>
      <c r="G136" s="168"/>
    </row>
    <row r="137" spans="2:7" ht="12.75">
      <c r="B137" s="158"/>
      <c r="C137" s="175"/>
      <c r="D137" s="47"/>
      <c r="E137" s="48"/>
      <c r="G137" s="168"/>
    </row>
    <row r="138" spans="2:7" ht="12.75">
      <c r="B138" s="158"/>
      <c r="C138" s="175"/>
      <c r="D138" s="47"/>
      <c r="E138" s="48"/>
      <c r="G138" s="168"/>
    </row>
    <row r="139" spans="2:7" ht="12.75">
      <c r="B139" s="158"/>
      <c r="C139" s="175"/>
      <c r="D139" s="47"/>
      <c r="E139" s="48"/>
      <c r="G139" s="168"/>
    </row>
    <row r="140" spans="2:7" ht="12.75">
      <c r="B140" s="158"/>
      <c r="C140" s="175"/>
      <c r="D140" s="47"/>
      <c r="E140" s="48"/>
      <c r="G140" s="168"/>
    </row>
    <row r="141" spans="2:7" ht="12.75">
      <c r="B141" s="158"/>
      <c r="C141" s="175"/>
      <c r="D141" s="47"/>
      <c r="E141" s="48"/>
      <c r="G141" s="168"/>
    </row>
    <row r="142" spans="2:7" ht="12.75">
      <c r="B142" s="158"/>
      <c r="C142" s="175"/>
      <c r="D142" s="47"/>
      <c r="E142" s="48"/>
      <c r="G142" s="168"/>
    </row>
    <row r="143" spans="2:7" ht="12.75">
      <c r="B143" s="158"/>
      <c r="C143" s="175"/>
      <c r="D143" s="47"/>
      <c r="E143" s="48"/>
      <c r="G143" s="168"/>
    </row>
    <row r="144" spans="2:7" ht="12.75">
      <c r="B144" s="158"/>
      <c r="C144" s="175"/>
      <c r="D144" s="47"/>
      <c r="E144" s="48"/>
      <c r="G144" s="168"/>
    </row>
    <row r="145" spans="2:7" ht="12.75">
      <c r="B145" s="158"/>
      <c r="C145" s="175"/>
      <c r="D145" s="47"/>
      <c r="E145" s="48"/>
      <c r="G145" s="168"/>
    </row>
    <row r="146" spans="2:7" ht="12.75">
      <c r="B146" s="158"/>
      <c r="C146" s="175"/>
      <c r="D146" s="47"/>
      <c r="E146" s="48"/>
      <c r="G146" s="168"/>
    </row>
    <row r="147" spans="2:7" ht="12.75">
      <c r="B147" s="158"/>
      <c r="C147" s="175"/>
      <c r="D147" s="47"/>
      <c r="E147" s="48"/>
      <c r="G147" s="168"/>
    </row>
    <row r="148" spans="2:7" ht="12.75">
      <c r="B148" s="158"/>
      <c r="C148" s="175"/>
      <c r="D148" s="47"/>
      <c r="E148" s="48"/>
      <c r="G148" s="168"/>
    </row>
    <row r="149" spans="2:7" ht="12.75">
      <c r="B149" s="158"/>
      <c r="C149" s="175"/>
      <c r="D149" s="47"/>
      <c r="E149" s="48"/>
      <c r="G149" s="168"/>
    </row>
    <row r="150" spans="2:7" ht="12.75">
      <c r="B150" s="158"/>
      <c r="C150" s="175"/>
      <c r="D150" s="47"/>
      <c r="E150" s="48"/>
      <c r="G150" s="168"/>
    </row>
    <row r="151" spans="2:7" ht="12.75">
      <c r="B151" s="158"/>
      <c r="C151" s="175"/>
      <c r="D151" s="47"/>
      <c r="E151" s="48"/>
      <c r="G151" s="168"/>
    </row>
    <row r="152" spans="2:7" ht="12.75">
      <c r="B152" s="158"/>
      <c r="C152" s="175"/>
      <c r="D152" s="47"/>
      <c r="E152" s="48"/>
      <c r="G152" s="168"/>
    </row>
    <row r="153" spans="2:7" ht="12.75">
      <c r="B153" s="158"/>
      <c r="C153" s="175"/>
      <c r="D153" s="47"/>
      <c r="E153" s="48"/>
      <c r="G153" s="168"/>
    </row>
    <row r="154" spans="2:7" ht="12.75">
      <c r="B154" s="158"/>
      <c r="C154" s="175"/>
      <c r="D154" s="47"/>
      <c r="E154" s="48"/>
      <c r="G154" s="168"/>
    </row>
    <row r="155" spans="2:7" ht="12.75">
      <c r="B155" s="158"/>
      <c r="C155" s="175"/>
      <c r="D155" s="47"/>
      <c r="E155" s="48"/>
      <c r="G155" s="168"/>
    </row>
    <row r="156" spans="2:7" ht="12.75">
      <c r="B156" s="158"/>
      <c r="C156" s="175"/>
      <c r="D156" s="47"/>
      <c r="E156" s="48"/>
      <c r="G156" s="168"/>
    </row>
    <row r="157" spans="2:7" ht="12.75">
      <c r="B157" s="158"/>
      <c r="C157" s="175"/>
      <c r="D157" s="47"/>
      <c r="E157" s="48"/>
      <c r="G157" s="168"/>
    </row>
    <row r="158" spans="2:7" ht="12.75">
      <c r="B158" s="158"/>
      <c r="C158" s="175"/>
      <c r="D158" s="47"/>
      <c r="E158" s="48"/>
      <c r="G158" s="168"/>
    </row>
    <row r="159" spans="2:7" ht="12.75">
      <c r="B159" s="158"/>
      <c r="C159" s="175"/>
      <c r="D159" s="47"/>
      <c r="E159" s="48"/>
      <c r="G159" s="168"/>
    </row>
    <row r="160" spans="2:7" ht="12.75">
      <c r="B160" s="158"/>
      <c r="C160" s="175"/>
      <c r="D160" s="47"/>
      <c r="E160" s="48"/>
      <c r="G160" s="168"/>
    </row>
    <row r="161" spans="2:7" ht="12.75">
      <c r="B161" s="158"/>
      <c r="C161" s="175"/>
      <c r="D161" s="47"/>
      <c r="E161" s="48"/>
      <c r="G161" s="168"/>
    </row>
    <row r="162" spans="2:7" ht="12.75">
      <c r="B162" s="158"/>
      <c r="C162" s="175"/>
      <c r="D162" s="47"/>
      <c r="E162" s="48"/>
      <c r="G162" s="168"/>
    </row>
    <row r="163" spans="2:7" ht="12.75">
      <c r="B163" s="158"/>
      <c r="C163" s="175"/>
      <c r="D163" s="47"/>
      <c r="E163" s="48"/>
      <c r="G163" s="168"/>
    </row>
    <row r="164" spans="2:7" ht="12.75">
      <c r="B164" s="158"/>
      <c r="C164" s="175"/>
      <c r="D164" s="47"/>
      <c r="E164" s="48"/>
      <c r="G164" s="168"/>
    </row>
    <row r="165" spans="2:7" ht="12.75">
      <c r="B165" s="158"/>
      <c r="C165" s="175"/>
      <c r="D165" s="47"/>
      <c r="E165" s="48"/>
      <c r="G165" s="168"/>
    </row>
    <row r="166" spans="2:7" ht="12.75">
      <c r="B166" s="158"/>
      <c r="C166" s="175"/>
      <c r="D166" s="47"/>
      <c r="E166" s="48"/>
      <c r="G166" s="168"/>
    </row>
    <row r="167" spans="2:7" ht="12.75">
      <c r="B167" s="158"/>
      <c r="C167" s="175"/>
      <c r="D167" s="47"/>
      <c r="E167" s="48"/>
      <c r="G167" s="168"/>
    </row>
    <row r="168" spans="2:7" ht="12.75">
      <c r="B168" s="158"/>
      <c r="C168" s="175"/>
      <c r="D168" s="47"/>
      <c r="E168" s="48"/>
      <c r="G168" s="168"/>
    </row>
    <row r="169" spans="2:7" ht="12.75">
      <c r="B169" s="158"/>
      <c r="C169" s="175"/>
      <c r="D169" s="47"/>
      <c r="E169" s="48"/>
      <c r="G169" s="168"/>
    </row>
    <row r="170" spans="2:7" ht="12.75">
      <c r="B170" s="158"/>
      <c r="C170" s="175"/>
      <c r="D170" s="47"/>
      <c r="E170" s="48"/>
      <c r="G170" s="168"/>
    </row>
    <row r="171" spans="2:7" ht="12.75">
      <c r="B171" s="158"/>
      <c r="C171" s="175"/>
      <c r="D171" s="47"/>
      <c r="E171" s="48"/>
      <c r="G171" s="168"/>
    </row>
    <row r="172" spans="2:7" ht="12.75">
      <c r="B172" s="158"/>
      <c r="C172" s="175"/>
      <c r="D172" s="47"/>
      <c r="E172" s="48"/>
      <c r="G172" s="168"/>
    </row>
    <row r="173" spans="2:7" ht="12.75">
      <c r="B173" s="158"/>
      <c r="C173" s="175"/>
      <c r="D173" s="47"/>
      <c r="E173" s="48"/>
      <c r="G173" s="168"/>
    </row>
    <row r="174" spans="2:7" ht="12.75">
      <c r="B174" s="158"/>
      <c r="C174" s="175"/>
      <c r="D174" s="47"/>
      <c r="E174" s="48"/>
      <c r="G174" s="168"/>
    </row>
    <row r="175" spans="2:7" ht="12.75">
      <c r="B175" s="158"/>
      <c r="C175" s="175"/>
      <c r="D175" s="47"/>
      <c r="E175" s="48"/>
      <c r="G175" s="168"/>
    </row>
    <row r="176" spans="2:7" ht="12.75">
      <c r="B176" s="158"/>
      <c r="C176" s="175"/>
      <c r="D176" s="47"/>
      <c r="E176" s="48"/>
      <c r="G176" s="168"/>
    </row>
    <row r="177" spans="2:7" ht="12.75">
      <c r="B177" s="158"/>
      <c r="C177" s="175"/>
      <c r="D177" s="47"/>
      <c r="E177" s="48"/>
      <c r="G177" s="168"/>
    </row>
    <row r="178" spans="2:7" ht="12.75">
      <c r="B178" s="158"/>
      <c r="C178" s="175"/>
      <c r="D178" s="47"/>
      <c r="E178" s="48"/>
      <c r="G178" s="168"/>
    </row>
    <row r="179" spans="2:7" ht="12.75">
      <c r="B179" s="158"/>
      <c r="C179" s="175"/>
      <c r="D179" s="47"/>
      <c r="E179" s="48"/>
      <c r="G179" s="168"/>
    </row>
    <row r="180" spans="2:7" ht="12.75">
      <c r="B180" s="158"/>
      <c r="C180" s="175"/>
      <c r="D180" s="47"/>
      <c r="E180" s="48"/>
      <c r="G180" s="168"/>
    </row>
    <row r="181" spans="2:7" ht="12.75">
      <c r="B181" s="158"/>
      <c r="C181" s="175"/>
      <c r="D181" s="47"/>
      <c r="E181" s="48"/>
      <c r="G181" s="168"/>
    </row>
    <row r="182" spans="2:7" ht="12.75">
      <c r="B182" s="158"/>
      <c r="C182" s="175"/>
      <c r="D182" s="47"/>
      <c r="E182" s="48"/>
      <c r="G182" s="168"/>
    </row>
    <row r="183" spans="2:7" ht="12.75">
      <c r="B183" s="158"/>
      <c r="C183" s="175"/>
      <c r="D183" s="47"/>
      <c r="E183" s="48"/>
      <c r="G183" s="168"/>
    </row>
    <row r="184" spans="2:7" ht="12.75">
      <c r="B184" s="158"/>
      <c r="C184" s="175"/>
      <c r="D184" s="47"/>
      <c r="E184" s="48"/>
      <c r="G184" s="168"/>
    </row>
    <row r="185" spans="2:7" ht="12.75">
      <c r="B185" s="158"/>
      <c r="C185" s="175"/>
      <c r="D185" s="47"/>
      <c r="E185" s="48"/>
      <c r="G185" s="168"/>
    </row>
    <row r="186" spans="2:7" ht="12.75">
      <c r="B186" s="158"/>
      <c r="C186" s="175"/>
      <c r="D186" s="47"/>
      <c r="E186" s="48"/>
      <c r="G186" s="168"/>
    </row>
    <row r="187" spans="2:7" ht="12.75">
      <c r="B187" s="158"/>
      <c r="C187" s="175"/>
      <c r="D187" s="47"/>
      <c r="E187" s="48"/>
      <c r="G187" s="168"/>
    </row>
    <row r="188" spans="2:7" ht="12.75">
      <c r="B188" s="158"/>
      <c r="C188" s="175"/>
      <c r="D188" s="47"/>
      <c r="E188" s="48"/>
      <c r="G188" s="168"/>
    </row>
    <row r="189" spans="2:7" ht="12.75">
      <c r="B189" s="158"/>
      <c r="C189" s="175"/>
      <c r="D189" s="47"/>
      <c r="E189" s="48"/>
      <c r="G189" s="168"/>
    </row>
    <row r="190" spans="2:7" ht="12.75">
      <c r="B190" s="158"/>
      <c r="C190" s="175"/>
      <c r="D190" s="47"/>
      <c r="E190" s="48"/>
      <c r="G190" s="168"/>
    </row>
    <row r="191" spans="2:7" ht="12.75">
      <c r="B191" s="158"/>
      <c r="C191" s="175"/>
      <c r="D191" s="47"/>
      <c r="E191" s="48"/>
      <c r="G191" s="168"/>
    </row>
    <row r="192" spans="2:7" ht="12.75">
      <c r="B192" s="158"/>
      <c r="C192" s="175"/>
      <c r="D192" s="47"/>
      <c r="E192" s="48"/>
      <c r="G192" s="168"/>
    </row>
    <row r="193" spans="2:7" ht="12.75">
      <c r="B193" s="158"/>
      <c r="C193" s="175"/>
      <c r="D193" s="47"/>
      <c r="E193" s="48"/>
      <c r="G193" s="168"/>
    </row>
    <row r="194" spans="2:7" ht="12.75">
      <c r="B194" s="158"/>
      <c r="C194" s="175"/>
      <c r="D194" s="47"/>
      <c r="E194" s="48"/>
      <c r="G194" s="168"/>
    </row>
    <row r="195" spans="2:7" ht="12.75">
      <c r="B195" s="158"/>
      <c r="C195" s="175"/>
      <c r="D195" s="47"/>
      <c r="E195" s="48"/>
      <c r="G195" s="168"/>
    </row>
    <row r="196" spans="2:7" ht="12.75">
      <c r="B196" s="158"/>
      <c r="C196" s="175"/>
      <c r="D196" s="47"/>
      <c r="E196" s="48"/>
      <c r="G196" s="168"/>
    </row>
    <row r="197" spans="2:7" ht="12.75">
      <c r="B197" s="158"/>
      <c r="C197" s="175"/>
      <c r="D197" s="47"/>
      <c r="E197" s="48"/>
      <c r="G197" s="168"/>
    </row>
    <row r="198" spans="2:7" ht="12.75">
      <c r="B198" s="158"/>
      <c r="C198" s="175"/>
      <c r="D198" s="47"/>
      <c r="E198" s="48"/>
      <c r="G198" s="168"/>
    </row>
    <row r="199" spans="2:7" ht="12.75">
      <c r="B199" s="158"/>
      <c r="C199" s="175"/>
      <c r="D199" s="47"/>
      <c r="E199" s="48"/>
      <c r="G199" s="168"/>
    </row>
    <row r="200" spans="2:7" ht="12.75">
      <c r="B200" s="158"/>
      <c r="C200" s="175"/>
      <c r="D200" s="47"/>
      <c r="E200" s="48"/>
      <c r="G200" s="168"/>
    </row>
    <row r="201" spans="2:7" ht="12.75">
      <c r="B201" s="158"/>
      <c r="C201" s="175"/>
      <c r="D201" s="47"/>
      <c r="E201" s="48"/>
      <c r="G201" s="168"/>
    </row>
    <row r="202" spans="2:7" ht="12.75">
      <c r="B202" s="158"/>
      <c r="C202" s="175"/>
      <c r="D202" s="47"/>
      <c r="E202" s="48"/>
      <c r="G202" s="168"/>
    </row>
    <row r="203" spans="2:7" ht="12.75">
      <c r="B203" s="158"/>
      <c r="C203" s="175"/>
      <c r="D203" s="47"/>
      <c r="E203" s="48"/>
      <c r="G203" s="168"/>
    </row>
    <row r="204" spans="2:7" ht="12.75">
      <c r="B204" s="158"/>
      <c r="C204" s="175"/>
      <c r="D204" s="47"/>
      <c r="E204" s="48"/>
      <c r="G204" s="168"/>
    </row>
    <row r="205" spans="2:7" ht="12.75">
      <c r="B205" s="158"/>
      <c r="C205" s="175"/>
      <c r="D205" s="47"/>
      <c r="E205" s="48"/>
      <c r="G205" s="168"/>
    </row>
    <row r="206" spans="2:7" ht="12.75">
      <c r="B206" s="158"/>
      <c r="C206" s="175"/>
      <c r="D206" s="47"/>
      <c r="E206" s="48"/>
      <c r="G206" s="168"/>
    </row>
    <row r="207" spans="2:7" ht="12.75">
      <c r="B207" s="158"/>
      <c r="C207" s="175"/>
      <c r="D207" s="47"/>
      <c r="E207" s="48"/>
      <c r="G207" s="168"/>
    </row>
    <row r="208" spans="2:7" ht="12.75">
      <c r="B208" s="158"/>
      <c r="C208" s="175"/>
      <c r="D208" s="47"/>
      <c r="E208" s="48"/>
      <c r="G208" s="168"/>
    </row>
    <row r="209" spans="2:7" ht="12.75">
      <c r="B209" s="158"/>
      <c r="C209" s="175"/>
      <c r="D209" s="47"/>
      <c r="E209" s="48"/>
      <c r="G209" s="168"/>
    </row>
    <row r="210" spans="2:7" ht="12.75">
      <c r="B210" s="158"/>
      <c r="C210" s="175"/>
      <c r="D210" s="47"/>
      <c r="E210" s="48"/>
      <c r="G210" s="168"/>
    </row>
    <row r="211" spans="2:7" ht="12.75">
      <c r="B211" s="158"/>
      <c r="C211" s="175"/>
      <c r="D211" s="47"/>
      <c r="E211" s="48"/>
      <c r="G211" s="168"/>
    </row>
    <row r="212" spans="2:7" ht="12.75">
      <c r="B212" s="158"/>
      <c r="C212" s="175"/>
      <c r="D212" s="47"/>
      <c r="E212" s="48"/>
      <c r="G212" s="168"/>
    </row>
    <row r="213" spans="2:7" ht="12.75">
      <c r="B213" s="158"/>
      <c r="C213" s="175"/>
      <c r="D213" s="47"/>
      <c r="E213" s="48"/>
      <c r="G213" s="168"/>
    </row>
    <row r="214" spans="2:7" ht="12.75">
      <c r="B214" s="158"/>
      <c r="C214" s="175"/>
      <c r="D214" s="47"/>
      <c r="E214" s="48"/>
      <c r="G214" s="168"/>
    </row>
    <row r="215" spans="2:7" ht="12.75">
      <c r="B215" s="158"/>
      <c r="C215" s="175"/>
      <c r="D215" s="47"/>
      <c r="E215" s="48"/>
      <c r="G215" s="168"/>
    </row>
    <row r="216" spans="2:7" ht="12.75">
      <c r="B216" s="158"/>
      <c r="C216" s="175"/>
      <c r="D216" s="47"/>
      <c r="E216" s="48"/>
      <c r="G216" s="168"/>
    </row>
    <row r="217" spans="2:7" ht="12.75">
      <c r="B217" s="158"/>
      <c r="C217" s="175"/>
      <c r="D217" s="47"/>
      <c r="E217" s="48"/>
      <c r="G217" s="168"/>
    </row>
    <row r="218" spans="2:7" ht="12.75">
      <c r="B218" s="158"/>
      <c r="C218" s="175"/>
      <c r="D218" s="47"/>
      <c r="E218" s="48"/>
      <c r="G218" s="168"/>
    </row>
    <row r="219" spans="2:7" ht="12.75">
      <c r="B219" s="158"/>
      <c r="C219" s="175"/>
      <c r="D219" s="47"/>
      <c r="E219" s="48"/>
      <c r="G219" s="168"/>
    </row>
    <row r="220" spans="2:7" ht="12.75">
      <c r="B220" s="158"/>
      <c r="C220" s="175"/>
      <c r="D220" s="47"/>
      <c r="E220" s="48"/>
      <c r="G220" s="168"/>
    </row>
    <row r="221" spans="2:7" ht="12.75">
      <c r="B221" s="158"/>
      <c r="C221" s="175"/>
      <c r="D221" s="47"/>
      <c r="E221" s="48"/>
      <c r="G221" s="168"/>
    </row>
    <row r="222" spans="2:7" ht="12.75">
      <c r="B222" s="158"/>
      <c r="C222" s="175"/>
      <c r="D222" s="47"/>
      <c r="E222" s="48"/>
      <c r="G222" s="168"/>
    </row>
    <row r="223" spans="2:7" ht="12.75">
      <c r="B223" s="158"/>
      <c r="C223" s="175"/>
      <c r="D223" s="47"/>
      <c r="E223" s="48"/>
      <c r="G223" s="168"/>
    </row>
    <row r="224" spans="2:7" ht="12.75">
      <c r="B224" s="158"/>
      <c r="C224" s="175"/>
      <c r="D224" s="47"/>
      <c r="E224" s="48"/>
      <c r="G224" s="168"/>
    </row>
    <row r="225" spans="2:7" ht="12.75">
      <c r="B225" s="158"/>
      <c r="C225" s="175"/>
      <c r="D225" s="47"/>
      <c r="E225" s="48"/>
      <c r="G225" s="168"/>
    </row>
    <row r="226" spans="2:7" ht="12.75">
      <c r="B226" s="158"/>
      <c r="C226" s="175"/>
      <c r="D226" s="47"/>
      <c r="E226" s="48"/>
      <c r="G226" s="168"/>
    </row>
    <row r="227" spans="2:7" ht="12.75">
      <c r="B227" s="158"/>
      <c r="C227" s="175"/>
      <c r="D227" s="47"/>
      <c r="E227" s="48"/>
      <c r="G227" s="168"/>
    </row>
    <row r="228" spans="2:7" ht="12.75">
      <c r="B228" s="158"/>
      <c r="C228" s="175"/>
      <c r="D228" s="47"/>
      <c r="E228" s="48"/>
      <c r="G228" s="168"/>
    </row>
    <row r="229" spans="2:7" ht="12.75">
      <c r="B229" s="158"/>
      <c r="C229" s="175"/>
      <c r="D229" s="47"/>
      <c r="E229" s="48"/>
      <c r="G229" s="168"/>
    </row>
    <row r="230" spans="2:7" ht="12.75">
      <c r="B230" s="158"/>
      <c r="C230" s="175"/>
      <c r="D230" s="47"/>
      <c r="E230" s="48"/>
      <c r="G230" s="168"/>
    </row>
    <row r="231" spans="2:7" ht="12.75">
      <c r="B231" s="158"/>
      <c r="C231" s="175"/>
      <c r="D231" s="47"/>
      <c r="E231" s="48"/>
      <c r="G231" s="168"/>
    </row>
    <row r="232" spans="2:7" ht="12.75">
      <c r="B232" s="158"/>
      <c r="C232" s="175"/>
      <c r="D232" s="47"/>
      <c r="E232" s="48"/>
      <c r="G232" s="168"/>
    </row>
    <row r="233" spans="2:7" ht="12.75">
      <c r="B233" s="158"/>
      <c r="C233" s="175"/>
      <c r="D233" s="47"/>
      <c r="E233" s="48"/>
      <c r="G233" s="168"/>
    </row>
    <row r="234" spans="2:7" ht="12.75">
      <c r="B234" s="158"/>
      <c r="C234" s="175"/>
      <c r="D234" s="47"/>
      <c r="E234" s="48"/>
      <c r="G234" s="168"/>
    </row>
    <row r="235" spans="2:7" ht="12.75">
      <c r="B235" s="158"/>
      <c r="C235" s="175"/>
      <c r="D235" s="47"/>
      <c r="E235" s="48"/>
      <c r="G235" s="168"/>
    </row>
    <row r="236" spans="2:7" ht="12.75">
      <c r="B236" s="158"/>
      <c r="C236" s="175"/>
      <c r="D236" s="47"/>
      <c r="E236" s="48"/>
      <c r="G236" s="168"/>
    </row>
    <row r="237" spans="2:7" ht="12.75">
      <c r="B237" s="158"/>
      <c r="C237" s="175"/>
      <c r="D237" s="47"/>
      <c r="E237" s="48"/>
      <c r="G237" s="168"/>
    </row>
    <row r="238" spans="2:7" ht="12.75">
      <c r="B238" s="158"/>
      <c r="C238" s="175"/>
      <c r="D238" s="47"/>
      <c r="E238" s="48"/>
      <c r="G238" s="168"/>
    </row>
    <row r="239" spans="2:7" ht="12.75">
      <c r="B239" s="158"/>
      <c r="C239" s="175"/>
      <c r="D239" s="47"/>
      <c r="E239" s="48"/>
      <c r="G239" s="168"/>
    </row>
    <row r="240" spans="2:7" ht="12.75">
      <c r="B240" s="158"/>
      <c r="C240" s="175"/>
      <c r="D240" s="47"/>
      <c r="E240" s="48"/>
      <c r="G240" s="168"/>
    </row>
    <row r="241" spans="2:7" ht="12.75">
      <c r="B241" s="158"/>
      <c r="C241" s="175"/>
      <c r="D241" s="47"/>
      <c r="E241" s="48"/>
      <c r="G241" s="168"/>
    </row>
    <row r="242" spans="2:7" ht="12.75">
      <c r="B242" s="158"/>
      <c r="C242" s="175"/>
      <c r="D242" s="47"/>
      <c r="E242" s="48"/>
      <c r="G242" s="168"/>
    </row>
    <row r="243" spans="2:7" ht="12.75">
      <c r="B243" s="158"/>
      <c r="C243" s="175"/>
      <c r="D243" s="47"/>
      <c r="E243" s="48"/>
      <c r="G243" s="168"/>
    </row>
    <row r="244" spans="2:7" ht="12.75">
      <c r="B244" s="158"/>
      <c r="C244" s="175"/>
      <c r="D244" s="47"/>
      <c r="E244" s="48"/>
      <c r="G244" s="168"/>
    </row>
    <row r="245" spans="2:7" ht="12.75">
      <c r="B245" s="158"/>
      <c r="C245" s="175"/>
      <c r="D245" s="47"/>
      <c r="E245" s="48"/>
      <c r="G245" s="168"/>
    </row>
    <row r="246" spans="2:7" ht="12.75">
      <c r="B246" s="158"/>
      <c r="C246" s="175"/>
      <c r="D246" s="47"/>
      <c r="E246" s="48"/>
      <c r="G246" s="168"/>
    </row>
    <row r="247" spans="2:7" ht="12.75">
      <c r="B247" s="158"/>
      <c r="C247" s="175"/>
      <c r="D247" s="47"/>
      <c r="E247" s="48"/>
      <c r="G247" s="168"/>
    </row>
    <row r="248" spans="2:7" ht="12.75">
      <c r="B248" s="158"/>
      <c r="C248" s="175"/>
      <c r="D248" s="47"/>
      <c r="E248" s="48"/>
      <c r="G248" s="168"/>
    </row>
    <row r="249" spans="2:7" ht="12.75">
      <c r="B249" s="158"/>
      <c r="C249" s="175"/>
      <c r="D249" s="47"/>
      <c r="E249" s="48"/>
      <c r="G249" s="168"/>
    </row>
    <row r="250" spans="2:7" ht="12.75">
      <c r="B250" s="158"/>
      <c r="C250" s="175"/>
      <c r="D250" s="47"/>
      <c r="E250" s="48"/>
      <c r="G250" s="168"/>
    </row>
    <row r="251" spans="2:7" ht="12.75">
      <c r="B251" s="158"/>
      <c r="C251" s="175"/>
      <c r="D251" s="47"/>
      <c r="E251" s="48"/>
      <c r="G251" s="168"/>
    </row>
    <row r="252" spans="2:7" ht="12.75">
      <c r="B252" s="158"/>
      <c r="C252" s="175"/>
      <c r="D252" s="47"/>
      <c r="E252" s="48"/>
      <c r="G252" s="168"/>
    </row>
    <row r="253" spans="2:7" ht="12.75">
      <c r="B253" s="158"/>
      <c r="C253" s="175"/>
      <c r="D253" s="47"/>
      <c r="E253" s="48"/>
      <c r="G253" s="168"/>
    </row>
    <row r="254" spans="2:7" ht="12.75">
      <c r="B254" s="158"/>
      <c r="C254" s="175"/>
      <c r="D254" s="47"/>
      <c r="E254" s="48"/>
      <c r="G254" s="168"/>
    </row>
    <row r="255" spans="2:7" ht="12.75">
      <c r="B255" s="158"/>
      <c r="C255" s="175"/>
      <c r="D255" s="47"/>
      <c r="E255" s="48"/>
      <c r="G255" s="168"/>
    </row>
    <row r="256" spans="2:7" ht="12.75">
      <c r="B256" s="158"/>
      <c r="C256" s="175"/>
      <c r="D256" s="47"/>
      <c r="E256" s="48"/>
      <c r="G256" s="168"/>
    </row>
    <row r="257" spans="2:7" ht="12.75">
      <c r="B257" s="158"/>
      <c r="C257" s="175"/>
      <c r="D257" s="47"/>
      <c r="E257" s="48"/>
      <c r="G257" s="168"/>
    </row>
    <row r="258" spans="2:7" ht="12.75">
      <c r="B258" s="158"/>
      <c r="C258" s="175"/>
      <c r="D258" s="47"/>
      <c r="E258" s="48"/>
      <c r="G258" s="168"/>
    </row>
    <row r="259" spans="2:7" ht="12.75">
      <c r="B259" s="158"/>
      <c r="C259" s="175"/>
      <c r="D259" s="47"/>
      <c r="E259" s="48"/>
      <c r="G259" s="168"/>
    </row>
    <row r="260" spans="2:7" ht="12.75">
      <c r="B260" s="158"/>
      <c r="C260" s="175"/>
      <c r="D260" s="47"/>
      <c r="E260" s="48"/>
      <c r="G260" s="168"/>
    </row>
    <row r="261" spans="2:7" ht="12.75">
      <c r="B261" s="158"/>
      <c r="C261" s="175"/>
      <c r="D261" s="47"/>
      <c r="E261" s="48"/>
      <c r="G261" s="168"/>
    </row>
    <row r="262" spans="2:7" ht="12.75">
      <c r="B262" s="158"/>
      <c r="C262" s="175"/>
      <c r="D262" s="47"/>
      <c r="E262" s="48"/>
      <c r="G262" s="168"/>
    </row>
    <row r="263" spans="2:7" ht="12.75">
      <c r="B263" s="158"/>
      <c r="C263" s="175"/>
      <c r="D263" s="47"/>
      <c r="E263" s="48"/>
      <c r="G263" s="168"/>
    </row>
    <row r="264" spans="2:7" ht="12.75">
      <c r="B264" s="158"/>
      <c r="C264" s="175"/>
      <c r="D264" s="47"/>
      <c r="E264" s="48"/>
      <c r="G264" s="168"/>
    </row>
    <row r="265" spans="2:7" ht="12.75">
      <c r="B265" s="158"/>
      <c r="C265" s="175"/>
      <c r="D265" s="47"/>
      <c r="E265" s="48"/>
      <c r="G265" s="168"/>
    </row>
    <row r="266" spans="2:7" ht="12.75">
      <c r="B266" s="158"/>
      <c r="C266" s="175"/>
      <c r="D266" s="47"/>
      <c r="E266" s="48"/>
      <c r="G266" s="168"/>
    </row>
    <row r="267" spans="2:7" ht="12.75">
      <c r="B267" s="158"/>
      <c r="C267" s="175"/>
      <c r="D267" s="47"/>
      <c r="E267" s="48"/>
      <c r="G267" s="168"/>
    </row>
    <row r="268" spans="2:7" ht="12.75">
      <c r="B268" s="158"/>
      <c r="C268" s="175"/>
      <c r="D268" s="47"/>
      <c r="E268" s="48"/>
      <c r="G268" s="168"/>
    </row>
    <row r="269" spans="2:7" ht="12.75">
      <c r="B269" s="158"/>
      <c r="C269" s="175"/>
      <c r="D269" s="47"/>
      <c r="E269" s="48"/>
      <c r="G269" s="168"/>
    </row>
    <row r="270" spans="2:7" ht="12.75">
      <c r="B270" s="158"/>
      <c r="C270" s="175"/>
      <c r="D270" s="47"/>
      <c r="E270" s="48"/>
      <c r="G270" s="168"/>
    </row>
    <row r="271" spans="2:7" ht="12.75">
      <c r="B271" s="158"/>
      <c r="C271" s="175"/>
      <c r="D271" s="47"/>
      <c r="E271" s="48"/>
      <c r="G271" s="168"/>
    </row>
    <row r="272" spans="2:7" ht="12.75">
      <c r="B272" s="158"/>
      <c r="C272" s="175"/>
      <c r="D272" s="47"/>
      <c r="E272" s="48"/>
      <c r="G272" s="168"/>
    </row>
    <row r="273" spans="2:7" ht="12.75">
      <c r="B273" s="158"/>
      <c r="C273" s="175"/>
      <c r="D273" s="47"/>
      <c r="E273" s="48"/>
      <c r="G273" s="168"/>
    </row>
    <row r="274" spans="2:7" ht="12.75">
      <c r="B274" s="158"/>
      <c r="C274" s="175"/>
      <c r="D274" s="47"/>
      <c r="E274" s="48"/>
      <c r="G274" s="168"/>
    </row>
    <row r="275" spans="2:7" ht="12.75">
      <c r="B275" s="158"/>
      <c r="C275" s="175"/>
      <c r="D275" s="47"/>
      <c r="E275" s="48"/>
      <c r="G275" s="168"/>
    </row>
    <row r="276" spans="2:7" ht="12.75">
      <c r="B276" s="158"/>
      <c r="C276" s="175"/>
      <c r="D276" s="47"/>
      <c r="E276" s="48"/>
      <c r="G276" s="168"/>
    </row>
    <row r="277" spans="2:7" ht="12.75">
      <c r="B277" s="158"/>
      <c r="C277" s="175"/>
      <c r="D277" s="47"/>
      <c r="E277" s="48"/>
      <c r="G277" s="168"/>
    </row>
    <row r="278" spans="2:7" ht="12.75">
      <c r="B278" s="158"/>
      <c r="C278" s="175"/>
      <c r="D278" s="47"/>
      <c r="E278" s="48"/>
      <c r="G278" s="168"/>
    </row>
    <row r="279" spans="2:7" ht="12.75">
      <c r="B279" s="158"/>
      <c r="C279" s="175"/>
      <c r="D279" s="47"/>
      <c r="E279" s="48"/>
      <c r="G279" s="168"/>
    </row>
    <row r="280" spans="2:7" ht="12.75">
      <c r="B280" s="158"/>
      <c r="C280" s="175"/>
      <c r="D280" s="47"/>
      <c r="E280" s="48"/>
      <c r="G280" s="168"/>
    </row>
    <row r="281" spans="2:7" ht="12.75">
      <c r="B281" s="158"/>
      <c r="C281" s="175"/>
      <c r="D281" s="47"/>
      <c r="E281" s="48"/>
      <c r="G281" s="168"/>
    </row>
    <row r="282" spans="2:7" ht="12.75">
      <c r="B282" s="158"/>
      <c r="C282" s="175"/>
      <c r="D282" s="47"/>
      <c r="E282" s="48"/>
      <c r="G282" s="168"/>
    </row>
    <row r="283" spans="2:7" ht="12.75">
      <c r="B283" s="158"/>
      <c r="C283" s="175"/>
      <c r="D283" s="47"/>
      <c r="E283" s="48"/>
      <c r="G283" s="168"/>
    </row>
    <row r="284" spans="2:7" ht="12.75">
      <c r="B284" s="158"/>
      <c r="C284" s="175"/>
      <c r="D284" s="47"/>
      <c r="E284" s="48"/>
      <c r="G284" s="168"/>
    </row>
    <row r="285" spans="2:7" ht="12.75">
      <c r="B285" s="158"/>
      <c r="C285" s="175"/>
      <c r="D285" s="47"/>
      <c r="E285" s="48"/>
      <c r="G285" s="168"/>
    </row>
    <row r="286" spans="2:7" ht="12.75">
      <c r="B286" s="158"/>
      <c r="C286" s="175"/>
      <c r="D286" s="47"/>
      <c r="E286" s="48"/>
      <c r="G286" s="168"/>
    </row>
    <row r="287" spans="2:7" ht="12.75">
      <c r="B287" s="158"/>
      <c r="C287" s="175"/>
      <c r="D287" s="47"/>
      <c r="E287" s="48"/>
      <c r="G287" s="168"/>
    </row>
    <row r="288" spans="2:7" ht="12.75">
      <c r="B288" s="158"/>
      <c r="C288" s="175"/>
      <c r="D288" s="47"/>
      <c r="E288" s="48"/>
      <c r="G288" s="168"/>
    </row>
    <row r="289" spans="2:7" ht="12.75">
      <c r="B289" s="158"/>
      <c r="C289" s="175"/>
      <c r="D289" s="47"/>
      <c r="E289" s="48"/>
      <c r="G289" s="168"/>
    </row>
    <row r="290" spans="2:7" ht="12.75">
      <c r="B290" s="158"/>
      <c r="C290" s="175"/>
      <c r="D290" s="47"/>
      <c r="E290" s="48"/>
      <c r="G290" s="168"/>
    </row>
    <row r="291" spans="2:7" ht="12.75">
      <c r="B291" s="158"/>
      <c r="C291" s="175"/>
      <c r="D291" s="47"/>
      <c r="E291" s="48"/>
      <c r="G291" s="168"/>
    </row>
    <row r="292" spans="2:7" ht="12.75">
      <c r="B292" s="158"/>
      <c r="C292" s="175"/>
      <c r="D292" s="47"/>
      <c r="E292" s="48"/>
      <c r="G292" s="168"/>
    </row>
    <row r="293" spans="2:7" ht="12.75">
      <c r="B293" s="158"/>
      <c r="C293" s="175"/>
      <c r="D293" s="47"/>
      <c r="E293" s="48"/>
      <c r="G293" s="168"/>
    </row>
    <row r="294" spans="2:7" ht="12.75">
      <c r="B294" s="158"/>
      <c r="C294" s="175"/>
      <c r="D294" s="47"/>
      <c r="E294" s="48"/>
      <c r="G294" s="168"/>
    </row>
    <row r="295" spans="2:7" ht="12.75">
      <c r="B295" s="158"/>
      <c r="C295" s="175"/>
      <c r="D295" s="47"/>
      <c r="E295" s="48"/>
      <c r="G295" s="168"/>
    </row>
    <row r="296" spans="2:7" ht="12.75">
      <c r="B296" s="158"/>
      <c r="C296" s="175"/>
      <c r="D296" s="47"/>
      <c r="E296" s="48"/>
      <c r="G296" s="168"/>
    </row>
    <row r="297" spans="2:7" ht="12.75">
      <c r="B297" s="158"/>
      <c r="C297" s="175"/>
      <c r="D297" s="47"/>
      <c r="E297" s="48"/>
      <c r="G297" s="168"/>
    </row>
    <row r="298" spans="2:7" ht="12.75">
      <c r="B298" s="158"/>
      <c r="C298" s="175"/>
      <c r="D298" s="47"/>
      <c r="E298" s="48"/>
      <c r="G298" s="168"/>
    </row>
    <row r="299" spans="2:7" ht="12.75">
      <c r="B299" s="158"/>
      <c r="C299" s="175"/>
      <c r="D299" s="47"/>
      <c r="E299" s="48"/>
      <c r="G299" s="168"/>
    </row>
    <row r="300" spans="2:7" ht="12.75">
      <c r="B300" s="158"/>
      <c r="C300" s="175"/>
      <c r="D300" s="47"/>
      <c r="E300" s="48"/>
      <c r="G300" s="168"/>
    </row>
    <row r="301" spans="2:7" ht="12.75">
      <c r="B301" s="158"/>
      <c r="C301" s="175"/>
      <c r="D301" s="47"/>
      <c r="E301" s="48"/>
      <c r="G301" s="168"/>
    </row>
    <row r="302" spans="2:7" ht="12.75">
      <c r="B302" s="158"/>
      <c r="C302" s="175"/>
      <c r="D302" s="47"/>
      <c r="E302" s="48"/>
      <c r="G302" s="168"/>
    </row>
    <row r="303" spans="2:7" ht="12.75">
      <c r="B303" s="158"/>
      <c r="C303" s="175"/>
      <c r="D303" s="47"/>
      <c r="E303" s="48"/>
      <c r="G303" s="168"/>
    </row>
    <row r="304" spans="2:7" ht="12.75">
      <c r="B304" s="158"/>
      <c r="C304" s="175"/>
      <c r="D304" s="47"/>
      <c r="E304" s="48"/>
      <c r="G304" s="168"/>
    </row>
    <row r="305" spans="2:7" ht="12.75">
      <c r="B305" s="158"/>
      <c r="C305" s="175"/>
      <c r="D305" s="47"/>
      <c r="E305" s="48"/>
      <c r="G305" s="168"/>
    </row>
    <row r="306" spans="2:7" ht="12.75">
      <c r="B306" s="158"/>
      <c r="C306" s="175"/>
      <c r="D306" s="47"/>
      <c r="E306" s="48"/>
      <c r="G306" s="168"/>
    </row>
    <row r="307" spans="2:7" ht="12.75">
      <c r="B307" s="158"/>
      <c r="C307" s="175"/>
      <c r="D307" s="47"/>
      <c r="E307" s="48"/>
      <c r="G307" s="168"/>
    </row>
    <row r="308" spans="2:7" ht="12.75">
      <c r="B308" s="158"/>
      <c r="C308" s="175"/>
      <c r="D308" s="47"/>
      <c r="E308" s="48"/>
      <c r="G308" s="168"/>
    </row>
    <row r="309" spans="2:7" ht="12.75">
      <c r="B309" s="158"/>
      <c r="C309" s="175"/>
      <c r="D309" s="47"/>
      <c r="E309" s="48"/>
      <c r="G309" s="168"/>
    </row>
    <row r="310" spans="2:7" ht="12.75">
      <c r="B310" s="158"/>
      <c r="C310" s="175"/>
      <c r="D310" s="47"/>
      <c r="E310" s="48"/>
      <c r="G310" s="168"/>
    </row>
    <row r="311" spans="2:7" ht="12.75">
      <c r="B311" s="158"/>
      <c r="C311" s="175"/>
      <c r="D311" s="47"/>
      <c r="E311" s="48"/>
      <c r="G311" s="168"/>
    </row>
    <row r="312" spans="2:7" ht="12.75">
      <c r="B312" s="158"/>
      <c r="C312" s="175"/>
      <c r="D312" s="47"/>
      <c r="E312" s="48"/>
      <c r="G312" s="168"/>
    </row>
    <row r="313" spans="2:7" ht="12.75">
      <c r="B313" s="158"/>
      <c r="C313" s="175"/>
      <c r="D313" s="47"/>
      <c r="E313" s="48"/>
      <c r="G313" s="168"/>
    </row>
    <row r="314" spans="2:7" ht="12.75">
      <c r="B314" s="158"/>
      <c r="C314" s="175"/>
      <c r="D314" s="47"/>
      <c r="E314" s="48"/>
      <c r="G314" s="168"/>
    </row>
    <row r="315" spans="2:7" ht="12.75">
      <c r="B315" s="158"/>
      <c r="C315" s="175"/>
      <c r="D315" s="47"/>
      <c r="E315" s="48"/>
      <c r="G315" s="168"/>
    </row>
    <row r="316" spans="2:7" ht="12.75">
      <c r="B316" s="158"/>
      <c r="C316" s="175"/>
      <c r="D316" s="47"/>
      <c r="E316" s="48"/>
      <c r="G316" s="168"/>
    </row>
    <row r="317" spans="2:7" ht="12.75">
      <c r="B317" s="158"/>
      <c r="C317" s="175"/>
      <c r="D317" s="47"/>
      <c r="E317" s="48"/>
      <c r="G317" s="168"/>
    </row>
    <row r="318" spans="2:7" ht="12.75">
      <c r="B318" s="158"/>
      <c r="C318" s="175"/>
      <c r="D318" s="47"/>
      <c r="E318" s="48"/>
      <c r="G318" s="168"/>
    </row>
    <row r="319" spans="2:7" ht="12.75">
      <c r="B319" s="158"/>
      <c r="C319" s="175"/>
      <c r="D319" s="47"/>
      <c r="E319" s="48"/>
      <c r="G319" s="168"/>
    </row>
    <row r="320" spans="2:7" ht="12.75">
      <c r="B320" s="158"/>
      <c r="C320" s="175"/>
      <c r="D320" s="47"/>
      <c r="E320" s="48"/>
      <c r="G320" s="168"/>
    </row>
    <row r="321" spans="2:7" ht="12.75">
      <c r="B321" s="158"/>
      <c r="C321" s="175"/>
      <c r="D321" s="47"/>
      <c r="E321" s="48"/>
      <c r="G321" s="168"/>
    </row>
    <row r="322" spans="2:7" ht="12.75">
      <c r="B322" s="158"/>
      <c r="C322" s="175"/>
      <c r="D322" s="47"/>
      <c r="E322" s="48"/>
      <c r="G322" s="168"/>
    </row>
    <row r="323" spans="2:7" ht="12.75">
      <c r="B323" s="158"/>
      <c r="C323" s="175"/>
      <c r="D323" s="47"/>
      <c r="E323" s="48"/>
      <c r="G323" s="168"/>
    </row>
    <row r="324" spans="2:7" ht="12.75">
      <c r="B324" s="158"/>
      <c r="C324" s="175"/>
      <c r="D324" s="47"/>
      <c r="E324" s="48"/>
      <c r="G324" s="168"/>
    </row>
    <row r="325" spans="2:7" ht="12.75">
      <c r="B325" s="158"/>
      <c r="C325" s="175"/>
      <c r="D325" s="47"/>
      <c r="E325" s="48"/>
      <c r="G325" s="168"/>
    </row>
    <row r="326" spans="2:7" ht="12.75">
      <c r="B326" s="158"/>
      <c r="C326" s="175"/>
      <c r="D326" s="47"/>
      <c r="E326" s="48"/>
      <c r="G326" s="168"/>
    </row>
    <row r="327" spans="2:7" ht="12.75">
      <c r="B327" s="158"/>
      <c r="C327" s="175"/>
      <c r="D327" s="47"/>
      <c r="E327" s="48"/>
      <c r="G327" s="168"/>
    </row>
    <row r="328" spans="2:7" ht="12.75">
      <c r="B328" s="158"/>
      <c r="C328" s="175"/>
      <c r="D328" s="47"/>
      <c r="E328" s="48"/>
      <c r="G328" s="168"/>
    </row>
    <row r="329" spans="2:7" ht="12.75">
      <c r="B329" s="158"/>
      <c r="C329" s="175"/>
      <c r="D329" s="47"/>
      <c r="E329" s="48"/>
      <c r="G329" s="168"/>
    </row>
    <row r="330" spans="2:7" ht="12.75">
      <c r="B330" s="158"/>
      <c r="C330" s="175"/>
      <c r="D330" s="47"/>
      <c r="E330" s="48"/>
      <c r="G330" s="168"/>
    </row>
    <row r="331" spans="2:7" ht="12.75">
      <c r="B331" s="158"/>
      <c r="C331" s="175"/>
      <c r="D331" s="47"/>
      <c r="E331" s="48"/>
      <c r="G331" s="168"/>
    </row>
    <row r="332" spans="2:7" ht="12.75">
      <c r="B332" s="158"/>
      <c r="C332" s="175"/>
      <c r="D332" s="47"/>
      <c r="E332" s="48"/>
      <c r="G332" s="168"/>
    </row>
    <row r="333" spans="2:7" ht="12.75">
      <c r="B333" s="158"/>
      <c r="C333" s="175"/>
      <c r="D333" s="47"/>
      <c r="E333" s="48"/>
      <c r="G333" s="168"/>
    </row>
    <row r="334" spans="2:7" ht="12.75">
      <c r="B334" s="158"/>
      <c r="C334" s="175"/>
      <c r="D334" s="47"/>
      <c r="E334" s="48"/>
      <c r="G334" s="168"/>
    </row>
    <row r="335" spans="2:7" ht="12.75">
      <c r="B335" s="158"/>
      <c r="C335" s="175"/>
      <c r="D335" s="47"/>
      <c r="E335" s="48"/>
      <c r="G335" s="168"/>
    </row>
    <row r="336" spans="2:7" ht="12.75">
      <c r="B336" s="158"/>
      <c r="C336" s="175"/>
      <c r="D336" s="47"/>
      <c r="E336" s="48"/>
      <c r="G336" s="168"/>
    </row>
    <row r="337" spans="2:7" ht="12.75">
      <c r="B337" s="158"/>
      <c r="C337" s="175"/>
      <c r="D337" s="47"/>
      <c r="E337" s="48"/>
      <c r="G337" s="168"/>
    </row>
    <row r="338" spans="2:7" ht="12.75">
      <c r="B338" s="158"/>
      <c r="C338" s="175"/>
      <c r="D338" s="47"/>
      <c r="E338" s="48"/>
      <c r="G338" s="168"/>
    </row>
    <row r="339" spans="2:7" ht="12.75">
      <c r="B339" s="158"/>
      <c r="C339" s="175"/>
      <c r="D339" s="47"/>
      <c r="E339" s="48"/>
      <c r="G339" s="168"/>
    </row>
    <row r="340" spans="2:7" ht="12.75">
      <c r="B340" s="158"/>
      <c r="C340" s="175"/>
      <c r="D340" s="47"/>
      <c r="E340" s="48"/>
      <c r="G340" s="168"/>
    </row>
    <row r="341" spans="2:7" ht="12.75">
      <c r="B341" s="158"/>
      <c r="C341" s="175"/>
      <c r="D341" s="47"/>
      <c r="E341" s="48"/>
      <c r="G341" s="168"/>
    </row>
    <row r="342" spans="2:7" ht="12.75">
      <c r="B342" s="158"/>
      <c r="C342" s="175"/>
      <c r="D342" s="47"/>
      <c r="E342" s="48"/>
      <c r="G342" s="168"/>
    </row>
    <row r="343" spans="2:7" ht="12.75">
      <c r="B343" s="158"/>
      <c r="C343" s="175"/>
      <c r="D343" s="47"/>
      <c r="E343" s="48"/>
      <c r="G343" s="168"/>
    </row>
    <row r="344" spans="2:7" ht="12.75">
      <c r="B344" s="158"/>
      <c r="C344" s="175"/>
      <c r="D344" s="47"/>
      <c r="E344" s="48"/>
      <c r="G344" s="168"/>
    </row>
    <row r="345" spans="2:7" ht="12.75">
      <c r="B345" s="158"/>
      <c r="C345" s="175"/>
      <c r="D345" s="47"/>
      <c r="E345" s="48"/>
      <c r="G345" s="168"/>
    </row>
    <row r="346" spans="2:7" ht="12.75">
      <c r="B346" s="158"/>
      <c r="C346" s="175"/>
      <c r="D346" s="47"/>
      <c r="E346" s="48"/>
      <c r="G346" s="168"/>
    </row>
    <row r="347" spans="2:7" ht="12.75">
      <c r="B347" s="158"/>
      <c r="C347" s="175"/>
      <c r="D347" s="47"/>
      <c r="E347" s="48"/>
      <c r="G347" s="168"/>
    </row>
    <row r="348" spans="2:7" ht="12.75">
      <c r="B348" s="158"/>
      <c r="C348" s="175"/>
      <c r="D348" s="47"/>
      <c r="E348" s="48"/>
      <c r="G348" s="168"/>
    </row>
    <row r="349" spans="2:7" ht="12.75">
      <c r="B349" s="158"/>
      <c r="C349" s="175"/>
      <c r="D349" s="47"/>
      <c r="E349" s="48"/>
      <c r="G349" s="168"/>
    </row>
    <row r="350" spans="2:7" ht="12.75">
      <c r="B350" s="158"/>
      <c r="C350" s="175"/>
      <c r="D350" s="47"/>
      <c r="E350" s="48"/>
      <c r="G350" s="168"/>
    </row>
    <row r="351" spans="2:7" ht="12.75">
      <c r="B351" s="158"/>
      <c r="C351" s="175"/>
      <c r="D351" s="47"/>
      <c r="E351" s="48"/>
      <c r="G351" s="168"/>
    </row>
    <row r="352" spans="2:7" ht="12.75">
      <c r="B352" s="158"/>
      <c r="C352" s="175"/>
      <c r="D352" s="47"/>
      <c r="E352" s="48"/>
      <c r="G352" s="168"/>
    </row>
    <row r="353" spans="2:7" ht="12.75">
      <c r="B353" s="158"/>
      <c r="C353" s="175"/>
      <c r="D353" s="47"/>
      <c r="E353" s="48"/>
      <c r="G353" s="168"/>
    </row>
    <row r="354" spans="2:7" ht="12.75">
      <c r="B354" s="158"/>
      <c r="C354" s="175"/>
      <c r="D354" s="47"/>
      <c r="E354" s="48"/>
      <c r="G354" s="168"/>
    </row>
    <row r="355" spans="2:7" ht="12.75">
      <c r="B355" s="158"/>
      <c r="C355" s="175"/>
      <c r="D355" s="47"/>
      <c r="E355" s="48"/>
      <c r="G355" s="168"/>
    </row>
    <row r="356" spans="2:7" ht="12.75">
      <c r="B356" s="158"/>
      <c r="C356" s="175"/>
      <c r="D356" s="47"/>
      <c r="E356" s="48"/>
      <c r="G356" s="168"/>
    </row>
    <row r="357" spans="2:7" ht="12.75">
      <c r="B357" s="158"/>
      <c r="C357" s="175"/>
      <c r="D357" s="47"/>
      <c r="E357" s="48"/>
      <c r="G357" s="168"/>
    </row>
    <row r="358" spans="2:7" ht="12.75">
      <c r="B358" s="158"/>
      <c r="C358" s="175"/>
      <c r="D358" s="47"/>
      <c r="E358" s="48"/>
      <c r="G358" s="168"/>
    </row>
    <row r="359" spans="2:7" ht="12.75">
      <c r="B359" s="158"/>
      <c r="C359" s="175"/>
      <c r="D359" s="47"/>
      <c r="E359" s="48"/>
      <c r="G359" s="168"/>
    </row>
    <row r="360" spans="2:7" ht="12.75">
      <c r="B360" s="158"/>
      <c r="C360" s="175"/>
      <c r="D360" s="47"/>
      <c r="E360" s="48"/>
      <c r="G360" s="168"/>
    </row>
    <row r="361" spans="2:7" ht="12.75">
      <c r="B361" s="158"/>
      <c r="C361" s="175"/>
      <c r="D361" s="47"/>
      <c r="E361" s="48"/>
      <c r="G361" s="168"/>
    </row>
    <row r="362" spans="2:7" ht="12.75">
      <c r="B362" s="158"/>
      <c r="C362" s="175"/>
      <c r="D362" s="47"/>
      <c r="E362" s="48"/>
      <c r="G362" s="168"/>
    </row>
    <row r="363" spans="2:7" ht="12.75">
      <c r="B363" s="158"/>
      <c r="C363" s="175"/>
      <c r="D363" s="47"/>
      <c r="E363" s="48"/>
      <c r="G363" s="168"/>
    </row>
    <row r="364" spans="2:7" ht="12.75">
      <c r="B364" s="158"/>
      <c r="C364" s="175"/>
      <c r="D364" s="47"/>
      <c r="E364" s="48"/>
      <c r="G364" s="168"/>
    </row>
    <row r="365" spans="2:7" ht="12.75">
      <c r="B365" s="158"/>
      <c r="C365" s="175"/>
      <c r="D365" s="47"/>
      <c r="E365" s="48"/>
      <c r="G365" s="168"/>
    </row>
    <row r="366" spans="2:7" ht="12.75">
      <c r="B366" s="158"/>
      <c r="C366" s="175"/>
      <c r="D366" s="47"/>
      <c r="E366" s="48"/>
      <c r="G366" s="168"/>
    </row>
    <row r="367" spans="2:7" ht="12.75">
      <c r="B367" s="158"/>
      <c r="C367" s="175"/>
      <c r="D367" s="47"/>
      <c r="E367" s="48"/>
      <c r="G367" s="168"/>
    </row>
    <row r="368" spans="2:7" ht="12.75">
      <c r="B368" s="158"/>
      <c r="C368" s="175"/>
      <c r="D368" s="47"/>
      <c r="E368" s="48"/>
      <c r="G368" s="168"/>
    </row>
    <row r="369" spans="2:7" ht="12.75">
      <c r="B369" s="158"/>
      <c r="C369" s="175"/>
      <c r="D369" s="47"/>
      <c r="E369" s="48"/>
      <c r="G369" s="168"/>
    </row>
    <row r="370" spans="2:7" ht="12.75">
      <c r="B370" s="158"/>
      <c r="C370" s="175"/>
      <c r="D370" s="47"/>
      <c r="E370" s="48"/>
      <c r="G370" s="168"/>
    </row>
    <row r="371" spans="2:7" ht="12.75">
      <c r="B371" s="158"/>
      <c r="C371" s="175"/>
      <c r="D371" s="47"/>
      <c r="E371" s="48"/>
      <c r="G371" s="168"/>
    </row>
    <row r="372" spans="2:7" ht="12.75">
      <c r="B372" s="158"/>
      <c r="C372" s="175"/>
      <c r="D372" s="47"/>
      <c r="E372" s="48"/>
      <c r="G372" s="168"/>
    </row>
    <row r="373" spans="2:7" ht="12.75">
      <c r="B373" s="158"/>
      <c r="C373" s="175"/>
      <c r="D373" s="47"/>
      <c r="E373" s="48"/>
      <c r="G373" s="168"/>
    </row>
    <row r="374" spans="2:7" ht="12.75">
      <c r="B374" s="158"/>
      <c r="C374" s="175"/>
      <c r="D374" s="47"/>
      <c r="E374" s="48"/>
      <c r="G374" s="168"/>
    </row>
    <row r="375" spans="2:7" ht="12.75">
      <c r="B375" s="158"/>
      <c r="C375" s="175"/>
      <c r="D375" s="47"/>
      <c r="E375" s="48"/>
      <c r="G375" s="168"/>
    </row>
    <row r="376" spans="2:7" ht="12.75">
      <c r="B376" s="158"/>
      <c r="C376" s="175"/>
      <c r="D376" s="47"/>
      <c r="E376" s="48"/>
      <c r="G376" s="168"/>
    </row>
    <row r="377" spans="2:7" ht="12.75">
      <c r="B377" s="158"/>
      <c r="C377" s="175"/>
      <c r="D377" s="47"/>
      <c r="E377" s="48"/>
      <c r="G377" s="168"/>
    </row>
    <row r="378" spans="2:7" ht="12.75">
      <c r="B378" s="158"/>
      <c r="C378" s="175"/>
      <c r="D378" s="47"/>
      <c r="E378" s="48"/>
      <c r="G378" s="168"/>
    </row>
    <row r="379" spans="2:7" ht="12.75">
      <c r="B379" s="158"/>
      <c r="C379" s="175"/>
      <c r="D379" s="47"/>
      <c r="E379" s="48"/>
      <c r="G379" s="168"/>
    </row>
    <row r="380" spans="2:7" ht="12.75">
      <c r="B380" s="158"/>
      <c r="C380" s="175"/>
      <c r="D380" s="47"/>
      <c r="E380" s="48"/>
      <c r="G380" s="168"/>
    </row>
    <row r="381" spans="2:7" ht="12.75">
      <c r="B381" s="158"/>
      <c r="C381" s="175"/>
      <c r="D381" s="47"/>
      <c r="E381" s="48"/>
      <c r="G381" s="168"/>
    </row>
    <row r="382" spans="2:7" ht="12.75">
      <c r="B382" s="158"/>
      <c r="C382" s="175"/>
      <c r="D382" s="47"/>
      <c r="E382" s="48"/>
      <c r="G382" s="168"/>
    </row>
    <row r="383" spans="2:7" ht="12.75">
      <c r="B383" s="158"/>
      <c r="C383" s="175"/>
      <c r="D383" s="47"/>
      <c r="E383" s="48"/>
      <c r="G383" s="168"/>
    </row>
    <row r="384" spans="2:7" ht="12.75">
      <c r="B384" s="158"/>
      <c r="C384" s="175"/>
      <c r="D384" s="47"/>
      <c r="E384" s="48"/>
      <c r="G384" s="168"/>
    </row>
    <row r="385" spans="2:7" ht="12.75">
      <c r="B385" s="158"/>
      <c r="C385" s="175"/>
      <c r="D385" s="47"/>
      <c r="E385" s="48"/>
      <c r="G385" s="168"/>
    </row>
    <row r="386" spans="2:7" ht="12.75">
      <c r="B386" s="158"/>
      <c r="C386" s="175"/>
      <c r="D386" s="47"/>
      <c r="E386" s="48"/>
      <c r="G386" s="168"/>
    </row>
    <row r="387" spans="2:7" ht="12.75">
      <c r="B387" s="158"/>
      <c r="C387" s="175"/>
      <c r="D387" s="47"/>
      <c r="E387" s="48"/>
      <c r="G387" s="168"/>
    </row>
    <row r="388" spans="2:7" ht="12.75">
      <c r="B388" s="158"/>
      <c r="C388" s="175"/>
      <c r="D388" s="47"/>
      <c r="E388" s="48"/>
      <c r="G388" s="168"/>
    </row>
    <row r="389" spans="2:7" ht="12.75">
      <c r="B389" s="158"/>
      <c r="C389" s="175"/>
      <c r="D389" s="47"/>
      <c r="E389" s="48"/>
      <c r="G389" s="168"/>
    </row>
    <row r="390" spans="2:7" ht="12.75">
      <c r="B390" s="158"/>
      <c r="C390" s="175"/>
      <c r="D390" s="47"/>
      <c r="E390" s="48"/>
      <c r="G390" s="168"/>
    </row>
    <row r="391" spans="2:7" ht="12.75">
      <c r="B391" s="158"/>
      <c r="C391" s="175"/>
      <c r="D391" s="47"/>
      <c r="E391" s="48"/>
      <c r="G391" s="168"/>
    </row>
    <row r="392" spans="2:7" ht="12.75">
      <c r="B392" s="158"/>
      <c r="C392" s="175"/>
      <c r="D392" s="47"/>
      <c r="E392" s="48"/>
      <c r="G392" s="168"/>
    </row>
    <row r="393" spans="2:7" ht="12.75">
      <c r="B393" s="158"/>
      <c r="C393" s="175"/>
      <c r="D393" s="47"/>
      <c r="E393" s="48"/>
      <c r="G393" s="168"/>
    </row>
    <row r="394" spans="2:7" ht="12.75">
      <c r="B394" s="158"/>
      <c r="C394" s="175"/>
      <c r="D394" s="47"/>
      <c r="E394" s="48"/>
      <c r="G394" s="168"/>
    </row>
    <row r="395" spans="2:7" ht="12.75">
      <c r="B395" s="158"/>
      <c r="C395" s="175"/>
      <c r="D395" s="47"/>
      <c r="E395" s="48"/>
      <c r="G395" s="168"/>
    </row>
    <row r="396" spans="2:7" ht="12.75">
      <c r="B396" s="158"/>
      <c r="C396" s="175"/>
      <c r="D396" s="47"/>
      <c r="E396" s="48"/>
      <c r="G396" s="168"/>
    </row>
    <row r="397" spans="2:7" ht="12.75">
      <c r="B397" s="158"/>
      <c r="C397" s="175"/>
      <c r="D397" s="47"/>
      <c r="E397" s="48"/>
      <c r="G397" s="168"/>
    </row>
    <row r="398" spans="2:7" ht="12.75">
      <c r="B398" s="158"/>
      <c r="C398" s="175"/>
      <c r="D398" s="47"/>
      <c r="E398" s="48"/>
      <c r="G398" s="168"/>
    </row>
    <row r="399" spans="2:7" ht="12.75">
      <c r="B399" s="158"/>
      <c r="C399" s="175"/>
      <c r="D399" s="47"/>
      <c r="E399" s="48"/>
      <c r="G399" s="168"/>
    </row>
    <row r="400" spans="2:7" ht="12.75">
      <c r="B400" s="158"/>
      <c r="C400" s="175"/>
      <c r="D400" s="47"/>
      <c r="E400" s="48"/>
      <c r="G400" s="168"/>
    </row>
    <row r="401" spans="2:7" ht="12.75">
      <c r="B401" s="158"/>
      <c r="C401" s="175"/>
      <c r="D401" s="47"/>
      <c r="E401" s="48"/>
      <c r="G401" s="168"/>
    </row>
    <row r="402" spans="2:7" ht="12.75">
      <c r="B402" s="158"/>
      <c r="C402" s="175"/>
      <c r="D402" s="47"/>
      <c r="E402" s="48"/>
      <c r="G402" s="168"/>
    </row>
    <row r="403" spans="2:7" ht="12.75">
      <c r="B403" s="158"/>
      <c r="C403" s="175"/>
      <c r="D403" s="47"/>
      <c r="E403" s="48"/>
      <c r="G403" s="168"/>
    </row>
    <row r="404" spans="2:7" ht="12.75">
      <c r="B404" s="158"/>
      <c r="C404" s="175"/>
      <c r="D404" s="47"/>
      <c r="E404" s="48"/>
      <c r="G404" s="168"/>
    </row>
    <row r="405" spans="2:7" ht="12.75">
      <c r="B405" s="158"/>
      <c r="C405" s="175"/>
      <c r="D405" s="47"/>
      <c r="E405" s="48"/>
      <c r="G405" s="168"/>
    </row>
    <row r="406" spans="2:7" ht="12.75">
      <c r="B406" s="158"/>
      <c r="C406" s="175"/>
      <c r="D406" s="47"/>
      <c r="E406" s="48"/>
      <c r="G406" s="168"/>
    </row>
    <row r="407" spans="2:7" ht="12.75">
      <c r="B407" s="158"/>
      <c r="C407" s="175"/>
      <c r="D407" s="47"/>
      <c r="E407" s="48"/>
      <c r="G407" s="168"/>
    </row>
    <row r="408" spans="2:7" ht="12.75">
      <c r="B408" s="158"/>
      <c r="C408" s="175"/>
      <c r="D408" s="47"/>
      <c r="E408" s="48"/>
      <c r="G408" s="168"/>
    </row>
    <row r="409" spans="2:7" ht="12.75">
      <c r="B409" s="158"/>
      <c r="C409" s="175"/>
      <c r="D409" s="47"/>
      <c r="E409" s="48"/>
      <c r="G409" s="168"/>
    </row>
    <row r="410" spans="2:7" ht="12.75">
      <c r="B410" s="158"/>
      <c r="C410" s="175"/>
      <c r="D410" s="47"/>
      <c r="E410" s="48"/>
      <c r="G410" s="168"/>
    </row>
    <row r="411" spans="2:7" ht="12.75">
      <c r="B411" s="158"/>
      <c r="C411" s="175"/>
      <c r="D411" s="47"/>
      <c r="E411" s="48"/>
      <c r="G411" s="168"/>
    </row>
    <row r="412" spans="2:7" ht="12.75">
      <c r="B412" s="158"/>
      <c r="C412" s="175"/>
      <c r="D412" s="47"/>
      <c r="E412" s="48"/>
      <c r="G412" s="168"/>
    </row>
    <row r="413" spans="2:7" ht="12.75">
      <c r="B413" s="158"/>
      <c r="C413" s="175"/>
      <c r="D413" s="47"/>
      <c r="E413" s="48"/>
      <c r="G413" s="168"/>
    </row>
    <row r="414" spans="2:7" ht="12.75">
      <c r="B414" s="158"/>
      <c r="C414" s="175"/>
      <c r="D414" s="47"/>
      <c r="E414" s="48"/>
      <c r="G414" s="168"/>
    </row>
    <row r="415" spans="2:7" ht="12.75">
      <c r="B415" s="158"/>
      <c r="C415" s="175"/>
      <c r="D415" s="47"/>
      <c r="E415" s="48"/>
      <c r="G415" s="168"/>
    </row>
    <row r="416" spans="2:7" ht="12.75">
      <c r="B416" s="158"/>
      <c r="C416" s="175"/>
      <c r="D416" s="47"/>
      <c r="E416" s="48"/>
      <c r="G416" s="168"/>
    </row>
    <row r="417" spans="2:7" ht="12.75">
      <c r="B417" s="158"/>
      <c r="C417" s="175"/>
      <c r="D417" s="47"/>
      <c r="E417" s="48"/>
      <c r="G417" s="168"/>
    </row>
    <row r="418" spans="2:7" ht="12.75">
      <c r="B418" s="158"/>
      <c r="C418" s="175"/>
      <c r="D418" s="47"/>
      <c r="E418" s="48"/>
      <c r="G418" s="168"/>
    </row>
    <row r="419" spans="2:7" ht="12.75">
      <c r="B419" s="158"/>
      <c r="C419" s="175"/>
      <c r="D419" s="47"/>
      <c r="E419" s="48"/>
      <c r="G419" s="168"/>
    </row>
    <row r="420" spans="2:7" ht="12.75">
      <c r="B420" s="158"/>
      <c r="C420" s="175"/>
      <c r="D420" s="47"/>
      <c r="E420" s="48"/>
      <c r="G420" s="168"/>
    </row>
    <row r="421" spans="2:7" ht="12.75">
      <c r="B421" s="158"/>
      <c r="C421" s="175"/>
      <c r="D421" s="47"/>
      <c r="E421" s="48"/>
      <c r="G421" s="168"/>
    </row>
    <row r="422" spans="2:7" ht="12.75">
      <c r="B422" s="158"/>
      <c r="C422" s="175"/>
      <c r="D422" s="47"/>
      <c r="E422" s="48"/>
      <c r="G422" s="168"/>
    </row>
    <row r="423" spans="2:7" ht="12.75">
      <c r="B423" s="158"/>
      <c r="C423" s="175"/>
      <c r="D423" s="47"/>
      <c r="E423" s="48"/>
      <c r="G423" s="168"/>
    </row>
    <row r="424" spans="2:7" ht="12.75">
      <c r="B424" s="158"/>
      <c r="C424" s="175"/>
      <c r="D424" s="47"/>
      <c r="E424" s="48"/>
      <c r="G424" s="168"/>
    </row>
    <row r="425" spans="2:7" ht="12.75">
      <c r="B425" s="158"/>
      <c r="C425" s="175"/>
      <c r="D425" s="47"/>
      <c r="E425" s="48"/>
      <c r="G425" s="168"/>
    </row>
    <row r="426" spans="2:7" ht="12.75">
      <c r="B426" s="158"/>
      <c r="C426" s="175"/>
      <c r="D426" s="47"/>
      <c r="E426" s="48"/>
      <c r="G426" s="168"/>
    </row>
    <row r="427" spans="2:7" ht="12.75">
      <c r="B427" s="158"/>
      <c r="C427" s="175"/>
      <c r="D427" s="47"/>
      <c r="E427" s="48"/>
      <c r="G427" s="168"/>
    </row>
    <row r="428" spans="2:7" ht="12.75">
      <c r="B428" s="158"/>
      <c r="C428" s="175"/>
      <c r="D428" s="47"/>
      <c r="E428" s="48"/>
      <c r="G428" s="168"/>
    </row>
    <row r="429" spans="2:7" ht="12.75">
      <c r="B429" s="158"/>
      <c r="C429" s="175"/>
      <c r="D429" s="47"/>
      <c r="E429" s="48"/>
      <c r="G429" s="168"/>
    </row>
    <row r="430" spans="2:7" ht="12.75">
      <c r="B430" s="158"/>
      <c r="C430" s="175"/>
      <c r="D430" s="47"/>
      <c r="E430" s="48"/>
      <c r="G430" s="168"/>
    </row>
    <row r="431" spans="2:7" ht="12.75">
      <c r="B431" s="158"/>
      <c r="C431" s="175"/>
      <c r="D431" s="47"/>
      <c r="E431" s="48"/>
      <c r="G431" s="168"/>
    </row>
    <row r="432" spans="2:7" ht="12.75">
      <c r="B432" s="158"/>
      <c r="C432" s="175"/>
      <c r="D432" s="47"/>
      <c r="E432" s="48"/>
      <c r="G432" s="168"/>
    </row>
    <row r="433" spans="2:7" ht="12.75">
      <c r="B433" s="158"/>
      <c r="C433" s="175"/>
      <c r="D433" s="47"/>
      <c r="E433" s="48"/>
      <c r="G433" s="168"/>
    </row>
    <row r="434" spans="2:7" ht="12.75">
      <c r="B434" s="158"/>
      <c r="C434" s="175"/>
      <c r="D434" s="47"/>
      <c r="E434" s="48"/>
      <c r="G434" s="168"/>
    </row>
    <row r="435" spans="2:7" ht="12.75">
      <c r="B435" s="158"/>
      <c r="C435" s="175"/>
      <c r="D435" s="47"/>
      <c r="E435" s="48"/>
      <c r="G435" s="168"/>
    </row>
    <row r="436" spans="2:7" ht="12.75">
      <c r="B436" s="158"/>
      <c r="C436" s="175"/>
      <c r="D436" s="47"/>
      <c r="E436" s="48"/>
      <c r="G436" s="168"/>
    </row>
    <row r="437" spans="2:7" ht="12.75">
      <c r="B437" s="158"/>
      <c r="C437" s="175"/>
      <c r="D437" s="47"/>
      <c r="E437" s="48"/>
      <c r="G437" s="168"/>
    </row>
    <row r="438" spans="2:7" ht="12.75">
      <c r="B438" s="158"/>
      <c r="C438" s="175"/>
      <c r="D438" s="47"/>
      <c r="E438" s="48"/>
      <c r="G438" s="168"/>
    </row>
    <row r="439" spans="2:7" ht="12.75">
      <c r="B439" s="158"/>
      <c r="C439" s="175"/>
      <c r="D439" s="47"/>
      <c r="E439" s="48"/>
      <c r="G439" s="168"/>
    </row>
    <row r="440" spans="2:7" ht="12.75">
      <c r="B440" s="158"/>
      <c r="C440" s="175"/>
      <c r="D440" s="47"/>
      <c r="E440" s="48"/>
      <c r="G440" s="168"/>
    </row>
    <row r="441" spans="2:7" ht="12.75">
      <c r="B441" s="158"/>
      <c r="C441" s="175"/>
      <c r="D441" s="47"/>
      <c r="E441" s="48"/>
      <c r="G441" s="168"/>
    </row>
    <row r="442" spans="2:7" ht="12.75">
      <c r="B442" s="158"/>
      <c r="C442" s="175"/>
      <c r="D442" s="47"/>
      <c r="E442" s="48"/>
      <c r="G442" s="168"/>
    </row>
    <row r="443" spans="2:7" ht="12.75">
      <c r="B443" s="158"/>
      <c r="C443" s="175"/>
      <c r="D443" s="47"/>
      <c r="E443" s="48"/>
      <c r="G443" s="168"/>
    </row>
    <row r="444" spans="2:7" ht="12.75">
      <c r="B444" s="158"/>
      <c r="C444" s="175"/>
      <c r="D444" s="47"/>
      <c r="E444" s="48"/>
      <c r="G444" s="168"/>
    </row>
    <row r="445" spans="2:7" ht="12.75">
      <c r="B445" s="158"/>
      <c r="C445" s="175"/>
      <c r="D445" s="47"/>
      <c r="E445" s="48"/>
      <c r="G445" s="168"/>
    </row>
    <row r="446" spans="2:7" ht="12.75">
      <c r="B446" s="158"/>
      <c r="C446" s="175"/>
      <c r="D446" s="47"/>
      <c r="E446" s="48"/>
      <c r="G446" s="168"/>
    </row>
    <row r="447" spans="2:7" ht="12.75">
      <c r="B447" s="158"/>
      <c r="C447" s="175"/>
      <c r="D447" s="47"/>
      <c r="E447" s="48"/>
      <c r="G447" s="168"/>
    </row>
    <row r="448" spans="2:7" ht="12.75">
      <c r="B448" s="158"/>
      <c r="C448" s="175"/>
      <c r="D448" s="47"/>
      <c r="E448" s="48"/>
      <c r="G448" s="168"/>
    </row>
    <row r="449" spans="2:7" ht="12.75">
      <c r="B449" s="158"/>
      <c r="C449" s="175"/>
      <c r="D449" s="47"/>
      <c r="E449" s="48"/>
      <c r="G449" s="168"/>
    </row>
    <row r="450" spans="2:7" ht="12.75">
      <c r="B450" s="158"/>
      <c r="C450" s="175"/>
      <c r="D450" s="47"/>
      <c r="E450" s="48"/>
      <c r="G450" s="168"/>
    </row>
    <row r="451" spans="2:7" ht="12.75">
      <c r="B451" s="158"/>
      <c r="C451" s="175"/>
      <c r="D451" s="47"/>
      <c r="E451" s="48"/>
      <c r="G451" s="168"/>
    </row>
    <row r="452" spans="2:7" ht="12.75">
      <c r="B452" s="158"/>
      <c r="C452" s="175"/>
      <c r="D452" s="47"/>
      <c r="E452" s="48"/>
      <c r="G452" s="168"/>
    </row>
    <row r="453" spans="2:7" ht="12.75">
      <c r="B453" s="158"/>
      <c r="C453" s="175"/>
      <c r="D453" s="47"/>
      <c r="E453" s="48"/>
      <c r="G453" s="168"/>
    </row>
    <row r="454" spans="2:7" ht="12.75">
      <c r="B454" s="158"/>
      <c r="C454" s="175"/>
      <c r="D454" s="47"/>
      <c r="E454" s="48"/>
      <c r="G454" s="168"/>
    </row>
    <row r="455" spans="2:7" ht="12.75">
      <c r="B455" s="158"/>
      <c r="C455" s="175"/>
      <c r="D455" s="47"/>
      <c r="E455" s="48"/>
      <c r="G455" s="168"/>
    </row>
    <row r="456" spans="2:7" ht="12.75">
      <c r="B456" s="158"/>
      <c r="C456" s="175"/>
      <c r="D456" s="47"/>
      <c r="E456" s="48"/>
      <c r="G456" s="168"/>
    </row>
    <row r="457" spans="2:7" ht="12.75">
      <c r="B457" s="158"/>
      <c r="C457" s="175"/>
      <c r="D457" s="47"/>
      <c r="E457" s="48"/>
      <c r="G457" s="168"/>
    </row>
    <row r="458" spans="2:7" ht="12.75">
      <c r="B458" s="158"/>
      <c r="C458" s="175"/>
      <c r="D458" s="47"/>
      <c r="E458" s="48"/>
      <c r="G458" s="168"/>
    </row>
    <row r="459" spans="2:7" ht="12.75">
      <c r="B459" s="158"/>
      <c r="C459" s="175"/>
      <c r="D459" s="47"/>
      <c r="E459" s="48"/>
      <c r="G459" s="168"/>
    </row>
    <row r="460" spans="2:7" ht="12.75">
      <c r="B460" s="158"/>
      <c r="C460" s="175"/>
      <c r="D460" s="47"/>
      <c r="E460" s="48"/>
      <c r="G460" s="168"/>
    </row>
    <row r="461" spans="2:7" ht="12.75">
      <c r="B461" s="158"/>
      <c r="C461" s="175"/>
      <c r="D461" s="47"/>
      <c r="E461" s="48"/>
      <c r="G461" s="168"/>
    </row>
    <row r="462" spans="2:7" ht="12.75">
      <c r="B462" s="158"/>
      <c r="C462" s="175"/>
      <c r="D462" s="47"/>
      <c r="E462" s="48"/>
      <c r="G462" s="168"/>
    </row>
    <row r="463" spans="2:7" ht="12.75">
      <c r="B463" s="158"/>
      <c r="C463" s="175"/>
      <c r="D463" s="47"/>
      <c r="E463" s="48"/>
      <c r="G463" s="168"/>
    </row>
    <row r="464" spans="2:7" ht="12.75">
      <c r="B464" s="158"/>
      <c r="C464" s="175"/>
      <c r="D464" s="47"/>
      <c r="E464" s="48"/>
      <c r="G464" s="168"/>
    </row>
    <row r="465" spans="2:7" ht="12.75">
      <c r="B465" s="158"/>
      <c r="C465" s="175"/>
      <c r="D465" s="47"/>
      <c r="E465" s="48"/>
      <c r="G465" s="168"/>
    </row>
    <row r="466" spans="2:7" ht="12.75">
      <c r="B466" s="158"/>
      <c r="C466" s="175"/>
      <c r="D466" s="47"/>
      <c r="E466" s="48"/>
      <c r="G466" s="168"/>
    </row>
    <row r="467" spans="2:7" ht="12.75">
      <c r="B467" s="158"/>
      <c r="C467" s="175"/>
      <c r="D467" s="47"/>
      <c r="E467" s="48"/>
      <c r="G467" s="168"/>
    </row>
    <row r="468" spans="2:7" ht="12.75">
      <c r="B468" s="158"/>
      <c r="C468" s="175"/>
      <c r="D468" s="47"/>
      <c r="E468" s="48"/>
      <c r="G468" s="168"/>
    </row>
    <row r="469" spans="2:7" ht="12.75">
      <c r="B469" s="158"/>
      <c r="C469" s="175"/>
      <c r="D469" s="47"/>
      <c r="E469" s="48"/>
      <c r="G469" s="168"/>
    </row>
    <row r="470" spans="2:7" ht="12.75">
      <c r="B470" s="158"/>
      <c r="C470" s="175"/>
      <c r="D470" s="47"/>
      <c r="E470" s="48"/>
      <c r="G470" s="168"/>
    </row>
    <row r="471" spans="2:7" ht="12.75">
      <c r="B471" s="158"/>
      <c r="C471" s="175"/>
      <c r="D471" s="47"/>
      <c r="E471" s="48"/>
      <c r="G471" s="168"/>
    </row>
    <row r="472" spans="2:7" ht="12.75">
      <c r="B472" s="158"/>
      <c r="C472" s="175"/>
      <c r="D472" s="47"/>
      <c r="E472" s="48"/>
      <c r="G472" s="168"/>
    </row>
    <row r="473" spans="2:7" ht="12.75">
      <c r="B473" s="158"/>
      <c r="C473" s="175"/>
      <c r="D473" s="47"/>
      <c r="E473" s="48"/>
      <c r="G473" s="168"/>
    </row>
    <row r="474" spans="2:7" ht="12.75">
      <c r="B474" s="158"/>
      <c r="C474" s="175"/>
      <c r="D474" s="47"/>
      <c r="E474" s="48"/>
      <c r="G474" s="168"/>
    </row>
    <row r="475" spans="2:7" ht="12.75">
      <c r="B475" s="158"/>
      <c r="C475" s="175"/>
      <c r="D475" s="47"/>
      <c r="E475" s="48"/>
      <c r="G475" s="168"/>
    </row>
    <row r="476" spans="2:7" ht="12.75">
      <c r="B476" s="158"/>
      <c r="C476" s="175"/>
      <c r="D476" s="47"/>
      <c r="E476" s="48"/>
      <c r="G476" s="168"/>
    </row>
    <row r="477" spans="2:7" ht="12.75">
      <c r="B477" s="158"/>
      <c r="C477" s="175"/>
      <c r="D477" s="47"/>
      <c r="E477" s="48"/>
      <c r="G477" s="168"/>
    </row>
    <row r="478" spans="2:7" ht="12.75">
      <c r="B478" s="158"/>
      <c r="C478" s="175"/>
      <c r="D478" s="47"/>
      <c r="E478" s="48"/>
      <c r="G478" s="168"/>
    </row>
    <row r="479" spans="2:7" ht="12.75">
      <c r="B479" s="158"/>
      <c r="C479" s="175"/>
      <c r="D479" s="47"/>
      <c r="E479" s="48"/>
      <c r="G479" s="168"/>
    </row>
    <row r="480" spans="2:7" ht="12.75">
      <c r="B480" s="158"/>
      <c r="C480" s="175"/>
      <c r="D480" s="47"/>
      <c r="E480" s="48"/>
      <c r="G480" s="168"/>
    </row>
    <row r="481" spans="2:7" ht="12.75">
      <c r="B481" s="158"/>
      <c r="C481" s="175"/>
      <c r="D481" s="47"/>
      <c r="E481" s="48"/>
      <c r="G481" s="168"/>
    </row>
    <row r="482" spans="2:7" ht="12.75">
      <c r="B482" s="158"/>
      <c r="C482" s="175"/>
      <c r="D482" s="47"/>
      <c r="E482" s="48"/>
      <c r="G482" s="168"/>
    </row>
    <row r="483" spans="2:7" ht="12.75">
      <c r="B483" s="158"/>
      <c r="C483" s="175"/>
      <c r="D483" s="47"/>
      <c r="E483" s="48"/>
      <c r="G483" s="168"/>
    </row>
    <row r="484" spans="2:7" ht="12.75">
      <c r="B484" s="158"/>
      <c r="C484" s="175"/>
      <c r="D484" s="47"/>
      <c r="E484" s="48"/>
      <c r="G484" s="168"/>
    </row>
    <row r="485" spans="2:7" ht="12.75">
      <c r="B485" s="158"/>
      <c r="C485" s="175"/>
      <c r="D485" s="47"/>
      <c r="E485" s="48"/>
      <c r="G485" s="168"/>
    </row>
    <row r="486" spans="2:7" ht="12.75">
      <c r="B486" s="158"/>
      <c r="C486" s="175"/>
      <c r="D486" s="47"/>
      <c r="E486" s="48"/>
      <c r="G486" s="168"/>
    </row>
    <row r="487" spans="2:7" ht="12.75">
      <c r="B487" s="158"/>
      <c r="C487" s="175"/>
      <c r="D487" s="47"/>
      <c r="E487" s="48"/>
      <c r="G487" s="168"/>
    </row>
    <row r="488" spans="2:7" ht="12.75">
      <c r="B488" s="158"/>
      <c r="C488" s="175"/>
      <c r="D488" s="47"/>
      <c r="E488" s="48"/>
      <c r="G488" s="168"/>
    </row>
    <row r="489" spans="2:7" ht="12.75">
      <c r="B489" s="158"/>
      <c r="C489" s="175"/>
      <c r="D489" s="47"/>
      <c r="E489" s="48"/>
      <c r="G489" s="168"/>
    </row>
    <row r="490" spans="2:7" ht="12.75">
      <c r="B490" s="158"/>
      <c r="C490" s="175"/>
      <c r="D490" s="47"/>
      <c r="E490" s="48"/>
      <c r="G490" s="168"/>
    </row>
    <row r="491" spans="2:7" ht="12.75">
      <c r="B491" s="158"/>
      <c r="C491" s="175"/>
      <c r="D491" s="47"/>
      <c r="E491" s="48"/>
      <c r="G491" s="168"/>
    </row>
    <row r="492" spans="2:7" ht="12.75">
      <c r="B492" s="158"/>
      <c r="C492" s="175"/>
      <c r="D492" s="47"/>
      <c r="E492" s="48"/>
      <c r="G492" s="168"/>
    </row>
    <row r="493" spans="2:7" ht="12.75">
      <c r="B493" s="158"/>
      <c r="C493" s="175"/>
      <c r="D493" s="47"/>
      <c r="E493" s="48"/>
      <c r="G493" s="168"/>
    </row>
    <row r="494" spans="2:7" ht="12.75">
      <c r="B494" s="158"/>
      <c r="C494" s="175"/>
      <c r="D494" s="47"/>
      <c r="E494" s="48"/>
      <c r="G494" s="168"/>
    </row>
    <row r="495" spans="2:7" ht="12.75">
      <c r="B495" s="158"/>
      <c r="C495" s="175"/>
      <c r="D495" s="47"/>
      <c r="E495" s="48"/>
      <c r="G495" s="168"/>
    </row>
    <row r="496" spans="2:7" ht="12.75">
      <c r="B496" s="158"/>
      <c r="C496" s="175"/>
      <c r="D496" s="47"/>
      <c r="E496" s="48"/>
      <c r="G496" s="168"/>
    </row>
    <row r="497" spans="2:7" ht="12.75">
      <c r="B497" s="158"/>
      <c r="C497" s="175"/>
      <c r="D497" s="47"/>
      <c r="E497" s="48"/>
      <c r="G497" s="168"/>
    </row>
    <row r="498" spans="2:7" ht="12.75">
      <c r="B498" s="158"/>
      <c r="C498" s="175"/>
      <c r="D498" s="47"/>
      <c r="E498" s="48"/>
      <c r="G498" s="168"/>
    </row>
    <row r="499" spans="2:7" ht="12.75">
      <c r="B499" s="158"/>
      <c r="C499" s="175"/>
      <c r="D499" s="47"/>
      <c r="E499" s="48"/>
      <c r="G499" s="168"/>
    </row>
    <row r="500" spans="2:7" ht="12.75">
      <c r="B500" s="158"/>
      <c r="C500" s="175"/>
      <c r="D500" s="47"/>
      <c r="E500" s="48"/>
      <c r="G500" s="168"/>
    </row>
    <row r="501" spans="2:7" ht="12.75">
      <c r="B501" s="158"/>
      <c r="C501" s="175"/>
      <c r="D501" s="47"/>
      <c r="E501" s="48"/>
      <c r="G501" s="168"/>
    </row>
    <row r="502" spans="2:7" ht="12.75">
      <c r="B502" s="158"/>
      <c r="C502" s="175"/>
      <c r="D502" s="47"/>
      <c r="E502" s="48"/>
      <c r="G502" s="168"/>
    </row>
    <row r="503" spans="2:7" ht="12.75">
      <c r="B503" s="158"/>
      <c r="C503" s="175"/>
      <c r="D503" s="47"/>
      <c r="E503" s="48"/>
      <c r="G503" s="168"/>
    </row>
    <row r="504" spans="2:7" ht="12.75">
      <c r="B504" s="158"/>
      <c r="C504" s="175"/>
      <c r="D504" s="47"/>
      <c r="E504" s="48"/>
      <c r="G504" s="168"/>
    </row>
    <row r="505" spans="2:7" ht="12.75">
      <c r="B505" s="158"/>
      <c r="C505" s="175"/>
      <c r="D505" s="47"/>
      <c r="E505" s="48"/>
      <c r="G505" s="168"/>
    </row>
    <row r="506" spans="2:7" ht="12.75">
      <c r="B506" s="158"/>
      <c r="C506" s="175"/>
      <c r="D506" s="47"/>
      <c r="E506" s="48"/>
      <c r="G506" s="168"/>
    </row>
    <row r="507" spans="2:7" ht="12.75">
      <c r="B507" s="158"/>
      <c r="C507" s="175"/>
      <c r="D507" s="47"/>
      <c r="E507" s="48"/>
      <c r="G507" s="168"/>
    </row>
    <row r="508" spans="2:7" ht="12.75">
      <c r="B508" s="158"/>
      <c r="C508" s="175"/>
      <c r="D508" s="47"/>
      <c r="E508" s="48"/>
      <c r="G508" s="168"/>
    </row>
    <row r="509" spans="2:7" ht="12.75">
      <c r="B509" s="158"/>
      <c r="C509" s="175"/>
      <c r="D509" s="47"/>
      <c r="E509" s="48"/>
      <c r="G509" s="168"/>
    </row>
    <row r="510" spans="2:7" ht="12.75">
      <c r="B510" s="158"/>
      <c r="C510" s="175"/>
      <c r="D510" s="47"/>
      <c r="E510" s="48"/>
      <c r="G510" s="168"/>
    </row>
    <row r="511" spans="2:7" ht="12.75">
      <c r="B511" s="158"/>
      <c r="C511" s="175"/>
      <c r="D511" s="47"/>
      <c r="E511" s="48"/>
      <c r="G511" s="168"/>
    </row>
    <row r="512" spans="2:7" ht="12.75">
      <c r="B512" s="158"/>
      <c r="C512" s="175"/>
      <c r="D512" s="47"/>
      <c r="E512" s="48"/>
      <c r="G512" s="168"/>
    </row>
    <row r="513" spans="2:7" ht="12.75">
      <c r="B513" s="158"/>
      <c r="C513" s="175"/>
      <c r="D513" s="47"/>
      <c r="E513" s="48"/>
      <c r="G513" s="168"/>
    </row>
    <row r="514" spans="2:7" ht="12.75">
      <c r="B514" s="158"/>
      <c r="C514" s="175"/>
      <c r="D514" s="47"/>
      <c r="E514" s="48"/>
      <c r="G514" s="168"/>
    </row>
    <row r="515" spans="2:7" ht="12.75">
      <c r="B515" s="158"/>
      <c r="C515" s="175"/>
      <c r="D515" s="47"/>
      <c r="E515" s="48"/>
      <c r="G515" s="168"/>
    </row>
    <row r="516" spans="2:7" ht="12.75">
      <c r="B516" s="158"/>
      <c r="C516" s="175"/>
      <c r="D516" s="47"/>
      <c r="E516" s="48"/>
      <c r="G516" s="168"/>
    </row>
    <row r="517" spans="2:7" ht="12.75">
      <c r="B517" s="158"/>
      <c r="C517" s="175"/>
      <c r="D517" s="47"/>
      <c r="E517" s="48"/>
      <c r="G517" s="168"/>
    </row>
    <row r="518" spans="2:7" ht="12.75">
      <c r="B518" s="158"/>
      <c r="C518" s="175"/>
      <c r="D518" s="47"/>
      <c r="E518" s="48"/>
      <c r="G518" s="168"/>
    </row>
    <row r="519" spans="2:7" ht="12.75">
      <c r="B519" s="158"/>
      <c r="C519" s="175"/>
      <c r="D519" s="47"/>
      <c r="E519" s="48"/>
      <c r="G519" s="168"/>
    </row>
    <row r="520" spans="2:7" ht="12.75">
      <c r="B520" s="158"/>
      <c r="C520" s="175"/>
      <c r="D520" s="47"/>
      <c r="E520" s="48"/>
      <c r="G520" s="168"/>
    </row>
    <row r="521" spans="2:7" ht="12.75">
      <c r="B521" s="158"/>
      <c r="C521" s="175"/>
      <c r="D521" s="47"/>
      <c r="E521" s="48"/>
      <c r="G521" s="168"/>
    </row>
    <row r="522" spans="2:7" ht="12.75">
      <c r="B522" s="158"/>
      <c r="C522" s="175"/>
      <c r="D522" s="47"/>
      <c r="E522" s="48"/>
      <c r="G522" s="168"/>
    </row>
    <row r="523" spans="2:7" ht="12.75">
      <c r="B523" s="158"/>
      <c r="C523" s="175"/>
      <c r="D523" s="47"/>
      <c r="E523" s="48"/>
      <c r="G523" s="168"/>
    </row>
    <row r="524" spans="2:7" ht="12.75">
      <c r="B524" s="158"/>
      <c r="C524" s="175"/>
      <c r="D524" s="47"/>
      <c r="E524" s="48"/>
      <c r="G524" s="168"/>
    </row>
    <row r="525" spans="2:7" ht="12.75">
      <c r="B525" s="158"/>
      <c r="C525" s="175"/>
      <c r="D525" s="47"/>
      <c r="E525" s="48"/>
      <c r="G525" s="168"/>
    </row>
    <row r="526" spans="2:7" ht="12.75">
      <c r="B526" s="158"/>
      <c r="C526" s="175"/>
      <c r="D526" s="47"/>
      <c r="E526" s="48"/>
      <c r="G526" s="168"/>
    </row>
    <row r="527" spans="2:7" ht="12.75">
      <c r="B527" s="158"/>
      <c r="C527" s="175"/>
      <c r="D527" s="47"/>
      <c r="E527" s="48"/>
      <c r="G527" s="168"/>
    </row>
    <row r="528" spans="2:7" ht="12.75">
      <c r="B528" s="158"/>
      <c r="C528" s="175"/>
      <c r="D528" s="47"/>
      <c r="E528" s="48"/>
      <c r="G528" s="168"/>
    </row>
    <row r="529" spans="2:7" ht="12.75">
      <c r="B529" s="158"/>
      <c r="C529" s="175"/>
      <c r="D529" s="47"/>
      <c r="E529" s="48"/>
      <c r="G529" s="168"/>
    </row>
    <row r="530" spans="2:7" ht="12.75">
      <c r="B530" s="158"/>
      <c r="C530" s="175"/>
      <c r="D530" s="47"/>
      <c r="E530" s="48"/>
      <c r="G530" s="168"/>
    </row>
    <row r="531" spans="2:7" ht="12.75">
      <c r="B531" s="158"/>
      <c r="C531" s="175"/>
      <c r="D531" s="47"/>
      <c r="E531" s="48"/>
      <c r="G531" s="168"/>
    </row>
    <row r="532" spans="2:7" ht="12.75">
      <c r="B532" s="158"/>
      <c r="C532" s="175"/>
      <c r="D532" s="47"/>
      <c r="E532" s="48"/>
      <c r="G532" s="168"/>
    </row>
    <row r="533" spans="2:7" ht="12.75">
      <c r="B533" s="158"/>
      <c r="C533" s="175"/>
      <c r="D533" s="47"/>
      <c r="E533" s="48"/>
      <c r="G533" s="168"/>
    </row>
    <row r="534" spans="2:7" ht="12.75">
      <c r="B534" s="158"/>
      <c r="C534" s="175"/>
      <c r="D534" s="47"/>
      <c r="E534" s="48"/>
      <c r="G534" s="168"/>
    </row>
    <row r="535" spans="2:7" ht="12.75">
      <c r="B535" s="158"/>
      <c r="C535" s="175"/>
      <c r="D535" s="47"/>
      <c r="E535" s="48"/>
      <c r="G535" s="168"/>
    </row>
    <row r="536" spans="2:7" ht="12.75">
      <c r="B536" s="158"/>
      <c r="C536" s="175"/>
      <c r="D536" s="47"/>
      <c r="E536" s="48"/>
      <c r="G536" s="168"/>
    </row>
    <row r="537" spans="2:7" ht="12.75">
      <c r="B537" s="158"/>
      <c r="C537" s="175"/>
      <c r="D537" s="47"/>
      <c r="E537" s="48"/>
      <c r="G537" s="168"/>
    </row>
    <row r="538" spans="2:7" ht="12.75">
      <c r="B538" s="158"/>
      <c r="C538" s="175"/>
      <c r="D538" s="47"/>
      <c r="E538" s="48"/>
      <c r="G538" s="168"/>
    </row>
    <row r="539" spans="2:7" ht="12.75">
      <c r="B539" s="158"/>
      <c r="C539" s="175"/>
      <c r="D539" s="47"/>
      <c r="E539" s="48"/>
      <c r="G539" s="168"/>
    </row>
    <row r="540" spans="2:7" ht="12.75">
      <c r="B540" s="158"/>
      <c r="C540" s="175"/>
      <c r="D540" s="47"/>
      <c r="E540" s="48"/>
      <c r="G540" s="168"/>
    </row>
    <row r="541" spans="2:7" ht="12.75">
      <c r="B541" s="158"/>
      <c r="C541" s="175"/>
      <c r="D541" s="47"/>
      <c r="E541" s="48"/>
      <c r="G541" s="168"/>
    </row>
    <row r="542" spans="2:7" ht="12.75">
      <c r="B542" s="158"/>
      <c r="C542" s="175"/>
      <c r="D542" s="47"/>
      <c r="E542" s="48"/>
      <c r="G542" s="168"/>
    </row>
    <row r="543" spans="2:7" ht="12.75">
      <c r="B543" s="158"/>
      <c r="C543" s="175"/>
      <c r="D543" s="47"/>
      <c r="E543" s="48"/>
      <c r="G543" s="168"/>
    </row>
    <row r="544" spans="2:7" ht="12.75">
      <c r="B544" s="158"/>
      <c r="C544" s="175"/>
      <c r="D544" s="47"/>
      <c r="E544" s="48"/>
      <c r="G544" s="168"/>
    </row>
    <row r="545" spans="2:7" ht="12.75">
      <c r="B545" s="158"/>
      <c r="C545" s="175"/>
      <c r="D545" s="47"/>
      <c r="E545" s="48"/>
      <c r="G545" s="168"/>
    </row>
    <row r="546" spans="2:7" ht="12.75">
      <c r="B546" s="158"/>
      <c r="C546" s="175"/>
      <c r="D546" s="47"/>
      <c r="E546" s="48"/>
      <c r="G546" s="168"/>
    </row>
    <row r="547" spans="2:7" ht="12.75">
      <c r="B547" s="158"/>
      <c r="C547" s="175"/>
      <c r="D547" s="47"/>
      <c r="E547" s="48"/>
      <c r="G547" s="168"/>
    </row>
    <row r="548" spans="2:7" ht="12.75">
      <c r="B548" s="158"/>
      <c r="C548" s="175"/>
      <c r="D548" s="47"/>
      <c r="E548" s="48"/>
      <c r="G548" s="168"/>
    </row>
    <row r="549" spans="2:7" ht="12.75">
      <c r="B549" s="158"/>
      <c r="C549" s="175"/>
      <c r="D549" s="47"/>
      <c r="E549" s="48"/>
      <c r="G549" s="168"/>
    </row>
    <row r="550" spans="2:7" ht="12.75">
      <c r="B550" s="158"/>
      <c r="C550" s="175"/>
      <c r="D550" s="47"/>
      <c r="E550" s="48"/>
      <c r="G550" s="168"/>
    </row>
    <row r="551" spans="2:7" ht="12.75">
      <c r="B551" s="158"/>
      <c r="C551" s="175"/>
      <c r="D551" s="47"/>
      <c r="E551" s="48"/>
      <c r="G551" s="168"/>
    </row>
    <row r="552" spans="2:7" ht="12.75">
      <c r="B552" s="158"/>
      <c r="C552" s="175"/>
      <c r="D552" s="47"/>
      <c r="E552" s="48"/>
      <c r="G552" s="168"/>
    </row>
    <row r="553" spans="2:7" ht="12.75">
      <c r="B553" s="158"/>
      <c r="C553" s="175"/>
      <c r="D553" s="47"/>
      <c r="E553" s="48"/>
      <c r="G553" s="168"/>
    </row>
    <row r="554" spans="2:7" ht="12.75">
      <c r="B554" s="158"/>
      <c r="C554" s="175"/>
      <c r="D554" s="47"/>
      <c r="E554" s="48"/>
      <c r="G554" s="168"/>
    </row>
    <row r="555" spans="2:7" ht="12.75">
      <c r="B555" s="158"/>
      <c r="C555" s="175"/>
      <c r="D555" s="47"/>
      <c r="E555" s="48"/>
      <c r="G555" s="168"/>
    </row>
    <row r="556" spans="2:7" ht="12.75">
      <c r="B556" s="158"/>
      <c r="C556" s="175"/>
      <c r="D556" s="47"/>
      <c r="E556" s="48"/>
      <c r="G556" s="168"/>
    </row>
    <row r="557" spans="2:7" ht="12.75">
      <c r="B557" s="158"/>
      <c r="C557" s="175"/>
      <c r="D557" s="47"/>
      <c r="E557" s="48"/>
      <c r="G557" s="168"/>
    </row>
    <row r="558" spans="2:7" ht="12.75">
      <c r="B558" s="158"/>
      <c r="C558" s="175"/>
      <c r="D558" s="47"/>
      <c r="E558" s="48"/>
      <c r="G558" s="168"/>
    </row>
    <row r="559" spans="2:7" ht="12.75">
      <c r="B559" s="158"/>
      <c r="C559" s="175"/>
      <c r="D559" s="47"/>
      <c r="E559" s="48"/>
      <c r="G559" s="168"/>
    </row>
    <row r="560" spans="2:7" ht="12.75">
      <c r="B560" s="158"/>
      <c r="C560" s="175"/>
      <c r="D560" s="47"/>
      <c r="E560" s="48"/>
      <c r="G560" s="168"/>
    </row>
    <row r="561" spans="2:7" ht="12.75">
      <c r="B561" s="158"/>
      <c r="C561" s="175"/>
      <c r="D561" s="47"/>
      <c r="E561" s="48"/>
      <c r="G561" s="168"/>
    </row>
    <row r="562" spans="2:7" ht="12.75">
      <c r="B562" s="158"/>
      <c r="C562" s="175"/>
      <c r="D562" s="47"/>
      <c r="E562" s="48"/>
      <c r="G562" s="168"/>
    </row>
    <row r="563" spans="2:7" ht="12.75">
      <c r="B563" s="158"/>
      <c r="C563" s="175"/>
      <c r="D563" s="47"/>
      <c r="E563" s="48"/>
      <c r="G563" s="168"/>
    </row>
    <row r="564" spans="2:7" ht="12.75">
      <c r="B564" s="158"/>
      <c r="C564" s="175"/>
      <c r="D564" s="47"/>
      <c r="E564" s="48"/>
      <c r="G564" s="168"/>
    </row>
    <row r="565" spans="2:7" ht="12.75">
      <c r="B565" s="158"/>
      <c r="C565" s="175"/>
      <c r="D565" s="47"/>
      <c r="E565" s="48"/>
      <c r="G565" s="168"/>
    </row>
    <row r="566" spans="2:7" ht="12.75">
      <c r="B566" s="158"/>
      <c r="C566" s="175"/>
      <c r="D566" s="47"/>
      <c r="E566" s="48"/>
      <c r="G566" s="168"/>
    </row>
    <row r="567" spans="2:7" ht="12.75">
      <c r="B567" s="158"/>
      <c r="C567" s="175"/>
      <c r="D567" s="47"/>
      <c r="E567" s="48"/>
      <c r="G567" s="168"/>
    </row>
    <row r="568" spans="2:7" ht="12.75">
      <c r="B568" s="158"/>
      <c r="C568" s="175"/>
      <c r="D568" s="47"/>
      <c r="E568" s="48"/>
      <c r="G568" s="168"/>
    </row>
    <row r="569" spans="2:7" ht="12.75">
      <c r="B569" s="158"/>
      <c r="C569" s="175"/>
      <c r="D569" s="47"/>
      <c r="E569" s="48"/>
      <c r="G569" s="168"/>
    </row>
    <row r="570" spans="2:7" ht="12.75">
      <c r="B570" s="158"/>
      <c r="C570" s="175"/>
      <c r="D570" s="47"/>
      <c r="E570" s="48"/>
      <c r="G570" s="168"/>
    </row>
    <row r="571" spans="2:7" ht="12.75">
      <c r="B571" s="158"/>
      <c r="C571" s="175"/>
      <c r="D571" s="47"/>
      <c r="E571" s="48"/>
      <c r="G571" s="168"/>
    </row>
    <row r="572" spans="2:7" ht="12.75">
      <c r="B572" s="158"/>
      <c r="C572" s="175"/>
      <c r="D572" s="47"/>
      <c r="E572" s="48"/>
      <c r="G572" s="168"/>
    </row>
    <row r="573" spans="2:7" ht="12.75">
      <c r="B573" s="158"/>
      <c r="C573" s="175"/>
      <c r="D573" s="47"/>
      <c r="E573" s="48"/>
      <c r="G573" s="168"/>
    </row>
    <row r="574" spans="2:7" ht="12.75">
      <c r="B574" s="158"/>
      <c r="C574" s="175"/>
      <c r="D574" s="47"/>
      <c r="E574" s="48"/>
      <c r="G574" s="168"/>
    </row>
    <row r="575" spans="2:7" ht="12.75">
      <c r="B575" s="158"/>
      <c r="C575" s="175"/>
      <c r="D575" s="47"/>
      <c r="E575" s="48"/>
      <c r="G575" s="168"/>
    </row>
    <row r="576" spans="2:7" ht="12.75">
      <c r="B576" s="158"/>
      <c r="C576" s="175"/>
      <c r="D576" s="47"/>
      <c r="E576" s="48"/>
      <c r="G576" s="168"/>
    </row>
    <row r="577" spans="2:7" ht="12.75">
      <c r="B577" s="158"/>
      <c r="C577" s="175"/>
      <c r="D577" s="47"/>
      <c r="E577" s="48"/>
      <c r="G577" s="168"/>
    </row>
    <row r="578" spans="2:7" ht="12.75">
      <c r="B578" s="158"/>
      <c r="C578" s="175"/>
      <c r="D578" s="47"/>
      <c r="E578" s="48"/>
      <c r="G578" s="168"/>
    </row>
    <row r="579" spans="2:7" ht="12.75">
      <c r="B579" s="158"/>
      <c r="C579" s="175"/>
      <c r="D579" s="47"/>
      <c r="E579" s="48"/>
      <c r="G579" s="168"/>
    </row>
    <row r="580" spans="2:7" ht="12.75">
      <c r="B580" s="158"/>
      <c r="C580" s="175"/>
      <c r="D580" s="47"/>
      <c r="E580" s="48"/>
      <c r="G580" s="168"/>
    </row>
    <row r="581" spans="2:7" ht="12.75">
      <c r="B581" s="158"/>
      <c r="C581" s="175"/>
      <c r="D581" s="47"/>
      <c r="E581" s="48"/>
      <c r="G581" s="168"/>
    </row>
    <row r="582" spans="2:7" ht="12.75">
      <c r="B582" s="158"/>
      <c r="C582" s="175"/>
      <c r="D582" s="47"/>
      <c r="E582" s="48"/>
      <c r="G582" s="168"/>
    </row>
    <row r="583" spans="2:7" ht="12.75">
      <c r="B583" s="158"/>
      <c r="C583" s="175"/>
      <c r="D583" s="47"/>
      <c r="E583" s="48"/>
      <c r="G583" s="168"/>
    </row>
    <row r="584" spans="2:7" ht="12.75">
      <c r="B584" s="158"/>
      <c r="C584" s="175"/>
      <c r="D584" s="47"/>
      <c r="E584" s="48"/>
      <c r="G584" s="168"/>
    </row>
    <row r="585" spans="2:7" ht="12.75">
      <c r="B585" s="158"/>
      <c r="C585" s="175"/>
      <c r="D585" s="47"/>
      <c r="E585" s="48"/>
      <c r="G585" s="168"/>
    </row>
    <row r="586" spans="2:7" ht="12.75">
      <c r="B586" s="158"/>
      <c r="C586" s="175"/>
      <c r="D586" s="47"/>
      <c r="E586" s="48"/>
      <c r="G586" s="168"/>
    </row>
    <row r="587" spans="2:7" ht="12.75">
      <c r="B587" s="158"/>
      <c r="C587" s="175"/>
      <c r="D587" s="47"/>
      <c r="E587" s="48"/>
      <c r="G587" s="168"/>
    </row>
    <row r="588" spans="2:7" ht="12.75">
      <c r="B588" s="158"/>
      <c r="C588" s="175"/>
      <c r="D588" s="47"/>
      <c r="E588" s="48"/>
      <c r="G588" s="168"/>
    </row>
    <row r="589" spans="2:7" ht="12.75">
      <c r="B589" s="158"/>
      <c r="C589" s="175"/>
      <c r="D589" s="47"/>
      <c r="E589" s="48"/>
      <c r="G589" s="168"/>
    </row>
    <row r="590" spans="2:7" ht="12.75">
      <c r="B590" s="158"/>
      <c r="C590" s="175"/>
      <c r="D590" s="47"/>
      <c r="E590" s="48"/>
      <c r="G590" s="168"/>
    </row>
    <row r="591" spans="2:7" ht="12.75">
      <c r="B591" s="158"/>
      <c r="C591" s="175"/>
      <c r="D591" s="47"/>
      <c r="E591" s="48"/>
      <c r="G591" s="168"/>
    </row>
    <row r="592" spans="2:7" ht="12.75">
      <c r="B592" s="158"/>
      <c r="C592" s="175"/>
      <c r="D592" s="47"/>
      <c r="E592" s="48"/>
      <c r="G592" s="168"/>
    </row>
    <row r="593" spans="2:7" ht="12.75">
      <c r="B593" s="158"/>
      <c r="C593" s="175"/>
      <c r="D593" s="47"/>
      <c r="E593" s="48"/>
      <c r="G593" s="168"/>
    </row>
    <row r="594" spans="2:7" ht="12.75">
      <c r="B594" s="158"/>
      <c r="C594" s="175"/>
      <c r="D594" s="47"/>
      <c r="E594" s="48"/>
      <c r="G594" s="168"/>
    </row>
    <row r="595" spans="2:7" ht="12.75">
      <c r="B595" s="158"/>
      <c r="C595" s="175"/>
      <c r="D595" s="47"/>
      <c r="E595" s="48"/>
      <c r="G595" s="168"/>
    </row>
    <row r="596" spans="2:7" ht="12.75">
      <c r="B596" s="158"/>
      <c r="C596" s="175"/>
      <c r="D596" s="47"/>
      <c r="E596" s="48"/>
      <c r="G596" s="168"/>
    </row>
    <row r="597" spans="2:7" ht="12.75">
      <c r="B597" s="158"/>
      <c r="C597" s="175"/>
      <c r="D597" s="47"/>
      <c r="E597" s="48"/>
      <c r="G597" s="168"/>
    </row>
    <row r="598" spans="2:7" ht="12.75">
      <c r="B598" s="158"/>
      <c r="C598" s="175"/>
      <c r="D598" s="47"/>
      <c r="E598" s="48"/>
      <c r="G598" s="168"/>
    </row>
    <row r="599" spans="2:7" ht="12.75">
      <c r="B599" s="158"/>
      <c r="C599" s="175"/>
      <c r="D599" s="47"/>
      <c r="E599" s="48"/>
      <c r="G599" s="168"/>
    </row>
    <row r="600" spans="2:7" ht="12.75">
      <c r="B600" s="158"/>
      <c r="C600" s="175"/>
      <c r="D600" s="47"/>
      <c r="E600" s="48"/>
      <c r="G600" s="168"/>
    </row>
    <row r="601" spans="2:7" ht="12.75">
      <c r="B601" s="158"/>
      <c r="C601" s="175"/>
      <c r="D601" s="47"/>
      <c r="E601" s="48"/>
      <c r="G601" s="168"/>
    </row>
    <row r="602" spans="2:7" ht="12.75">
      <c r="B602" s="158"/>
      <c r="C602" s="175"/>
      <c r="D602" s="47"/>
      <c r="E602" s="48"/>
      <c r="G602" s="168"/>
    </row>
    <row r="603" spans="2:7" ht="12.75">
      <c r="B603" s="158"/>
      <c r="C603" s="175"/>
      <c r="D603" s="47"/>
      <c r="E603" s="48"/>
      <c r="G603" s="168"/>
    </row>
    <row r="604" spans="2:7" ht="12.75">
      <c r="B604" s="158"/>
      <c r="C604" s="175"/>
      <c r="D604" s="47"/>
      <c r="E604" s="48"/>
      <c r="G604" s="168"/>
    </row>
    <row r="605" spans="2:7" ht="12.75">
      <c r="B605" s="158"/>
      <c r="C605" s="175"/>
      <c r="D605" s="47"/>
      <c r="E605" s="48"/>
      <c r="G605" s="168"/>
    </row>
    <row r="606" spans="2:7" ht="12.75">
      <c r="B606" s="158"/>
      <c r="C606" s="175"/>
      <c r="D606" s="47"/>
      <c r="E606" s="48"/>
      <c r="G606" s="168"/>
    </row>
    <row r="607" spans="2:7" ht="12.75">
      <c r="B607" s="158"/>
      <c r="C607" s="175"/>
      <c r="D607" s="47"/>
      <c r="E607" s="48"/>
      <c r="G607" s="168"/>
    </row>
    <row r="608" spans="2:7" ht="12.75">
      <c r="B608" s="158"/>
      <c r="C608" s="175"/>
      <c r="D608" s="47"/>
      <c r="E608" s="48"/>
      <c r="G608" s="168"/>
    </row>
    <row r="609" spans="2:7" ht="12.75">
      <c r="B609" s="158"/>
      <c r="C609" s="175"/>
      <c r="D609" s="47"/>
      <c r="E609" s="48"/>
      <c r="G609" s="168"/>
    </row>
    <row r="610" spans="2:7" ht="12.75">
      <c r="B610" s="158"/>
      <c r="C610" s="175"/>
      <c r="D610" s="47"/>
      <c r="E610" s="48"/>
      <c r="G610" s="168"/>
    </row>
    <row r="611" spans="2:7" ht="12.75">
      <c r="B611" s="158"/>
      <c r="C611" s="175"/>
      <c r="D611" s="47"/>
      <c r="E611" s="48"/>
      <c r="G611" s="168"/>
    </row>
    <row r="612" spans="2:7" ht="12.75">
      <c r="B612" s="158"/>
      <c r="C612" s="175"/>
      <c r="D612" s="47"/>
      <c r="E612" s="48"/>
      <c r="G612" s="168"/>
    </row>
    <row r="613" spans="2:7" ht="12.75">
      <c r="B613" s="158"/>
      <c r="C613" s="175"/>
      <c r="D613" s="47"/>
      <c r="E613" s="48"/>
      <c r="G613" s="168"/>
    </row>
    <row r="614" spans="2:7" ht="12.75">
      <c r="B614" s="158"/>
      <c r="C614" s="175"/>
      <c r="D614" s="47"/>
      <c r="E614" s="48"/>
      <c r="G614" s="168"/>
    </row>
    <row r="615" spans="2:7" ht="12.75">
      <c r="B615" s="158"/>
      <c r="C615" s="175"/>
      <c r="D615" s="47"/>
      <c r="E615" s="48"/>
      <c r="G615" s="168"/>
    </row>
    <row r="616" spans="2:7" ht="12.75">
      <c r="B616" s="158"/>
      <c r="C616" s="175"/>
      <c r="D616" s="47"/>
      <c r="E616" s="48"/>
      <c r="G616" s="168"/>
    </row>
    <row r="617" spans="2:7" ht="12.75">
      <c r="B617" s="158"/>
      <c r="C617" s="175"/>
      <c r="D617" s="47"/>
      <c r="E617" s="48"/>
      <c r="G617" s="168"/>
    </row>
    <row r="618" spans="2:7" ht="12.75">
      <c r="B618" s="158"/>
      <c r="C618" s="175"/>
      <c r="D618" s="47"/>
      <c r="E618" s="48"/>
      <c r="G618" s="168"/>
    </row>
    <row r="619" spans="2:7" ht="12.75">
      <c r="B619" s="158"/>
      <c r="C619" s="175"/>
      <c r="D619" s="47"/>
      <c r="E619" s="48"/>
      <c r="G619" s="168"/>
    </row>
    <row r="620" spans="2:7" ht="12.75">
      <c r="B620" s="158"/>
      <c r="C620" s="175"/>
      <c r="D620" s="47"/>
      <c r="E620" s="48"/>
      <c r="G620" s="168"/>
    </row>
    <row r="621" spans="2:7" ht="12.75">
      <c r="B621" s="158"/>
      <c r="C621" s="175"/>
      <c r="D621" s="47"/>
      <c r="E621" s="48"/>
      <c r="G621" s="168"/>
    </row>
    <row r="622" spans="2:7" ht="12.75">
      <c r="B622" s="158"/>
      <c r="C622" s="175"/>
      <c r="D622" s="47"/>
      <c r="E622" s="48"/>
      <c r="G622" s="168"/>
    </row>
    <row r="623" spans="2:7" ht="12.75">
      <c r="B623" s="158"/>
      <c r="C623" s="175"/>
      <c r="D623" s="47"/>
      <c r="E623" s="48"/>
      <c r="G623" s="168"/>
    </row>
    <row r="624" spans="2:7" ht="12.75">
      <c r="B624" s="158"/>
      <c r="C624" s="175"/>
      <c r="D624" s="47"/>
      <c r="E624" s="48"/>
      <c r="G624" s="168"/>
    </row>
    <row r="625" spans="2:7" ht="12.75">
      <c r="B625" s="158"/>
      <c r="C625" s="175"/>
      <c r="D625" s="47"/>
      <c r="E625" s="48"/>
      <c r="G625" s="168"/>
    </row>
    <row r="626" spans="2:7" ht="12.75">
      <c r="B626" s="158"/>
      <c r="C626" s="175"/>
      <c r="D626" s="47"/>
      <c r="E626" s="48"/>
      <c r="G626" s="168"/>
    </row>
    <row r="627" spans="2:7" ht="12.75">
      <c r="B627" s="158"/>
      <c r="C627" s="175"/>
      <c r="D627" s="47"/>
      <c r="E627" s="48"/>
      <c r="G627" s="168"/>
    </row>
    <row r="628" spans="2:7" ht="12.75">
      <c r="B628" s="158"/>
      <c r="C628" s="175"/>
      <c r="D628" s="47"/>
      <c r="E628" s="48"/>
      <c r="G628" s="168"/>
    </row>
    <row r="629" spans="2:7" ht="12.75">
      <c r="B629" s="158"/>
      <c r="C629" s="175"/>
      <c r="D629" s="47"/>
      <c r="E629" s="48"/>
      <c r="G629" s="168"/>
    </row>
    <row r="630" spans="2:7" ht="12.75">
      <c r="B630" s="158"/>
      <c r="C630" s="175"/>
      <c r="D630" s="47"/>
      <c r="E630" s="48"/>
      <c r="G630" s="168"/>
    </row>
    <row r="631" spans="2:7" ht="12.75">
      <c r="B631" s="158"/>
      <c r="C631" s="175"/>
      <c r="D631" s="47"/>
      <c r="E631" s="48"/>
      <c r="G631" s="168"/>
    </row>
    <row r="632" spans="2:7" ht="12.75">
      <c r="B632" s="158"/>
      <c r="C632" s="175"/>
      <c r="D632" s="47"/>
      <c r="E632" s="48"/>
      <c r="G632" s="168"/>
    </row>
    <row r="633" spans="2:7" ht="12.75">
      <c r="B633" s="158"/>
      <c r="C633" s="175"/>
      <c r="D633" s="47"/>
      <c r="E633" s="48"/>
      <c r="G633" s="168"/>
    </row>
    <row r="634" spans="2:7" ht="12.75">
      <c r="B634" s="158"/>
      <c r="C634" s="175"/>
      <c r="D634" s="47"/>
      <c r="E634" s="48"/>
      <c r="G634" s="168"/>
    </row>
    <row r="635" spans="2:7" ht="12.75">
      <c r="B635" s="158"/>
      <c r="C635" s="175"/>
      <c r="D635" s="47"/>
      <c r="E635" s="48"/>
      <c r="G635" s="168"/>
    </row>
    <row r="636" spans="2:7" ht="12.75">
      <c r="B636" s="158"/>
      <c r="C636" s="175"/>
      <c r="D636" s="47"/>
      <c r="E636" s="48"/>
      <c r="G636" s="168"/>
    </row>
    <row r="637" spans="2:7" ht="12.75">
      <c r="B637" s="158"/>
      <c r="C637" s="175"/>
      <c r="D637" s="47"/>
      <c r="E637" s="48"/>
      <c r="G637" s="168"/>
    </row>
    <row r="638" spans="2:7" ht="12.75">
      <c r="B638" s="158"/>
      <c r="C638" s="175"/>
      <c r="D638" s="47"/>
      <c r="E638" s="48"/>
      <c r="G638" s="168"/>
    </row>
    <row r="639" spans="2:7" ht="12.75">
      <c r="B639" s="158"/>
      <c r="C639" s="175"/>
      <c r="D639" s="47"/>
      <c r="E639" s="48"/>
      <c r="G639" s="168"/>
    </row>
    <row r="640" spans="2:7" ht="12.75">
      <c r="B640" s="158"/>
      <c r="C640" s="175"/>
      <c r="D640" s="47"/>
      <c r="E640" s="48"/>
      <c r="G640" s="168"/>
    </row>
    <row r="641" spans="2:7" ht="12.75">
      <c r="B641" s="158"/>
      <c r="C641" s="175"/>
      <c r="D641" s="47"/>
      <c r="E641" s="48"/>
      <c r="G641" s="168"/>
    </row>
    <row r="642" spans="2:7" ht="12.75">
      <c r="B642" s="158"/>
      <c r="C642" s="175"/>
      <c r="D642" s="47"/>
      <c r="E642" s="48"/>
      <c r="G642" s="168"/>
    </row>
    <row r="643" spans="2:7" ht="12.75">
      <c r="B643" s="158"/>
      <c r="C643" s="175"/>
      <c r="D643" s="47"/>
      <c r="E643" s="48"/>
      <c r="G643" s="168"/>
    </row>
    <row r="644" spans="2:7" ht="12.75">
      <c r="B644" s="158"/>
      <c r="C644" s="175"/>
      <c r="D644" s="47"/>
      <c r="E644" s="48"/>
      <c r="G644" s="168"/>
    </row>
    <row r="645" spans="2:7" ht="12.75">
      <c r="B645" s="158"/>
      <c r="C645" s="175"/>
      <c r="D645" s="47"/>
      <c r="E645" s="48"/>
      <c r="G645" s="168"/>
    </row>
    <row r="646" spans="2:7" ht="12.75">
      <c r="B646" s="158"/>
      <c r="C646" s="175"/>
      <c r="D646" s="47"/>
      <c r="E646" s="48"/>
      <c r="G646" s="168"/>
    </row>
    <row r="647" spans="2:7" ht="12.75">
      <c r="B647" s="158"/>
      <c r="C647" s="175"/>
      <c r="D647" s="47"/>
      <c r="E647" s="48"/>
      <c r="G647" s="168"/>
    </row>
    <row r="648" spans="2:7" ht="12.75">
      <c r="B648" s="158"/>
      <c r="C648" s="175"/>
      <c r="D648" s="47"/>
      <c r="E648" s="48"/>
      <c r="G648" s="168"/>
    </row>
    <row r="649" spans="2:7" ht="12.75">
      <c r="B649" s="158"/>
      <c r="C649" s="175"/>
      <c r="D649" s="47"/>
      <c r="E649" s="48"/>
      <c r="G649" s="168"/>
    </row>
    <row r="650" spans="2:7" ht="12.75">
      <c r="B650" s="158"/>
      <c r="C650" s="175"/>
      <c r="D650" s="47"/>
      <c r="E650" s="48"/>
      <c r="G650" s="168"/>
    </row>
    <row r="651" spans="2:7" ht="12.75">
      <c r="B651" s="158"/>
      <c r="C651" s="175"/>
      <c r="D651" s="47"/>
      <c r="E651" s="48"/>
      <c r="G651" s="168"/>
    </row>
    <row r="652" spans="2:7" ht="12.75">
      <c r="B652" s="158"/>
      <c r="C652" s="175"/>
      <c r="D652" s="47"/>
      <c r="E652" s="48"/>
      <c r="G652" s="168"/>
    </row>
    <row r="653" spans="2:7" ht="12.75">
      <c r="B653" s="158"/>
      <c r="C653" s="175"/>
      <c r="D653" s="47"/>
      <c r="E653" s="48"/>
      <c r="G653" s="168"/>
    </row>
    <row r="654" spans="2:7" ht="12.75">
      <c r="B654" s="158"/>
      <c r="C654" s="175"/>
      <c r="D654" s="47"/>
      <c r="E654" s="48"/>
      <c r="G654" s="168"/>
    </row>
    <row r="655" spans="2:7" ht="12.75">
      <c r="B655" s="158"/>
      <c r="C655" s="175"/>
      <c r="D655" s="47"/>
      <c r="E655" s="48"/>
      <c r="G655" s="168"/>
    </row>
    <row r="656" spans="2:7" ht="12.75">
      <c r="B656" s="158"/>
      <c r="C656" s="175"/>
      <c r="D656" s="47"/>
      <c r="E656" s="48"/>
      <c r="G656" s="168"/>
    </row>
    <row r="657" spans="2:7" ht="12.75">
      <c r="B657" s="158"/>
      <c r="C657" s="175"/>
      <c r="D657" s="47"/>
      <c r="E657" s="48"/>
      <c r="G657" s="168"/>
    </row>
    <row r="658" spans="2:7" ht="12.75">
      <c r="B658" s="158"/>
      <c r="C658" s="175"/>
      <c r="D658" s="47"/>
      <c r="E658" s="48"/>
      <c r="G658" s="168"/>
    </row>
    <row r="659" spans="2:7" ht="12.75">
      <c r="B659" s="158"/>
      <c r="C659" s="175"/>
      <c r="D659" s="47"/>
      <c r="E659" s="48"/>
      <c r="G659" s="168"/>
    </row>
    <row r="660" spans="2:7" ht="12.75">
      <c r="B660" s="158"/>
      <c r="C660" s="175"/>
      <c r="D660" s="47"/>
      <c r="E660" s="48"/>
      <c r="G660" s="168"/>
    </row>
    <row r="661" spans="2:7" ht="12.75">
      <c r="B661" s="158"/>
      <c r="C661" s="175"/>
      <c r="D661" s="47"/>
      <c r="E661" s="48"/>
      <c r="G661" s="168"/>
    </row>
    <row r="662" spans="2:7" ht="12.75">
      <c r="B662" s="158"/>
      <c r="C662" s="175"/>
      <c r="D662" s="47"/>
      <c r="E662" s="48"/>
      <c r="G662" s="168"/>
    </row>
    <row r="663" spans="2:7" ht="12.75">
      <c r="B663" s="158"/>
      <c r="C663" s="175"/>
      <c r="D663" s="47"/>
      <c r="E663" s="48"/>
      <c r="G663" s="168"/>
    </row>
    <row r="664" spans="2:7" ht="12.75">
      <c r="B664" s="158"/>
      <c r="C664" s="175"/>
      <c r="D664" s="47"/>
      <c r="E664" s="48"/>
      <c r="G664" s="168"/>
    </row>
    <row r="665" spans="2:7" ht="12.75">
      <c r="B665" s="158"/>
      <c r="C665" s="175"/>
      <c r="D665" s="47"/>
      <c r="E665" s="48"/>
      <c r="G665" s="168"/>
    </row>
    <row r="666" spans="2:7" ht="12.75">
      <c r="B666" s="158"/>
      <c r="C666" s="175"/>
      <c r="D666" s="47"/>
      <c r="E666" s="48"/>
      <c r="G666" s="168"/>
    </row>
    <row r="667" spans="2:7" ht="12.75">
      <c r="B667" s="158"/>
      <c r="C667" s="175"/>
      <c r="D667" s="47"/>
      <c r="E667" s="48"/>
      <c r="G667" s="168"/>
    </row>
    <row r="668" spans="2:7" ht="12.75">
      <c r="B668" s="158"/>
      <c r="C668" s="175"/>
      <c r="D668" s="47"/>
      <c r="E668" s="48"/>
      <c r="G668" s="168"/>
    </row>
    <row r="669" spans="2:7" ht="12.75">
      <c r="B669" s="158"/>
      <c r="C669" s="175"/>
      <c r="D669" s="47"/>
      <c r="E669" s="48"/>
      <c r="G669" s="168"/>
    </row>
    <row r="670" spans="2:7" ht="12.75">
      <c r="B670" s="158"/>
      <c r="C670" s="175"/>
      <c r="D670" s="47"/>
      <c r="E670" s="48"/>
      <c r="G670" s="168"/>
    </row>
    <row r="671" spans="2:7" ht="12.75">
      <c r="B671" s="158"/>
      <c r="C671" s="175"/>
      <c r="D671" s="47"/>
      <c r="E671" s="48"/>
      <c r="G671" s="168"/>
    </row>
    <row r="672" spans="2:7" ht="12.75">
      <c r="B672" s="158"/>
      <c r="C672" s="175"/>
      <c r="D672" s="47"/>
      <c r="E672" s="48"/>
      <c r="G672" s="168"/>
    </row>
    <row r="673" spans="2:7" ht="12.75">
      <c r="B673" s="158"/>
      <c r="C673" s="175"/>
      <c r="D673" s="47"/>
      <c r="E673" s="48"/>
      <c r="G673" s="168"/>
    </row>
    <row r="674" spans="2:7" ht="12.75">
      <c r="B674" s="158"/>
      <c r="C674" s="175"/>
      <c r="D674" s="47"/>
      <c r="E674" s="48"/>
      <c r="G674" s="168"/>
    </row>
    <row r="675" spans="2:7" ht="12.75">
      <c r="B675" s="158"/>
      <c r="C675" s="175"/>
      <c r="D675" s="47"/>
      <c r="E675" s="48"/>
      <c r="G675" s="168"/>
    </row>
    <row r="676" spans="2:7" ht="12.75">
      <c r="B676" s="158"/>
      <c r="C676" s="175"/>
      <c r="D676" s="47"/>
      <c r="E676" s="48"/>
      <c r="G676" s="168"/>
    </row>
    <row r="677" spans="2:7" ht="12.75">
      <c r="B677" s="158"/>
      <c r="C677" s="175"/>
      <c r="D677" s="47"/>
      <c r="E677" s="48"/>
      <c r="G677" s="168"/>
    </row>
    <row r="678" spans="2:7" ht="12.75">
      <c r="B678" s="158"/>
      <c r="C678" s="175"/>
      <c r="D678" s="47"/>
      <c r="E678" s="48"/>
      <c r="G678" s="168"/>
    </row>
    <row r="679" spans="2:7" ht="12.75">
      <c r="B679" s="158"/>
      <c r="C679" s="175"/>
      <c r="D679" s="47"/>
      <c r="E679" s="48"/>
      <c r="G679" s="168"/>
    </row>
    <row r="680" spans="2:7" ht="12.75">
      <c r="B680" s="158"/>
      <c r="C680" s="175"/>
      <c r="D680" s="47"/>
      <c r="E680" s="48"/>
      <c r="G680" s="168"/>
    </row>
    <row r="681" spans="2:7" ht="12.75">
      <c r="B681" s="158"/>
      <c r="C681" s="175"/>
      <c r="D681" s="47"/>
      <c r="E681" s="48"/>
      <c r="G681" s="168"/>
    </row>
    <row r="682" spans="2:7" ht="12.75">
      <c r="B682" s="158"/>
      <c r="C682" s="175"/>
      <c r="D682" s="47"/>
      <c r="E682" s="48"/>
      <c r="G682" s="168"/>
    </row>
    <row r="683" spans="2:7" ht="12.75">
      <c r="B683" s="158"/>
      <c r="C683" s="175"/>
      <c r="D683" s="47"/>
      <c r="E683" s="48"/>
      <c r="G683" s="168"/>
    </row>
    <row r="684" spans="2:7" ht="12.75">
      <c r="B684" s="158"/>
      <c r="C684" s="175"/>
      <c r="D684" s="47"/>
      <c r="E684" s="48"/>
      <c r="G684" s="168"/>
    </row>
    <row r="685" spans="2:7" ht="12.75">
      <c r="B685" s="158"/>
      <c r="C685" s="175"/>
      <c r="D685" s="47"/>
      <c r="E685" s="48"/>
      <c r="G685" s="168"/>
    </row>
    <row r="686" spans="2:7" ht="12.75">
      <c r="B686" s="158"/>
      <c r="C686" s="175"/>
      <c r="D686" s="47"/>
      <c r="E686" s="48"/>
      <c r="G686" s="168"/>
    </row>
    <row r="687" spans="2:7" ht="12.75">
      <c r="B687" s="158"/>
      <c r="C687" s="175"/>
      <c r="D687" s="47"/>
      <c r="E687" s="48"/>
      <c r="G687" s="168"/>
    </row>
    <row r="688" spans="2:7" ht="12.75">
      <c r="B688" s="158"/>
      <c r="C688" s="175"/>
      <c r="D688" s="47"/>
      <c r="E688" s="48"/>
      <c r="G688" s="168"/>
    </row>
    <row r="689" spans="2:7" ht="12.75">
      <c r="B689" s="158"/>
      <c r="C689" s="175"/>
      <c r="D689" s="47"/>
      <c r="E689" s="48"/>
      <c r="G689" s="168"/>
    </row>
    <row r="690" spans="2:7" ht="12.75">
      <c r="B690" s="158"/>
      <c r="C690" s="175"/>
      <c r="D690" s="47"/>
      <c r="E690" s="48"/>
      <c r="G690" s="168"/>
    </row>
    <row r="691" spans="2:7" ht="12.75">
      <c r="B691" s="158"/>
      <c r="C691" s="175"/>
      <c r="D691" s="47"/>
      <c r="E691" s="48"/>
      <c r="G691" s="168"/>
    </row>
    <row r="692" spans="2:7" ht="12.75">
      <c r="B692" s="158"/>
      <c r="C692" s="175"/>
      <c r="D692" s="47"/>
      <c r="E692" s="48"/>
      <c r="G692" s="168"/>
    </row>
    <row r="693" spans="2:7" ht="12.75">
      <c r="B693" s="158"/>
      <c r="C693" s="175"/>
      <c r="D693" s="47"/>
      <c r="E693" s="48"/>
      <c r="G693" s="168"/>
    </row>
    <row r="694" spans="2:7" ht="12.75">
      <c r="B694" s="158"/>
      <c r="C694" s="175"/>
      <c r="D694" s="47"/>
      <c r="E694" s="48"/>
      <c r="G694" s="168"/>
    </row>
    <row r="695" spans="2:7" ht="12.75">
      <c r="B695" s="158"/>
      <c r="C695" s="175"/>
      <c r="D695" s="47"/>
      <c r="E695" s="48"/>
      <c r="G695" s="168"/>
    </row>
    <row r="696" spans="2:7" ht="12.75">
      <c r="B696" s="158"/>
      <c r="C696" s="175"/>
      <c r="D696" s="47"/>
      <c r="E696" s="48"/>
      <c r="G696" s="168"/>
    </row>
    <row r="697" spans="2:7" ht="12.75">
      <c r="B697" s="158"/>
      <c r="C697" s="175"/>
      <c r="D697" s="47"/>
      <c r="E697" s="48"/>
      <c r="G697" s="168"/>
    </row>
    <row r="698" spans="2:7" ht="12.75">
      <c r="B698" s="158"/>
      <c r="C698" s="175"/>
      <c r="D698" s="47"/>
      <c r="E698" s="48"/>
      <c r="G698" s="168"/>
    </row>
    <row r="699" spans="2:7" ht="12.75">
      <c r="B699" s="158"/>
      <c r="C699" s="175"/>
      <c r="D699" s="47"/>
      <c r="E699" s="48"/>
      <c r="G699" s="168"/>
    </row>
    <row r="700" spans="2:7" ht="12.75">
      <c r="B700" s="158"/>
      <c r="C700" s="175"/>
      <c r="D700" s="47"/>
      <c r="E700" s="48"/>
      <c r="G700" s="168"/>
    </row>
    <row r="701" spans="2:7" ht="12.75">
      <c r="B701" s="158"/>
      <c r="C701" s="175"/>
      <c r="D701" s="47"/>
      <c r="E701" s="48"/>
      <c r="G701" s="168"/>
    </row>
    <row r="702" spans="2:7" ht="12.75">
      <c r="B702" s="158"/>
      <c r="C702" s="175"/>
      <c r="D702" s="47"/>
      <c r="E702" s="48"/>
      <c r="G702" s="168"/>
    </row>
    <row r="703" spans="2:7" ht="12.75">
      <c r="B703" s="158"/>
      <c r="C703" s="175"/>
      <c r="D703" s="47"/>
      <c r="E703" s="48"/>
      <c r="G703" s="168"/>
    </row>
    <row r="704" spans="2:7" ht="12.75">
      <c r="B704" s="158"/>
      <c r="C704" s="175"/>
      <c r="D704" s="47"/>
      <c r="E704" s="48"/>
      <c r="G704" s="168"/>
    </row>
    <row r="705" spans="2:7" ht="12.75">
      <c r="B705" s="158"/>
      <c r="C705" s="175"/>
      <c r="D705" s="47"/>
      <c r="E705" s="48"/>
      <c r="G705" s="168"/>
    </row>
    <row r="706" spans="2:7" ht="12.75">
      <c r="B706" s="158"/>
      <c r="C706" s="175"/>
      <c r="D706" s="47"/>
      <c r="E706" s="48"/>
      <c r="G706" s="168"/>
    </row>
    <row r="707" spans="2:7" ht="12.75">
      <c r="B707" s="158"/>
      <c r="C707" s="175"/>
      <c r="D707" s="47"/>
      <c r="E707" s="48"/>
      <c r="G707" s="168"/>
    </row>
    <row r="708" spans="2:7" ht="12.75">
      <c r="B708" s="158"/>
      <c r="C708" s="175"/>
      <c r="D708" s="47"/>
      <c r="E708" s="48"/>
      <c r="G708" s="168"/>
    </row>
    <row r="709" spans="2:7" ht="12.75">
      <c r="B709" s="158"/>
      <c r="C709" s="175"/>
      <c r="D709" s="47"/>
      <c r="E709" s="48"/>
      <c r="G709" s="168"/>
    </row>
    <row r="710" spans="2:7" ht="12.75">
      <c r="B710" s="158"/>
      <c r="C710" s="175"/>
      <c r="D710" s="47"/>
      <c r="E710" s="48"/>
      <c r="G710" s="168"/>
    </row>
    <row r="711" spans="2:7" ht="12.75">
      <c r="B711" s="158"/>
      <c r="C711" s="175"/>
      <c r="D711" s="47"/>
      <c r="E711" s="48"/>
      <c r="G711" s="168"/>
    </row>
    <row r="712" spans="2:7" ht="12.75">
      <c r="B712" s="158"/>
      <c r="C712" s="175"/>
      <c r="D712" s="47"/>
      <c r="E712" s="48"/>
      <c r="G712" s="168"/>
    </row>
    <row r="713" spans="2:7" ht="12.75">
      <c r="B713" s="158"/>
      <c r="C713" s="175"/>
      <c r="D713" s="47"/>
      <c r="E713" s="48"/>
      <c r="G713" s="168"/>
    </row>
    <row r="714" spans="2:7" ht="12.75">
      <c r="B714" s="158"/>
      <c r="C714" s="175"/>
      <c r="D714" s="47"/>
      <c r="E714" s="48"/>
      <c r="G714" s="168"/>
    </row>
    <row r="715" spans="2:7" ht="12.75">
      <c r="B715" s="158"/>
      <c r="C715" s="175"/>
      <c r="D715" s="47"/>
      <c r="E715" s="48"/>
      <c r="G715" s="168"/>
    </row>
    <row r="716" spans="2:7" ht="12.75">
      <c r="B716" s="158"/>
      <c r="C716" s="175"/>
      <c r="D716" s="47"/>
      <c r="E716" s="48"/>
      <c r="G716" s="168"/>
    </row>
    <row r="717" spans="2:7" ht="12.75">
      <c r="B717" s="158"/>
      <c r="C717" s="175"/>
      <c r="D717" s="47"/>
      <c r="E717" s="48"/>
      <c r="G717" s="168"/>
    </row>
    <row r="718" spans="2:7" ht="12.75">
      <c r="B718" s="158"/>
      <c r="C718" s="175"/>
      <c r="D718" s="47"/>
      <c r="E718" s="48"/>
      <c r="G718" s="168"/>
    </row>
    <row r="719" spans="2:7" ht="12.75">
      <c r="B719" s="158"/>
      <c r="C719" s="175"/>
      <c r="D719" s="47"/>
      <c r="E719" s="48"/>
      <c r="G719" s="168"/>
    </row>
    <row r="720" spans="2:7" ht="12.75">
      <c r="B720" s="158"/>
      <c r="C720" s="175"/>
      <c r="D720" s="47"/>
      <c r="E720" s="48"/>
      <c r="G720" s="168"/>
    </row>
    <row r="721" spans="2:7" ht="12.75">
      <c r="B721" s="158"/>
      <c r="C721" s="175"/>
      <c r="D721" s="47"/>
      <c r="E721" s="48"/>
      <c r="G721" s="168"/>
    </row>
    <row r="722" spans="2:7" ht="12.75">
      <c r="B722" s="158"/>
      <c r="C722" s="175"/>
      <c r="D722" s="47"/>
      <c r="E722" s="48"/>
      <c r="G722" s="168"/>
    </row>
    <row r="723" spans="2:7" ht="12.75">
      <c r="B723" s="158"/>
      <c r="C723" s="175"/>
      <c r="D723" s="47"/>
      <c r="E723" s="48"/>
      <c r="G723" s="168"/>
    </row>
    <row r="724" spans="2:7" ht="12.75">
      <c r="B724" s="158"/>
      <c r="C724" s="175"/>
      <c r="D724" s="47"/>
      <c r="E724" s="48"/>
      <c r="G724" s="168"/>
    </row>
    <row r="725" spans="2:7" ht="12.75">
      <c r="B725" s="158"/>
      <c r="C725" s="175"/>
      <c r="D725" s="47"/>
      <c r="E725" s="48"/>
      <c r="G725" s="168"/>
    </row>
    <row r="726" spans="2:7" ht="12.75">
      <c r="B726" s="158"/>
      <c r="C726" s="175"/>
      <c r="D726" s="47"/>
      <c r="E726" s="48"/>
      <c r="G726" s="168"/>
    </row>
    <row r="727" spans="2:7" ht="12.75">
      <c r="B727" s="158"/>
      <c r="C727" s="175"/>
      <c r="D727" s="47"/>
      <c r="E727" s="48"/>
      <c r="G727" s="168"/>
    </row>
    <row r="728" spans="2:7" ht="12.75">
      <c r="B728" s="158"/>
      <c r="C728" s="175"/>
      <c r="D728" s="47"/>
      <c r="E728" s="48"/>
      <c r="G728" s="168"/>
    </row>
    <row r="729" spans="2:7" ht="12.75">
      <c r="B729" s="158"/>
      <c r="C729" s="175"/>
      <c r="D729" s="47"/>
      <c r="E729" s="48"/>
      <c r="G729" s="168"/>
    </row>
    <row r="730" spans="2:7" ht="12.75">
      <c r="B730" s="158"/>
      <c r="C730" s="175"/>
      <c r="D730" s="47"/>
      <c r="E730" s="48"/>
      <c r="G730" s="168"/>
    </row>
    <row r="731" spans="2:7" ht="12.75">
      <c r="B731" s="158"/>
      <c r="C731" s="175"/>
      <c r="D731" s="47"/>
      <c r="E731" s="48"/>
      <c r="G731" s="168"/>
    </row>
    <row r="732" spans="2:7" ht="12.75">
      <c r="B732" s="158"/>
      <c r="C732" s="175"/>
      <c r="D732" s="47"/>
      <c r="E732" s="48"/>
      <c r="G732" s="168"/>
    </row>
    <row r="733" spans="2:7" ht="12.75">
      <c r="B733" s="158"/>
      <c r="C733" s="175"/>
      <c r="D733" s="47"/>
      <c r="E733" s="48"/>
      <c r="G733" s="168"/>
    </row>
    <row r="734" spans="2:7" ht="12.75">
      <c r="B734" s="158"/>
      <c r="C734" s="175"/>
      <c r="D734" s="47"/>
      <c r="E734" s="48"/>
      <c r="G734" s="168"/>
    </row>
    <row r="735" spans="2:7" ht="12.75">
      <c r="B735" s="158"/>
      <c r="C735" s="175"/>
      <c r="D735" s="47"/>
      <c r="E735" s="48"/>
      <c r="G735" s="168"/>
    </row>
    <row r="736" spans="2:7" ht="12.75">
      <c r="B736" s="158"/>
      <c r="C736" s="175"/>
      <c r="D736" s="47"/>
      <c r="E736" s="48"/>
      <c r="G736" s="168"/>
    </row>
    <row r="737" spans="2:7" ht="12.75">
      <c r="B737" s="158"/>
      <c r="C737" s="175"/>
      <c r="D737" s="47"/>
      <c r="E737" s="48"/>
      <c r="G737" s="168"/>
    </row>
    <row r="738" spans="2:7" ht="12.75">
      <c r="B738" s="158"/>
      <c r="C738" s="175"/>
      <c r="D738" s="47"/>
      <c r="E738" s="48"/>
      <c r="G738" s="168"/>
    </row>
    <row r="739" spans="2:7" ht="12.75">
      <c r="B739" s="158"/>
      <c r="C739" s="175"/>
      <c r="D739" s="47"/>
      <c r="E739" s="48"/>
      <c r="G739" s="168"/>
    </row>
    <row r="740" spans="2:7" ht="12.75">
      <c r="B740" s="158"/>
      <c r="C740" s="175"/>
      <c r="D740" s="47"/>
      <c r="E740" s="48"/>
      <c r="G740" s="168"/>
    </row>
    <row r="741" spans="2:7" ht="12.75">
      <c r="B741" s="158"/>
      <c r="C741" s="175"/>
      <c r="D741" s="47"/>
      <c r="E741" s="48"/>
      <c r="G741" s="168"/>
    </row>
    <row r="742" spans="2:7" ht="12.75">
      <c r="B742" s="158"/>
      <c r="C742" s="175"/>
      <c r="D742" s="47"/>
      <c r="E742" s="48"/>
      <c r="G742" s="168"/>
    </row>
    <row r="743" spans="2:7" ht="12.75">
      <c r="B743" s="158"/>
      <c r="C743" s="175"/>
      <c r="D743" s="47"/>
      <c r="E743" s="48"/>
      <c r="G743" s="168"/>
    </row>
    <row r="744" spans="2:7" ht="12.75">
      <c r="B744" s="158"/>
      <c r="C744" s="175"/>
      <c r="D744" s="47"/>
      <c r="E744" s="48"/>
      <c r="G744" s="168"/>
    </row>
    <row r="745" spans="2:7" ht="12.75">
      <c r="B745" s="158"/>
      <c r="C745" s="175"/>
      <c r="D745" s="47"/>
      <c r="E745" s="48"/>
      <c r="G745" s="168"/>
    </row>
    <row r="746" spans="2:7" ht="12.75">
      <c r="B746" s="158"/>
      <c r="C746" s="175"/>
      <c r="D746" s="47"/>
      <c r="E746" s="48"/>
      <c r="G746" s="168"/>
    </row>
    <row r="747" spans="2:7" ht="12.75">
      <c r="B747" s="158"/>
      <c r="C747" s="175"/>
      <c r="D747" s="47"/>
      <c r="E747" s="48"/>
      <c r="G747" s="168"/>
    </row>
    <row r="748" spans="2:7" ht="12.75">
      <c r="B748" s="158"/>
      <c r="C748" s="175"/>
      <c r="D748" s="47"/>
      <c r="E748" s="48"/>
      <c r="G748" s="168"/>
    </row>
    <row r="749" spans="2:7" ht="12.75">
      <c r="B749" s="158"/>
      <c r="C749" s="175"/>
      <c r="D749" s="47"/>
      <c r="E749" s="48"/>
      <c r="G749" s="168"/>
    </row>
    <row r="750" spans="2:7" ht="12.75">
      <c r="B750" s="158"/>
      <c r="C750" s="175"/>
      <c r="D750" s="47"/>
      <c r="E750" s="48"/>
      <c r="G750" s="168"/>
    </row>
    <row r="751" spans="2:7" ht="12.75">
      <c r="B751" s="158"/>
      <c r="C751" s="175"/>
      <c r="D751" s="47"/>
      <c r="E751" s="48"/>
      <c r="G751" s="168"/>
    </row>
    <row r="752" spans="2:7" ht="12.75">
      <c r="B752" s="158"/>
      <c r="C752" s="175"/>
      <c r="D752" s="47"/>
      <c r="E752" s="48"/>
      <c r="G752" s="168"/>
    </row>
    <row r="753" spans="2:7" ht="12.75">
      <c r="B753" s="158"/>
      <c r="C753" s="175"/>
      <c r="D753" s="47"/>
      <c r="E753" s="48"/>
      <c r="G753" s="168"/>
    </row>
    <row r="754" spans="2:7" ht="12.75">
      <c r="B754" s="158"/>
      <c r="C754" s="175"/>
      <c r="D754" s="47"/>
      <c r="E754" s="48"/>
      <c r="G754" s="168"/>
    </row>
    <row r="755" spans="2:7" ht="12.75">
      <c r="B755" s="158"/>
      <c r="C755" s="175"/>
      <c r="D755" s="47"/>
      <c r="E755" s="48"/>
      <c r="G755" s="168"/>
    </row>
    <row r="756" spans="2:7" ht="12.75">
      <c r="B756" s="158"/>
      <c r="C756" s="175"/>
      <c r="D756" s="47"/>
      <c r="E756" s="48"/>
      <c r="G756" s="168"/>
    </row>
    <row r="757" spans="2:7" ht="12.75">
      <c r="B757" s="158"/>
      <c r="C757" s="175"/>
      <c r="D757" s="47"/>
      <c r="E757" s="48"/>
      <c r="G757" s="168"/>
    </row>
    <row r="758" spans="2:7" ht="12.75">
      <c r="B758" s="158"/>
      <c r="C758" s="175"/>
      <c r="D758" s="47"/>
      <c r="E758" s="48"/>
      <c r="G758" s="168"/>
    </row>
    <row r="759" spans="2:7" ht="12.75">
      <c r="B759" s="158"/>
      <c r="C759" s="175"/>
      <c r="D759" s="47"/>
      <c r="E759" s="48"/>
      <c r="G759" s="168"/>
    </row>
    <row r="760" spans="2:7" ht="12.75">
      <c r="B760" s="158"/>
      <c r="C760" s="175"/>
      <c r="D760" s="47"/>
      <c r="E760" s="48"/>
      <c r="G760" s="168"/>
    </row>
    <row r="761" spans="2:7" ht="12.75">
      <c r="B761" s="158"/>
      <c r="C761" s="175"/>
      <c r="D761" s="47"/>
      <c r="E761" s="48"/>
      <c r="G761" s="168"/>
    </row>
    <row r="762" spans="2:7" ht="12.75">
      <c r="B762" s="158"/>
      <c r="C762" s="175"/>
      <c r="D762" s="47"/>
      <c r="E762" s="48"/>
      <c r="G762" s="168"/>
    </row>
    <row r="763" spans="2:7" ht="12.75">
      <c r="B763" s="158"/>
      <c r="C763" s="175"/>
      <c r="D763" s="47"/>
      <c r="E763" s="48"/>
      <c r="G763" s="168"/>
    </row>
    <row r="764" spans="2:7" ht="12.75">
      <c r="B764" s="158"/>
      <c r="C764" s="175"/>
      <c r="D764" s="47"/>
      <c r="E764" s="48"/>
      <c r="G764" s="168"/>
    </row>
    <row r="765" spans="2:7" ht="12.75">
      <c r="B765" s="158"/>
      <c r="C765" s="175"/>
      <c r="D765" s="47"/>
      <c r="E765" s="48"/>
      <c r="G765" s="168"/>
    </row>
    <row r="766" spans="2:7" ht="12.75">
      <c r="B766" s="158"/>
      <c r="C766" s="175"/>
      <c r="D766" s="47"/>
      <c r="E766" s="48"/>
      <c r="G766" s="168"/>
    </row>
    <row r="767" spans="2:7" ht="12.75">
      <c r="B767" s="158"/>
      <c r="C767" s="175"/>
      <c r="D767" s="47"/>
      <c r="E767" s="48"/>
      <c r="G767" s="168"/>
    </row>
    <row r="768" spans="2:7" ht="12.75">
      <c r="B768" s="158"/>
      <c r="C768" s="175"/>
      <c r="D768" s="47"/>
      <c r="E768" s="48"/>
      <c r="G768" s="168"/>
    </row>
    <row r="769" spans="2:7" ht="12.75">
      <c r="B769" s="158"/>
      <c r="C769" s="175"/>
      <c r="D769" s="47"/>
      <c r="E769" s="48"/>
      <c r="G769" s="168"/>
    </row>
    <row r="770" spans="2:7" ht="12.75">
      <c r="B770" s="158"/>
      <c r="C770" s="175"/>
      <c r="D770" s="47"/>
      <c r="E770" s="48"/>
      <c r="G770" s="168"/>
    </row>
    <row r="771" spans="2:7" ht="12.75">
      <c r="B771" s="158"/>
      <c r="C771" s="175"/>
      <c r="D771" s="47"/>
      <c r="E771" s="48"/>
      <c r="G771" s="168"/>
    </row>
    <row r="772" spans="2:7" ht="12.75">
      <c r="B772" s="158"/>
      <c r="C772" s="175"/>
      <c r="D772" s="47"/>
      <c r="E772" s="48"/>
      <c r="G772" s="168"/>
    </row>
    <row r="773" spans="2:7" ht="12.75">
      <c r="B773" s="158"/>
      <c r="C773" s="175"/>
      <c r="D773" s="47"/>
      <c r="E773" s="48"/>
      <c r="G773" s="168"/>
    </row>
    <row r="774" spans="2:7" ht="12.75">
      <c r="B774" s="158"/>
      <c r="C774" s="175"/>
      <c r="D774" s="47"/>
      <c r="E774" s="48"/>
      <c r="G774" s="168"/>
    </row>
    <row r="775" spans="2:7" ht="12.75">
      <c r="B775" s="158"/>
      <c r="C775" s="175"/>
      <c r="D775" s="47"/>
      <c r="E775" s="48"/>
      <c r="G775" s="168"/>
    </row>
    <row r="776" spans="2:7" ht="12.75">
      <c r="B776" s="158"/>
      <c r="C776" s="175"/>
      <c r="D776" s="47"/>
      <c r="E776" s="48"/>
      <c r="G776" s="168"/>
    </row>
    <row r="777" spans="2:7" ht="12.75">
      <c r="B777" s="158"/>
      <c r="C777" s="175"/>
      <c r="D777" s="47"/>
      <c r="E777" s="48"/>
      <c r="G777" s="168"/>
    </row>
    <row r="778" spans="2:7" ht="12.75">
      <c r="B778" s="158"/>
      <c r="C778" s="175"/>
      <c r="D778" s="47"/>
      <c r="E778" s="48"/>
      <c r="G778" s="168"/>
    </row>
    <row r="779" spans="2:7" ht="12.75">
      <c r="B779" s="158"/>
      <c r="C779" s="175"/>
      <c r="D779" s="47"/>
      <c r="E779" s="48"/>
      <c r="G779" s="168"/>
    </row>
    <row r="780" spans="2:7" ht="12.75">
      <c r="B780" s="158"/>
      <c r="C780" s="175"/>
      <c r="D780" s="47"/>
      <c r="E780" s="48"/>
      <c r="G780" s="168"/>
    </row>
    <row r="781" spans="2:7" ht="12.75">
      <c r="B781" s="158"/>
      <c r="C781" s="175"/>
      <c r="D781" s="47"/>
      <c r="E781" s="48"/>
      <c r="G781" s="168"/>
    </row>
    <row r="782" spans="2:7" ht="12.75">
      <c r="B782" s="158"/>
      <c r="C782" s="175"/>
      <c r="D782" s="47"/>
      <c r="E782" s="48"/>
      <c r="G782" s="168"/>
    </row>
    <row r="783" spans="2:7" ht="12.75">
      <c r="B783" s="158"/>
      <c r="C783" s="175"/>
      <c r="D783" s="47"/>
      <c r="E783" s="48"/>
      <c r="G783" s="168"/>
    </row>
    <row r="784" spans="2:7" ht="12.75">
      <c r="B784" s="158"/>
      <c r="C784" s="175"/>
      <c r="D784" s="47"/>
      <c r="E784" s="48"/>
      <c r="G784" s="168"/>
    </row>
    <row r="785" spans="2:7" ht="12.75">
      <c r="B785" s="158"/>
      <c r="C785" s="175"/>
      <c r="D785" s="47"/>
      <c r="E785" s="48"/>
      <c r="G785" s="168"/>
    </row>
    <row r="786" spans="2:7" ht="12.75">
      <c r="B786" s="158"/>
      <c r="C786" s="175"/>
      <c r="D786" s="47"/>
      <c r="E786" s="48"/>
      <c r="G786" s="168"/>
    </row>
    <row r="787" spans="2:7" ht="12.75">
      <c r="B787" s="158"/>
      <c r="C787" s="175"/>
      <c r="D787" s="47"/>
      <c r="E787" s="48"/>
      <c r="G787" s="168"/>
    </row>
    <row r="788" spans="2:7" ht="12.75">
      <c r="B788" s="158"/>
      <c r="C788" s="175"/>
      <c r="D788" s="47"/>
      <c r="E788" s="48"/>
      <c r="G788" s="168"/>
    </row>
    <row r="789" spans="2:7" ht="12.75">
      <c r="B789" s="158"/>
      <c r="C789" s="175"/>
      <c r="D789" s="47"/>
      <c r="E789" s="48"/>
      <c r="G789" s="168"/>
    </row>
    <row r="790" spans="2:7" ht="12.75">
      <c r="B790" s="158"/>
      <c r="C790" s="175"/>
      <c r="D790" s="47"/>
      <c r="E790" s="48"/>
      <c r="G790" s="168"/>
    </row>
    <row r="791" spans="2:7" ht="12.75">
      <c r="B791" s="158"/>
      <c r="C791" s="175"/>
      <c r="D791" s="47"/>
      <c r="E791" s="48"/>
      <c r="G791" s="168"/>
    </row>
    <row r="792" spans="2:7" ht="12.75">
      <c r="B792" s="158"/>
      <c r="C792" s="175"/>
      <c r="D792" s="47"/>
      <c r="E792" s="48"/>
      <c r="G792" s="168"/>
    </row>
    <row r="793" spans="2:7" ht="12.75">
      <c r="B793" s="158"/>
      <c r="C793" s="175"/>
      <c r="D793" s="47"/>
      <c r="E793" s="48"/>
      <c r="G793" s="168"/>
    </row>
    <row r="794" spans="2:7" ht="12.75">
      <c r="B794" s="158"/>
      <c r="C794" s="175"/>
      <c r="D794" s="47"/>
      <c r="E794" s="48"/>
      <c r="G794" s="168"/>
    </row>
    <row r="795" spans="2:7" ht="12.75">
      <c r="B795" s="158"/>
      <c r="C795" s="175"/>
      <c r="D795" s="47"/>
      <c r="E795" s="48"/>
      <c r="G795" s="168"/>
    </row>
    <row r="796" spans="2:7" ht="12.75">
      <c r="B796" s="158"/>
      <c r="C796" s="175"/>
      <c r="D796" s="47"/>
      <c r="E796" s="48"/>
      <c r="G796" s="168"/>
    </row>
    <row r="797" spans="2:7" ht="12.75">
      <c r="B797" s="158"/>
      <c r="C797" s="175"/>
      <c r="D797" s="47"/>
      <c r="E797" s="48"/>
      <c r="G797" s="168"/>
    </row>
    <row r="798" spans="2:7" ht="12.75">
      <c r="B798" s="158"/>
      <c r="C798" s="175"/>
      <c r="D798" s="47"/>
      <c r="E798" s="48"/>
      <c r="G798" s="168"/>
    </row>
    <row r="799" spans="2:7" ht="12.75">
      <c r="B799" s="158"/>
      <c r="C799" s="175"/>
      <c r="D799" s="47"/>
      <c r="E799" s="48"/>
      <c r="G799" s="168"/>
    </row>
    <row r="800" spans="2:7" ht="12.75">
      <c r="B800" s="158"/>
      <c r="C800" s="175"/>
      <c r="D800" s="47"/>
      <c r="E800" s="48"/>
      <c r="G800" s="168"/>
    </row>
    <row r="801" spans="2:7" ht="12.75">
      <c r="B801" s="158"/>
      <c r="C801" s="175"/>
      <c r="D801" s="47"/>
      <c r="E801" s="48"/>
      <c r="G801" s="168"/>
    </row>
    <row r="802" spans="2:7" ht="12.75">
      <c r="B802" s="158"/>
      <c r="C802" s="175"/>
      <c r="D802" s="47"/>
      <c r="E802" s="48"/>
      <c r="G802" s="168"/>
    </row>
    <row r="803" spans="2:7" ht="12.75">
      <c r="B803" s="158"/>
      <c r="C803" s="175"/>
      <c r="D803" s="47"/>
      <c r="E803" s="48"/>
      <c r="G803" s="168"/>
    </row>
    <row r="804" spans="2:7" ht="12.75">
      <c r="B804" s="158"/>
      <c r="C804" s="175"/>
      <c r="D804" s="47"/>
      <c r="E804" s="48"/>
      <c r="G804" s="168"/>
    </row>
    <row r="805" spans="2:7" ht="12.75">
      <c r="B805" s="158"/>
      <c r="C805" s="175"/>
      <c r="D805" s="47"/>
      <c r="E805" s="48"/>
      <c r="G805" s="168"/>
    </row>
    <row r="806" spans="2:7" ht="12.75">
      <c r="B806" s="158"/>
      <c r="C806" s="175"/>
      <c r="D806" s="47"/>
      <c r="E806" s="48"/>
      <c r="G806" s="168"/>
    </row>
    <row r="807" spans="2:7" ht="12.75">
      <c r="B807" s="158"/>
      <c r="C807" s="175"/>
      <c r="D807" s="47"/>
      <c r="E807" s="48"/>
      <c r="G807" s="168"/>
    </row>
    <row r="808" spans="2:7" ht="12.75">
      <c r="B808" s="158"/>
      <c r="C808" s="175"/>
      <c r="D808" s="47"/>
      <c r="E808" s="48"/>
      <c r="G808" s="168"/>
    </row>
    <row r="809" spans="2:7" ht="12.75">
      <c r="B809" s="158"/>
      <c r="C809" s="175"/>
      <c r="D809" s="47"/>
      <c r="E809" s="48"/>
      <c r="G809" s="168"/>
    </row>
    <row r="810" spans="2:7" ht="12.75">
      <c r="B810" s="158"/>
      <c r="C810" s="175"/>
      <c r="D810" s="47"/>
      <c r="E810" s="48"/>
      <c r="G810" s="168"/>
    </row>
    <row r="811" spans="2:7" ht="12.75">
      <c r="B811" s="158"/>
      <c r="C811" s="175"/>
      <c r="D811" s="47"/>
      <c r="E811" s="48"/>
      <c r="G811" s="168"/>
    </row>
    <row r="812" spans="2:7" ht="12.75">
      <c r="B812" s="158"/>
      <c r="C812" s="175"/>
      <c r="D812" s="47"/>
      <c r="E812" s="48"/>
      <c r="G812" s="168"/>
    </row>
    <row r="813" spans="2:7" ht="12.75">
      <c r="B813" s="158"/>
      <c r="C813" s="175"/>
      <c r="D813" s="47"/>
      <c r="E813" s="48"/>
      <c r="G813" s="168"/>
    </row>
    <row r="814" spans="2:7" ht="12.75">
      <c r="B814" s="158"/>
      <c r="C814" s="175"/>
      <c r="D814" s="47"/>
      <c r="E814" s="48"/>
      <c r="G814" s="168"/>
    </row>
    <row r="815" spans="2:7" ht="12.75">
      <c r="B815" s="158"/>
      <c r="C815" s="175"/>
      <c r="D815" s="47"/>
      <c r="E815" s="48"/>
      <c r="G815" s="168"/>
    </row>
    <row r="816" spans="2:7" ht="12.75">
      <c r="B816" s="158"/>
      <c r="C816" s="175"/>
      <c r="D816" s="47"/>
      <c r="E816" s="48"/>
      <c r="G816" s="168"/>
    </row>
    <row r="817" spans="2:7" ht="12.75">
      <c r="B817" s="158"/>
      <c r="C817" s="175"/>
      <c r="D817" s="47"/>
      <c r="E817" s="48"/>
      <c r="G817" s="168"/>
    </row>
    <row r="818" spans="2:7" ht="12.75">
      <c r="B818" s="158"/>
      <c r="C818" s="175"/>
      <c r="D818" s="47"/>
      <c r="E818" s="48"/>
      <c r="G818" s="168"/>
    </row>
    <row r="819" spans="2:7" ht="12.75">
      <c r="B819" s="158"/>
      <c r="C819" s="175"/>
      <c r="D819" s="47"/>
      <c r="E819" s="48"/>
      <c r="G819" s="168"/>
    </row>
    <row r="820" spans="2:7" ht="12.75">
      <c r="B820" s="158"/>
      <c r="C820" s="175"/>
      <c r="D820" s="47"/>
      <c r="E820" s="48"/>
      <c r="G820" s="168"/>
    </row>
    <row r="821" spans="2:7" ht="12.75">
      <c r="B821" s="158"/>
      <c r="C821" s="175"/>
      <c r="D821" s="47"/>
      <c r="E821" s="48"/>
      <c r="G821" s="168"/>
    </row>
    <row r="822" spans="2:7" ht="12.75">
      <c r="B822" s="158"/>
      <c r="C822" s="175"/>
      <c r="D822" s="47"/>
      <c r="E822" s="48"/>
      <c r="G822" s="168"/>
    </row>
    <row r="823" spans="2:7" ht="12.75">
      <c r="B823" s="158"/>
      <c r="C823" s="175"/>
      <c r="D823" s="47"/>
      <c r="E823" s="48"/>
      <c r="G823" s="168"/>
    </row>
    <row r="824" spans="2:7" ht="12.75">
      <c r="B824" s="158"/>
      <c r="C824" s="175"/>
      <c r="D824" s="47"/>
      <c r="E824" s="48"/>
      <c r="G824" s="168"/>
    </row>
    <row r="825" spans="2:7" ht="12.75">
      <c r="B825" s="158"/>
      <c r="C825" s="175"/>
      <c r="D825" s="47"/>
      <c r="E825" s="48"/>
      <c r="G825" s="168"/>
    </row>
    <row r="826" spans="2:7" ht="12.75">
      <c r="B826" s="158"/>
      <c r="C826" s="175"/>
      <c r="D826" s="47"/>
      <c r="E826" s="48"/>
      <c r="G826" s="168"/>
    </row>
    <row r="827" spans="2:7" ht="12.75">
      <c r="B827" s="158"/>
      <c r="C827" s="175"/>
      <c r="D827" s="47"/>
      <c r="E827" s="48"/>
      <c r="G827" s="168"/>
    </row>
    <row r="828" spans="2:7" ht="12.75">
      <c r="B828" s="158"/>
      <c r="C828" s="175"/>
      <c r="D828" s="47"/>
      <c r="E828" s="48"/>
      <c r="G828" s="168"/>
    </row>
    <row r="829" spans="2:7" ht="12.75">
      <c r="B829" s="158"/>
      <c r="C829" s="175"/>
      <c r="D829" s="47"/>
      <c r="E829" s="48"/>
      <c r="G829" s="168"/>
    </row>
    <row r="830" spans="2:7" ht="12.75">
      <c r="B830" s="158"/>
      <c r="C830" s="175"/>
      <c r="D830" s="47"/>
      <c r="E830" s="48"/>
      <c r="G830" s="168"/>
    </row>
    <row r="831" spans="2:7" ht="12.75">
      <c r="B831" s="158"/>
      <c r="C831" s="175"/>
      <c r="D831" s="47"/>
      <c r="E831" s="48"/>
      <c r="G831" s="168"/>
    </row>
    <row r="832" spans="2:7" ht="12.75">
      <c r="B832" s="158"/>
      <c r="C832" s="175"/>
      <c r="D832" s="47"/>
      <c r="E832" s="48"/>
      <c r="G832" s="168"/>
    </row>
    <row r="833" spans="2:7" ht="12.75">
      <c r="B833" s="158"/>
      <c r="C833" s="175"/>
      <c r="D833" s="47"/>
      <c r="E833" s="48"/>
      <c r="G833" s="168"/>
    </row>
    <row r="834" spans="2:7" ht="12.75">
      <c r="B834" s="158"/>
      <c r="C834" s="175"/>
      <c r="D834" s="47"/>
      <c r="E834" s="48"/>
      <c r="G834" s="168"/>
    </row>
    <row r="835" spans="2:7" ht="12.75">
      <c r="B835" s="158"/>
      <c r="C835" s="175"/>
      <c r="D835" s="47"/>
      <c r="E835" s="48"/>
      <c r="G835" s="168"/>
    </row>
    <row r="836" spans="2:7" ht="12.75">
      <c r="B836" s="158"/>
      <c r="C836" s="175"/>
      <c r="D836" s="47"/>
      <c r="E836" s="48"/>
      <c r="G836" s="168"/>
    </row>
    <row r="837" spans="2:7" ht="12.75">
      <c r="B837" s="158"/>
      <c r="C837" s="175"/>
      <c r="D837" s="47"/>
      <c r="E837" s="48"/>
      <c r="G837" s="168"/>
    </row>
    <row r="838" spans="2:7" ht="12.75">
      <c r="B838" s="158"/>
      <c r="C838" s="175"/>
      <c r="D838" s="47"/>
      <c r="E838" s="48"/>
      <c r="G838" s="168"/>
    </row>
    <row r="839" spans="2:7" ht="12.75">
      <c r="B839" s="158"/>
      <c r="C839" s="175"/>
      <c r="D839" s="47"/>
      <c r="E839" s="48"/>
      <c r="G839" s="168"/>
    </row>
    <row r="840" spans="2:7" ht="12.75">
      <c r="B840" s="158"/>
      <c r="C840" s="175"/>
      <c r="D840" s="47"/>
      <c r="E840" s="48"/>
      <c r="G840" s="168"/>
    </row>
    <row r="841" spans="2:7" ht="12.75">
      <c r="B841" s="158"/>
      <c r="C841" s="175"/>
      <c r="D841" s="47"/>
      <c r="E841" s="48"/>
      <c r="G841" s="168"/>
    </row>
    <row r="842" spans="2:7" ht="12.75">
      <c r="B842" s="158"/>
      <c r="C842" s="175"/>
      <c r="D842" s="47"/>
      <c r="E842" s="48"/>
      <c r="G842" s="168"/>
    </row>
    <row r="843" spans="2:7" ht="12.75">
      <c r="B843" s="158"/>
      <c r="C843" s="175"/>
      <c r="D843" s="47"/>
      <c r="E843" s="48"/>
      <c r="G843" s="168"/>
    </row>
    <row r="844" spans="2:7" ht="12.75">
      <c r="B844" s="158"/>
      <c r="C844" s="175"/>
      <c r="D844" s="47"/>
      <c r="E844" s="48"/>
      <c r="G844" s="168"/>
    </row>
    <row r="845" spans="2:7" ht="12.75">
      <c r="B845" s="158"/>
      <c r="C845" s="175"/>
      <c r="D845" s="47"/>
      <c r="E845" s="48"/>
      <c r="G845" s="168"/>
    </row>
    <row r="846" spans="2:7" ht="12.75">
      <c r="B846" s="158"/>
      <c r="C846" s="175"/>
      <c r="D846" s="47"/>
      <c r="E846" s="48"/>
      <c r="G846" s="168"/>
    </row>
    <row r="847" spans="2:7" ht="12.75">
      <c r="B847" s="158"/>
      <c r="C847" s="175"/>
      <c r="D847" s="47"/>
      <c r="E847" s="48"/>
      <c r="G847" s="168"/>
    </row>
    <row r="848" spans="2:7" ht="12.75">
      <c r="B848" s="158"/>
      <c r="C848" s="175"/>
      <c r="D848" s="47"/>
      <c r="E848" s="48"/>
      <c r="G848" s="168"/>
    </row>
    <row r="849" spans="2:7" ht="12.75">
      <c r="B849" s="158"/>
      <c r="C849" s="175"/>
      <c r="D849" s="47"/>
      <c r="E849" s="48"/>
      <c r="G849" s="168"/>
    </row>
    <row r="850" spans="2:7" ht="12.75">
      <c r="B850" s="158"/>
      <c r="C850" s="175"/>
      <c r="D850" s="47"/>
      <c r="E850" s="48"/>
      <c r="G850" s="168"/>
    </row>
    <row r="851" spans="2:7" ht="12.75">
      <c r="B851" s="158"/>
      <c r="C851" s="175"/>
      <c r="D851" s="47"/>
      <c r="E851" s="48"/>
      <c r="G851" s="168"/>
    </row>
    <row r="852" spans="2:7" ht="12.75">
      <c r="B852" s="158"/>
      <c r="C852" s="175"/>
      <c r="D852" s="47"/>
      <c r="E852" s="48"/>
      <c r="G852" s="168"/>
    </row>
    <row r="853" spans="2:7" ht="12.75">
      <c r="B853" s="158"/>
      <c r="C853" s="175"/>
      <c r="D853" s="47"/>
      <c r="E853" s="48"/>
      <c r="G853" s="168"/>
    </row>
    <row r="854" spans="2:7" ht="12.75">
      <c r="B854" s="158"/>
      <c r="C854" s="175"/>
      <c r="D854" s="47"/>
      <c r="E854" s="48"/>
      <c r="G854" s="168"/>
    </row>
    <row r="855" spans="2:7" ht="12.75">
      <c r="B855" s="158"/>
      <c r="C855" s="175"/>
      <c r="D855" s="47"/>
      <c r="E855" s="48"/>
      <c r="G855" s="168"/>
    </row>
    <row r="856" spans="2:7" ht="12.75">
      <c r="B856" s="158"/>
      <c r="C856" s="175"/>
      <c r="D856" s="47"/>
      <c r="E856" s="48"/>
      <c r="G856" s="168"/>
    </row>
    <row r="857" spans="2:7" ht="12.75">
      <c r="B857" s="158"/>
      <c r="C857" s="175"/>
      <c r="D857" s="47"/>
      <c r="E857" s="48"/>
      <c r="G857" s="168"/>
    </row>
    <row r="858" spans="2:7" ht="12.75">
      <c r="B858" s="158"/>
      <c r="C858" s="175"/>
      <c r="D858" s="47"/>
      <c r="E858" s="48"/>
      <c r="G858" s="168"/>
    </row>
    <row r="859" spans="2:7" ht="12.75">
      <c r="B859" s="158"/>
      <c r="C859" s="175"/>
      <c r="D859" s="47"/>
      <c r="E859" s="48"/>
      <c r="G859" s="168"/>
    </row>
    <row r="860" spans="2:7" ht="12.75">
      <c r="B860" s="158"/>
      <c r="C860" s="175"/>
      <c r="D860" s="47"/>
      <c r="E860" s="48"/>
      <c r="G860" s="168"/>
    </row>
    <row r="861" spans="2:7" ht="12.75">
      <c r="B861" s="158"/>
      <c r="C861" s="175"/>
      <c r="D861" s="47"/>
      <c r="E861" s="48"/>
      <c r="G861" s="168"/>
    </row>
    <row r="862" spans="2:7" ht="12.75">
      <c r="B862" s="158"/>
      <c r="C862" s="175"/>
      <c r="D862" s="47"/>
      <c r="E862" s="48"/>
      <c r="G862" s="168"/>
    </row>
    <row r="863" spans="2:7" ht="12.75">
      <c r="B863" s="158"/>
      <c r="C863" s="175"/>
      <c r="D863" s="47"/>
      <c r="E863" s="48"/>
      <c r="G863" s="168"/>
    </row>
    <row r="864" spans="2:7" ht="12.75">
      <c r="B864" s="158"/>
      <c r="C864" s="175"/>
      <c r="D864" s="47"/>
      <c r="E864" s="48"/>
      <c r="G864" s="168"/>
    </row>
    <row r="865" spans="2:7" ht="12.75">
      <c r="B865" s="158"/>
      <c r="C865" s="175"/>
      <c r="D865" s="47"/>
      <c r="E865" s="48"/>
      <c r="G865" s="168"/>
    </row>
    <row r="866" spans="2:7" ht="12.75">
      <c r="B866" s="158"/>
      <c r="C866" s="175"/>
      <c r="D866" s="47"/>
      <c r="E866" s="48"/>
      <c r="G866" s="168"/>
    </row>
    <row r="867" spans="2:7" ht="12.75">
      <c r="B867" s="158"/>
      <c r="C867" s="175"/>
      <c r="D867" s="47"/>
      <c r="E867" s="48"/>
      <c r="G867" s="168"/>
    </row>
    <row r="868" spans="2:7" ht="12.75">
      <c r="B868" s="158"/>
      <c r="C868" s="175"/>
      <c r="D868" s="47"/>
      <c r="E868" s="48"/>
      <c r="G868" s="168"/>
    </row>
    <row r="869" spans="2:7" ht="12.75">
      <c r="B869" s="158"/>
      <c r="C869" s="175"/>
      <c r="D869" s="47"/>
      <c r="E869" s="48"/>
      <c r="G869" s="168"/>
    </row>
    <row r="870" spans="2:7" ht="12.75">
      <c r="B870" s="158"/>
      <c r="C870" s="175"/>
      <c r="D870" s="47"/>
      <c r="E870" s="48"/>
      <c r="G870" s="168"/>
    </row>
    <row r="871" spans="2:7" ht="12.75">
      <c r="B871" s="158"/>
      <c r="C871" s="175"/>
      <c r="D871" s="47"/>
      <c r="E871" s="48"/>
      <c r="G871" s="168"/>
    </row>
    <row r="872" spans="2:7" ht="12.75">
      <c r="B872" s="158"/>
      <c r="C872" s="175"/>
      <c r="D872" s="47"/>
      <c r="E872" s="48"/>
      <c r="G872" s="168"/>
    </row>
    <row r="873" spans="2:7" ht="12.75">
      <c r="B873" s="158"/>
      <c r="C873" s="175"/>
      <c r="D873" s="47"/>
      <c r="E873" s="48"/>
      <c r="G873" s="168"/>
    </row>
    <row r="874" spans="2:7" ht="12.75">
      <c r="B874" s="158"/>
      <c r="C874" s="175"/>
      <c r="D874" s="47"/>
      <c r="E874" s="48"/>
      <c r="G874" s="168"/>
    </row>
    <row r="875" spans="2:7" ht="12.75">
      <c r="B875" s="158"/>
      <c r="C875" s="175"/>
      <c r="D875" s="47"/>
      <c r="E875" s="48"/>
      <c r="G875" s="168"/>
    </row>
    <row r="876" spans="2:7" ht="12.75">
      <c r="B876" s="158"/>
      <c r="C876" s="175"/>
      <c r="D876" s="47"/>
      <c r="E876" s="48"/>
      <c r="G876" s="168"/>
    </row>
    <row r="877" spans="2:7" ht="12.75">
      <c r="B877" s="158"/>
      <c r="C877" s="175"/>
      <c r="D877" s="47"/>
      <c r="E877" s="48"/>
      <c r="G877" s="168"/>
    </row>
    <row r="878" spans="2:7" ht="12.75">
      <c r="B878" s="158"/>
      <c r="C878" s="175"/>
      <c r="D878" s="47"/>
      <c r="E878" s="48"/>
      <c r="G878" s="168"/>
    </row>
    <row r="879" spans="2:7" ht="12.75">
      <c r="B879" s="158"/>
      <c r="C879" s="175"/>
      <c r="D879" s="47"/>
      <c r="E879" s="48"/>
      <c r="G879" s="168"/>
    </row>
    <row r="880" spans="2:7" ht="12.75">
      <c r="B880" s="158"/>
      <c r="C880" s="175"/>
      <c r="D880" s="47"/>
      <c r="E880" s="48"/>
      <c r="G880" s="168"/>
    </row>
    <row r="881" spans="2:7" ht="12.75">
      <c r="B881" s="158"/>
      <c r="C881" s="175"/>
      <c r="D881" s="47"/>
      <c r="E881" s="48"/>
      <c r="G881" s="168"/>
    </row>
    <row r="882" spans="2:7" ht="12.75">
      <c r="B882" s="158"/>
      <c r="C882" s="175"/>
      <c r="D882" s="47"/>
      <c r="E882" s="48"/>
      <c r="G882" s="168"/>
    </row>
    <row r="883" spans="2:7" ht="12.75">
      <c r="B883" s="158"/>
      <c r="C883" s="175"/>
      <c r="D883" s="47"/>
      <c r="E883" s="48"/>
      <c r="G883" s="168"/>
    </row>
    <row r="884" spans="2:7" ht="12.75">
      <c r="B884" s="158"/>
      <c r="C884" s="175"/>
      <c r="D884" s="47"/>
      <c r="E884" s="48"/>
      <c r="G884" s="168"/>
    </row>
    <row r="885" spans="2:7" ht="12.75">
      <c r="B885" s="158"/>
      <c r="C885" s="175"/>
      <c r="D885" s="47"/>
      <c r="E885" s="48"/>
      <c r="G885" s="168"/>
    </row>
    <row r="886" spans="2:7" ht="12.75">
      <c r="B886" s="158"/>
      <c r="C886" s="175"/>
      <c r="D886" s="47"/>
      <c r="E886" s="48"/>
      <c r="G886" s="168"/>
    </row>
    <row r="887" spans="2:7" ht="12.75">
      <c r="B887" s="158"/>
      <c r="C887" s="175"/>
      <c r="D887" s="47"/>
      <c r="E887" s="48"/>
      <c r="G887" s="168"/>
    </row>
    <row r="888" spans="2:7" ht="12.75">
      <c r="B888" s="158"/>
      <c r="C888" s="175"/>
      <c r="D888" s="47"/>
      <c r="E888" s="48"/>
      <c r="G888" s="168"/>
    </row>
    <row r="889" spans="2:7" ht="12.75">
      <c r="B889" s="158"/>
      <c r="C889" s="175"/>
      <c r="D889" s="47"/>
      <c r="E889" s="48"/>
      <c r="G889" s="168"/>
    </row>
    <row r="890" spans="2:7" ht="12.75">
      <c r="B890" s="158"/>
      <c r="C890" s="175"/>
      <c r="D890" s="47"/>
      <c r="E890" s="48"/>
      <c r="G890" s="168"/>
    </row>
    <row r="891" spans="2:7" ht="12.75">
      <c r="B891" s="158"/>
      <c r="C891" s="175"/>
      <c r="D891" s="47"/>
      <c r="E891" s="48"/>
      <c r="G891" s="168"/>
    </row>
    <row r="892" spans="2:7" ht="12.75">
      <c r="B892" s="158"/>
      <c r="C892" s="175"/>
      <c r="D892" s="47"/>
      <c r="E892" s="48"/>
      <c r="G892" s="168"/>
    </row>
    <row r="893" spans="2:7" ht="12.75">
      <c r="B893" s="158"/>
      <c r="C893" s="175"/>
      <c r="D893" s="47"/>
      <c r="E893" s="48"/>
      <c r="G893" s="168"/>
    </row>
    <row r="894" spans="2:7" ht="12.75">
      <c r="B894" s="158"/>
      <c r="C894" s="175"/>
      <c r="D894" s="47"/>
      <c r="E894" s="48"/>
      <c r="G894" s="168"/>
    </row>
    <row r="895" spans="2:7" ht="12.75">
      <c r="B895" s="158"/>
      <c r="C895" s="175"/>
      <c r="D895" s="47"/>
      <c r="E895" s="48"/>
      <c r="G895" s="168"/>
    </row>
    <row r="896" spans="2:7" ht="12.75">
      <c r="B896" s="158"/>
      <c r="C896" s="175"/>
      <c r="D896" s="47"/>
      <c r="E896" s="48"/>
      <c r="G896" s="168"/>
    </row>
    <row r="897" spans="2:7" ht="12.75">
      <c r="B897" s="158"/>
      <c r="C897" s="175"/>
      <c r="D897" s="47"/>
      <c r="E897" s="48"/>
      <c r="G897" s="168"/>
    </row>
    <row r="898" spans="2:7" ht="12.75">
      <c r="B898" s="158"/>
      <c r="C898" s="175"/>
      <c r="D898" s="47"/>
      <c r="E898" s="48"/>
      <c r="G898" s="168"/>
    </row>
    <row r="899" spans="2:7" ht="12.75">
      <c r="B899" s="158"/>
      <c r="C899" s="175"/>
      <c r="D899" s="47"/>
      <c r="E899" s="48"/>
      <c r="G899" s="168"/>
    </row>
    <row r="900" spans="2:7" ht="12.75">
      <c r="B900" s="158"/>
      <c r="C900" s="175"/>
      <c r="D900" s="47"/>
      <c r="E900" s="48"/>
      <c r="G900" s="168"/>
    </row>
    <row r="901" spans="2:7" ht="12.75">
      <c r="B901" s="158"/>
      <c r="C901" s="175"/>
      <c r="D901" s="47"/>
      <c r="E901" s="48"/>
      <c r="G901" s="168"/>
    </row>
    <row r="902" spans="2:7" ht="12.75">
      <c r="B902" s="158"/>
      <c r="C902" s="175"/>
      <c r="D902" s="47"/>
      <c r="E902" s="48"/>
      <c r="G902" s="168"/>
    </row>
    <row r="903" spans="2:7" ht="12.75">
      <c r="B903" s="158"/>
      <c r="C903" s="175"/>
      <c r="D903" s="47"/>
      <c r="E903" s="48"/>
      <c r="G903" s="168"/>
    </row>
    <row r="904" spans="2:7" ht="12.75">
      <c r="B904" s="158"/>
      <c r="C904" s="175"/>
      <c r="D904" s="47"/>
      <c r="E904" s="48"/>
      <c r="G904" s="168"/>
    </row>
    <row r="905" spans="2:7" ht="12.75">
      <c r="B905" s="158"/>
      <c r="C905" s="175"/>
      <c r="D905" s="47"/>
      <c r="E905" s="48"/>
      <c r="G905" s="168"/>
    </row>
    <row r="906" spans="2:7" ht="12.75">
      <c r="B906" s="158"/>
      <c r="C906" s="175"/>
      <c r="D906" s="47"/>
      <c r="E906" s="48"/>
      <c r="G906" s="168"/>
    </row>
    <row r="907" spans="2:7" ht="12.75">
      <c r="B907" s="158"/>
      <c r="C907" s="175"/>
      <c r="D907" s="47"/>
      <c r="E907" s="48"/>
      <c r="G907" s="168"/>
    </row>
    <row r="908" spans="2:7" ht="12.75">
      <c r="B908" s="158"/>
      <c r="C908" s="175"/>
      <c r="D908" s="47"/>
      <c r="E908" s="48"/>
      <c r="G908" s="168"/>
    </row>
    <row r="909" spans="2:7" ht="12.75">
      <c r="B909" s="158"/>
      <c r="C909" s="175"/>
      <c r="D909" s="47"/>
      <c r="E909" s="48"/>
      <c r="G909" s="168"/>
    </row>
    <row r="910" spans="2:7" ht="12.75">
      <c r="B910" s="158"/>
      <c r="C910" s="175"/>
      <c r="D910" s="47"/>
      <c r="E910" s="48"/>
      <c r="G910" s="168"/>
    </row>
    <row r="911" spans="2:7" ht="12.75">
      <c r="B911" s="158"/>
      <c r="C911" s="175"/>
      <c r="D911" s="47"/>
      <c r="E911" s="48"/>
      <c r="G911" s="168"/>
    </row>
    <row r="912" spans="2:7" ht="12.75">
      <c r="B912" s="158"/>
      <c r="C912" s="175"/>
      <c r="D912" s="47"/>
      <c r="E912" s="48"/>
      <c r="G912" s="168"/>
    </row>
    <row r="913" spans="2:7" ht="12.75">
      <c r="B913" s="158"/>
      <c r="C913" s="175"/>
      <c r="D913" s="47"/>
      <c r="E913" s="48"/>
      <c r="G913" s="168"/>
    </row>
    <row r="914" spans="2:7" ht="12.75">
      <c r="B914" s="158"/>
      <c r="C914" s="175"/>
      <c r="D914" s="47"/>
      <c r="E914" s="48"/>
      <c r="G914" s="168"/>
    </row>
    <row r="915" spans="2:7" ht="12.75">
      <c r="B915" s="158"/>
      <c r="C915" s="175"/>
      <c r="D915" s="47"/>
      <c r="E915" s="48"/>
      <c r="G915" s="168"/>
    </row>
    <row r="916" spans="2:7" ht="12.75">
      <c r="B916" s="158"/>
      <c r="C916" s="175"/>
      <c r="D916" s="47"/>
      <c r="E916" s="48"/>
      <c r="G916" s="168"/>
    </row>
    <row r="917" spans="2:7" ht="12.75">
      <c r="B917" s="158"/>
      <c r="C917" s="175"/>
      <c r="D917" s="47"/>
      <c r="E917" s="48"/>
      <c r="G917" s="168"/>
    </row>
    <row r="918" spans="2:7" ht="12.75">
      <c r="B918" s="158"/>
      <c r="C918" s="175"/>
      <c r="D918" s="47"/>
      <c r="E918" s="48"/>
      <c r="G918" s="168"/>
    </row>
    <row r="919" spans="2:7" ht="12.75">
      <c r="B919" s="158"/>
      <c r="C919" s="175"/>
      <c r="D919" s="47"/>
      <c r="E919" s="48"/>
      <c r="G919" s="168"/>
    </row>
    <row r="920" spans="2:7" ht="12.75">
      <c r="B920" s="158"/>
      <c r="C920" s="175"/>
      <c r="D920" s="47"/>
      <c r="E920" s="48"/>
      <c r="G920" s="168"/>
    </row>
    <row r="921" spans="2:7" ht="12.75">
      <c r="B921" s="158"/>
      <c r="C921" s="175"/>
      <c r="D921" s="47"/>
      <c r="E921" s="48"/>
      <c r="G921" s="168"/>
    </row>
    <row r="922" spans="2:7" ht="12.75">
      <c r="B922" s="158"/>
      <c r="C922" s="175"/>
      <c r="D922" s="47"/>
      <c r="E922" s="48"/>
      <c r="G922" s="168"/>
    </row>
    <row r="923" spans="2:7" ht="12.75">
      <c r="B923" s="158"/>
      <c r="C923" s="175"/>
      <c r="D923" s="47"/>
      <c r="E923" s="48"/>
      <c r="G923" s="168"/>
    </row>
    <row r="924" spans="2:7" ht="12.75">
      <c r="B924" s="158"/>
      <c r="C924" s="175"/>
      <c r="D924" s="47"/>
      <c r="E924" s="48"/>
      <c r="G924" s="168"/>
    </row>
    <row r="925" spans="2:7" ht="12.75">
      <c r="B925" s="158"/>
      <c r="C925" s="175"/>
      <c r="D925" s="47"/>
      <c r="E925" s="48"/>
      <c r="G925" s="168"/>
    </row>
    <row r="926" spans="2:7" ht="12.75">
      <c r="B926" s="158"/>
      <c r="C926" s="175"/>
      <c r="D926" s="47"/>
      <c r="E926" s="48"/>
      <c r="G926" s="168"/>
    </row>
    <row r="927" spans="2:7" ht="12.75">
      <c r="B927" s="158"/>
      <c r="C927" s="175"/>
      <c r="D927" s="47"/>
      <c r="E927" s="48"/>
      <c r="G927" s="168"/>
    </row>
    <row r="928" spans="2:7" ht="12.75">
      <c r="B928" s="158"/>
      <c r="C928" s="175"/>
      <c r="D928" s="47"/>
      <c r="E928" s="48"/>
      <c r="G928" s="168"/>
    </row>
    <row r="929" spans="2:7" ht="12.75">
      <c r="B929" s="158"/>
      <c r="C929" s="175"/>
      <c r="D929" s="47"/>
      <c r="E929" s="48"/>
      <c r="G929" s="168"/>
    </row>
    <row r="930" spans="2:7" ht="12.75">
      <c r="B930" s="158"/>
      <c r="C930" s="175"/>
      <c r="D930" s="47"/>
      <c r="E930" s="48"/>
      <c r="G930" s="168"/>
    </row>
    <row r="931" spans="2:7" ht="12.75">
      <c r="B931" s="158"/>
      <c r="C931" s="175"/>
      <c r="D931" s="47"/>
      <c r="E931" s="48"/>
      <c r="G931" s="168"/>
    </row>
    <row r="932" spans="2:7" ht="12.75">
      <c r="B932" s="158"/>
      <c r="C932" s="175"/>
      <c r="D932" s="47"/>
      <c r="E932" s="48"/>
      <c r="G932" s="168"/>
    </row>
    <row r="933" spans="2:7" ht="12.75">
      <c r="B933" s="158"/>
      <c r="C933" s="175"/>
      <c r="D933" s="47"/>
      <c r="E933" s="48"/>
      <c r="G933" s="168"/>
    </row>
    <row r="934" spans="2:7" ht="12.75">
      <c r="B934" s="158"/>
      <c r="C934" s="175"/>
      <c r="D934" s="47"/>
      <c r="E934" s="48"/>
      <c r="G934" s="168"/>
    </row>
    <row r="935" spans="2:7" ht="12.75">
      <c r="B935" s="158"/>
      <c r="C935" s="175"/>
      <c r="D935" s="47"/>
      <c r="E935" s="48"/>
      <c r="G935" s="168"/>
    </row>
    <row r="936" spans="2:7" ht="12.75">
      <c r="B936" s="158"/>
      <c r="C936" s="175"/>
      <c r="D936" s="47"/>
      <c r="E936" s="48"/>
      <c r="G936" s="168"/>
    </row>
    <row r="937" spans="2:7" ht="12.75">
      <c r="B937" s="158"/>
      <c r="C937" s="175"/>
      <c r="D937" s="47"/>
      <c r="E937" s="48"/>
      <c r="G937" s="168"/>
    </row>
    <row r="938" spans="2:7" ht="12.75">
      <c r="B938" s="158"/>
      <c r="C938" s="175"/>
      <c r="D938" s="47"/>
      <c r="E938" s="48"/>
      <c r="G938" s="168"/>
    </row>
    <row r="939" spans="2:7" ht="12.75">
      <c r="B939" s="158"/>
      <c r="C939" s="175"/>
      <c r="D939" s="47"/>
      <c r="E939" s="48"/>
      <c r="G939" s="168"/>
    </row>
    <row r="940" spans="2:7" ht="12.75">
      <c r="B940" s="158"/>
      <c r="C940" s="175"/>
      <c r="D940" s="47"/>
      <c r="E940" s="48"/>
      <c r="G940" s="168"/>
    </row>
    <row r="941" spans="2:7" ht="12.75">
      <c r="B941" s="158"/>
      <c r="C941" s="175"/>
      <c r="D941" s="47"/>
      <c r="E941" s="48"/>
      <c r="G941" s="168"/>
    </row>
    <row r="942" spans="2:7" ht="12.75">
      <c r="B942" s="158"/>
      <c r="C942" s="175"/>
      <c r="D942" s="47"/>
      <c r="E942" s="48"/>
      <c r="G942" s="168"/>
    </row>
    <row r="943" spans="2:7" ht="12.75">
      <c r="B943" s="158"/>
      <c r="C943" s="175"/>
      <c r="D943" s="47"/>
      <c r="E943" s="48"/>
      <c r="G943" s="168"/>
    </row>
    <row r="944" spans="2:7" ht="12.75">
      <c r="B944" s="158"/>
      <c r="C944" s="175"/>
      <c r="D944" s="47"/>
      <c r="E944" s="48"/>
      <c r="G944" s="168"/>
    </row>
    <row r="945" spans="2:7" ht="12.75">
      <c r="B945" s="158"/>
      <c r="C945" s="175"/>
      <c r="D945" s="47"/>
      <c r="E945" s="48"/>
      <c r="G945" s="168"/>
    </row>
    <row r="946" spans="2:7" ht="12.75">
      <c r="B946" s="158"/>
      <c r="C946" s="175"/>
      <c r="D946" s="47"/>
      <c r="E946" s="48"/>
      <c r="G946" s="168"/>
    </row>
    <row r="947" spans="2:7" ht="12.75">
      <c r="B947" s="158"/>
      <c r="C947" s="175"/>
      <c r="D947" s="47"/>
      <c r="E947" s="48"/>
      <c r="G947" s="168"/>
    </row>
    <row r="948" spans="2:7" ht="12.75">
      <c r="B948" s="158"/>
      <c r="C948" s="175"/>
      <c r="D948" s="47"/>
      <c r="E948" s="48"/>
      <c r="G948" s="168"/>
    </row>
    <row r="949" spans="2:7" ht="12.75">
      <c r="B949" s="158"/>
      <c r="C949" s="175"/>
      <c r="D949" s="47"/>
      <c r="E949" s="48"/>
      <c r="G949" s="168"/>
    </row>
    <row r="950" spans="2:7" ht="12.75">
      <c r="B950" s="158"/>
      <c r="C950" s="175"/>
      <c r="D950" s="47"/>
      <c r="E950" s="48"/>
      <c r="G950" s="168"/>
    </row>
    <row r="951" spans="2:7" ht="12.75">
      <c r="B951" s="158"/>
      <c r="C951" s="175"/>
      <c r="D951" s="47"/>
      <c r="E951" s="48"/>
      <c r="G951" s="168"/>
    </row>
    <row r="952" spans="2:7" ht="12.75">
      <c r="B952" s="158"/>
      <c r="C952" s="175"/>
      <c r="D952" s="47"/>
      <c r="E952" s="48"/>
      <c r="G952" s="168"/>
    </row>
    <row r="953" spans="2:7" ht="12.75">
      <c r="B953" s="158"/>
      <c r="C953" s="175"/>
      <c r="D953" s="47"/>
      <c r="E953" s="48"/>
      <c r="G953" s="168"/>
    </row>
    <row r="954" spans="2:7" ht="12.75">
      <c r="B954" s="158"/>
      <c r="C954" s="175"/>
      <c r="D954" s="47"/>
      <c r="E954" s="48"/>
      <c r="G954" s="168"/>
    </row>
    <row r="955" spans="2:7" ht="12.75">
      <c r="B955" s="158"/>
      <c r="C955" s="175"/>
      <c r="D955" s="47"/>
      <c r="E955" s="48"/>
      <c r="G955" s="168"/>
    </row>
    <row r="956" spans="2:7" ht="12.75">
      <c r="B956" s="158"/>
      <c r="C956" s="175"/>
      <c r="D956" s="47"/>
      <c r="E956" s="48"/>
      <c r="G956" s="168"/>
    </row>
    <row r="957" spans="2:7" ht="12.75">
      <c r="B957" s="158"/>
      <c r="C957" s="175"/>
      <c r="D957" s="47"/>
      <c r="E957" s="48"/>
      <c r="G957" s="168"/>
    </row>
    <row r="958" spans="2:7" ht="12.75">
      <c r="B958" s="158"/>
      <c r="C958" s="175"/>
      <c r="D958" s="47"/>
      <c r="E958" s="48"/>
      <c r="G958" s="168"/>
    </row>
    <row r="959" spans="2:7" ht="12.75">
      <c r="B959" s="158"/>
      <c r="C959" s="175"/>
      <c r="D959" s="47"/>
      <c r="E959" s="48"/>
      <c r="G959" s="168"/>
    </row>
    <row r="960" spans="2:7" ht="12.75">
      <c r="B960" s="158"/>
      <c r="C960" s="175"/>
      <c r="D960" s="47"/>
      <c r="E960" s="48"/>
      <c r="G960" s="168"/>
    </row>
    <row r="961" spans="2:7" ht="12.75">
      <c r="B961" s="158"/>
      <c r="C961" s="175"/>
      <c r="D961" s="47"/>
      <c r="E961" s="48"/>
      <c r="G961" s="168"/>
    </row>
    <row r="962" spans="2:7" ht="12.75">
      <c r="B962" s="158"/>
      <c r="C962" s="175"/>
      <c r="D962" s="47"/>
      <c r="E962" s="48"/>
      <c r="G962" s="168"/>
    </row>
    <row r="963" spans="2:7" ht="12.75">
      <c r="B963" s="158"/>
      <c r="C963" s="175"/>
      <c r="D963" s="47"/>
      <c r="E963" s="48"/>
      <c r="G963" s="168"/>
    </row>
    <row r="964" spans="2:7" ht="12.75">
      <c r="B964" s="158"/>
      <c r="C964" s="175"/>
      <c r="D964" s="47"/>
      <c r="E964" s="48"/>
      <c r="G964" s="168"/>
    </row>
    <row r="965" spans="2:7" ht="12.75">
      <c r="B965" s="158"/>
      <c r="C965" s="175"/>
      <c r="D965" s="47"/>
      <c r="E965" s="48"/>
      <c r="G965" s="168"/>
    </row>
    <row r="966" spans="2:7" ht="12.75">
      <c r="B966" s="158"/>
      <c r="C966" s="175"/>
      <c r="D966" s="47"/>
      <c r="E966" s="48"/>
      <c r="G966" s="168"/>
    </row>
    <row r="967" spans="2:7" ht="12.75">
      <c r="B967" s="158"/>
      <c r="C967" s="175"/>
      <c r="D967" s="47"/>
      <c r="E967" s="48"/>
      <c r="G967" s="168"/>
    </row>
    <row r="968" spans="2:7" ht="12.75">
      <c r="B968" s="158"/>
      <c r="C968" s="175"/>
      <c r="D968" s="47"/>
      <c r="E968" s="48"/>
      <c r="G968" s="168"/>
    </row>
    <row r="969" spans="2:7" ht="12.75">
      <c r="B969" s="158"/>
      <c r="C969" s="175"/>
      <c r="D969" s="47"/>
      <c r="E969" s="48"/>
      <c r="G969" s="168"/>
    </row>
    <row r="970" spans="2:7" ht="12.75">
      <c r="B970" s="158"/>
      <c r="C970" s="175"/>
      <c r="D970" s="47"/>
      <c r="E970" s="48"/>
      <c r="G970" s="168"/>
    </row>
    <row r="971" spans="2:7" ht="12.75">
      <c r="B971" s="158"/>
      <c r="C971" s="175"/>
      <c r="D971" s="47"/>
      <c r="E971" s="48"/>
      <c r="G971" s="168"/>
    </row>
    <row r="972" spans="2:7" ht="12.75">
      <c r="B972" s="158"/>
      <c r="C972" s="175"/>
      <c r="D972" s="47"/>
      <c r="E972" s="48"/>
      <c r="G972" s="168"/>
    </row>
    <row r="973" spans="2:7" ht="12.75">
      <c r="B973" s="158"/>
      <c r="C973" s="175"/>
      <c r="D973" s="47"/>
      <c r="E973" s="48"/>
      <c r="G973" s="168"/>
    </row>
    <row r="974" spans="2:7" ht="12.75">
      <c r="B974" s="158"/>
      <c r="C974" s="175"/>
      <c r="D974" s="47"/>
      <c r="E974" s="48"/>
      <c r="G974" s="168"/>
    </row>
    <row r="975" spans="2:7" ht="12.75">
      <c r="B975" s="158"/>
      <c r="C975" s="175"/>
      <c r="D975" s="47"/>
      <c r="E975" s="48"/>
      <c r="G975" s="168"/>
    </row>
    <row r="976" spans="2:7" ht="12.75">
      <c r="B976" s="158"/>
      <c r="C976" s="175"/>
      <c r="D976" s="47"/>
      <c r="E976" s="48"/>
      <c r="G976" s="168"/>
    </row>
    <row r="977" spans="2:7" ht="12.75">
      <c r="B977" s="158"/>
      <c r="C977" s="175"/>
      <c r="D977" s="47"/>
      <c r="E977" s="48"/>
      <c r="G977" s="168"/>
    </row>
    <row r="978" spans="2:7" ht="12.75">
      <c r="B978" s="158"/>
      <c r="C978" s="175"/>
      <c r="D978" s="47"/>
      <c r="E978" s="48"/>
      <c r="G978" s="168"/>
    </row>
    <row r="979" spans="2:7" ht="12.75">
      <c r="B979" s="158"/>
      <c r="C979" s="175"/>
      <c r="D979" s="47"/>
      <c r="E979" s="48"/>
      <c r="G979" s="168"/>
    </row>
    <row r="980" spans="2:7" ht="12.75">
      <c r="B980" s="158"/>
      <c r="C980" s="175"/>
      <c r="D980" s="47"/>
      <c r="E980" s="48"/>
      <c r="G980" s="168"/>
    </row>
    <row r="981" spans="2:7" ht="12.75">
      <c r="B981" s="158"/>
      <c r="C981" s="175"/>
      <c r="D981" s="47"/>
      <c r="E981" s="48"/>
      <c r="G981" s="168"/>
    </row>
    <row r="982" spans="2:7" ht="12.75">
      <c r="B982" s="158"/>
      <c r="C982" s="175"/>
      <c r="D982" s="47"/>
      <c r="E982" s="48"/>
      <c r="G982" s="168"/>
    </row>
    <row r="983" spans="2:7" ht="12.75">
      <c r="B983" s="158"/>
      <c r="C983" s="175"/>
      <c r="D983" s="47"/>
      <c r="E983" s="48"/>
      <c r="G983" s="168"/>
    </row>
    <row r="984" spans="2:7" ht="12.75">
      <c r="B984" s="158"/>
      <c r="C984" s="175"/>
      <c r="D984" s="47"/>
      <c r="E984" s="48"/>
      <c r="G984" s="168"/>
    </row>
    <row r="985" spans="2:7" ht="12.75">
      <c r="B985" s="158"/>
      <c r="C985" s="175"/>
      <c r="D985" s="47"/>
      <c r="E985" s="48"/>
      <c r="G985" s="168"/>
    </row>
    <row r="986" spans="2:7" ht="12.75">
      <c r="B986" s="158"/>
      <c r="C986" s="175"/>
      <c r="D986" s="47"/>
      <c r="E986" s="48"/>
      <c r="G986" s="168"/>
    </row>
    <row r="987" spans="2:7" ht="12.75">
      <c r="B987" s="158"/>
      <c r="C987" s="175"/>
      <c r="D987" s="47"/>
      <c r="E987" s="48"/>
      <c r="G987" s="168"/>
    </row>
    <row r="988" spans="2:7" ht="12.75">
      <c r="B988" s="158"/>
      <c r="C988" s="175"/>
      <c r="D988" s="47"/>
      <c r="E988" s="48"/>
      <c r="G988" s="168"/>
    </row>
    <row r="989" spans="2:7" ht="12.75">
      <c r="B989" s="158"/>
      <c r="C989" s="175"/>
      <c r="D989" s="47"/>
      <c r="E989" s="48"/>
      <c r="G989" s="168"/>
    </row>
    <row r="990" spans="2:7" ht="12.75">
      <c r="B990" s="158"/>
      <c r="C990" s="175"/>
      <c r="D990" s="47"/>
      <c r="E990" s="48"/>
      <c r="G990" s="168"/>
    </row>
    <row r="991" spans="2:7" ht="12.75">
      <c r="B991" s="158"/>
      <c r="C991" s="175"/>
      <c r="D991" s="47"/>
      <c r="E991" s="48"/>
      <c r="G991" s="168"/>
    </row>
    <row r="992" spans="2:7" ht="12.75">
      <c r="B992" s="158"/>
      <c r="C992" s="175"/>
      <c r="D992" s="47"/>
      <c r="E992" s="48"/>
      <c r="G992" s="168"/>
    </row>
    <row r="993" spans="2:7" ht="12.75">
      <c r="B993" s="158"/>
      <c r="C993" s="175"/>
      <c r="D993" s="47"/>
      <c r="E993" s="48"/>
      <c r="G993" s="168"/>
    </row>
    <row r="994" spans="2:7" ht="12.75">
      <c r="B994" s="158"/>
      <c r="C994" s="175"/>
      <c r="D994" s="47"/>
      <c r="E994" s="48"/>
      <c r="G994" s="168"/>
    </row>
    <row r="995" spans="2:7" ht="12.75">
      <c r="B995" s="158"/>
      <c r="C995" s="175"/>
      <c r="D995" s="47"/>
      <c r="E995" s="48"/>
      <c r="G995" s="168"/>
    </row>
    <row r="996" spans="2:7" ht="12.75">
      <c r="B996" s="158"/>
      <c r="C996" s="175"/>
      <c r="D996" s="47"/>
      <c r="E996" s="48"/>
      <c r="G996" s="168"/>
    </row>
    <row r="997" spans="2:7" ht="12.75">
      <c r="B997" s="158"/>
      <c r="C997" s="175"/>
      <c r="D997" s="47"/>
      <c r="E997" s="48"/>
      <c r="G997" s="168"/>
    </row>
    <row r="998" spans="2:7" ht="12.75">
      <c r="B998" s="158"/>
      <c r="C998" s="175"/>
      <c r="D998" s="47"/>
      <c r="E998" s="48"/>
      <c r="G998" s="168"/>
    </row>
    <row r="999" spans="2:7" ht="12.75">
      <c r="B999" s="158"/>
      <c r="C999" s="175"/>
      <c r="D999" s="47"/>
      <c r="E999" s="48"/>
      <c r="G999" s="168"/>
    </row>
    <row r="1000" spans="2:7" ht="12.75">
      <c r="B1000" s="158"/>
      <c r="C1000" s="175"/>
      <c r="D1000" s="47"/>
      <c r="E1000" s="48"/>
      <c r="G1000" s="168"/>
    </row>
    <row r="1001" spans="2:7" ht="12.75">
      <c r="B1001" s="158"/>
      <c r="C1001" s="175"/>
      <c r="D1001" s="47"/>
      <c r="E1001" s="48"/>
      <c r="G1001" s="168"/>
    </row>
    <row r="1002" spans="2:7" ht="12.75">
      <c r="B1002" s="158"/>
      <c r="C1002" s="175"/>
      <c r="D1002" s="47"/>
      <c r="E1002" s="48"/>
      <c r="G1002" s="168"/>
    </row>
    <row r="1003" spans="2:7" ht="12.75">
      <c r="B1003" s="158"/>
      <c r="C1003" s="175"/>
      <c r="D1003" s="47"/>
      <c r="E1003" s="48"/>
      <c r="G1003" s="168"/>
    </row>
    <row r="1004" spans="2:7" ht="12.75">
      <c r="B1004" s="158"/>
      <c r="C1004" s="175"/>
      <c r="D1004" s="47"/>
      <c r="E1004" s="48"/>
      <c r="G1004" s="168"/>
    </row>
    <row r="1005" spans="2:7" ht="12.75">
      <c r="B1005" s="158"/>
      <c r="C1005" s="175"/>
      <c r="D1005" s="47"/>
      <c r="E1005" s="48"/>
      <c r="G1005" s="168"/>
    </row>
    <row r="1006" spans="2:7" ht="12.75">
      <c r="B1006" s="158"/>
      <c r="C1006" s="175"/>
      <c r="D1006" s="47"/>
      <c r="E1006" s="48"/>
      <c r="G1006" s="168"/>
    </row>
    <row r="1007" spans="2:7" ht="12.75">
      <c r="B1007" s="158"/>
      <c r="C1007" s="175"/>
      <c r="D1007" s="47"/>
      <c r="E1007" s="48"/>
      <c r="G1007" s="168"/>
    </row>
    <row r="1008" spans="2:7" ht="12.75">
      <c r="B1008" s="158"/>
      <c r="C1008" s="175"/>
      <c r="D1008" s="47"/>
      <c r="E1008" s="48"/>
      <c r="G1008" s="168"/>
    </row>
    <row r="1009" spans="2:7" ht="12.75">
      <c r="B1009" s="158"/>
      <c r="C1009" s="175"/>
      <c r="D1009" s="47"/>
      <c r="E1009" s="48"/>
      <c r="G1009" s="168"/>
    </row>
    <row r="1010" spans="2:7" ht="12.75">
      <c r="B1010" s="158"/>
      <c r="C1010" s="175"/>
      <c r="D1010" s="47"/>
      <c r="E1010" s="48"/>
      <c r="G1010" s="168"/>
    </row>
    <row r="1011" spans="2:7" ht="12.75">
      <c r="B1011" s="158"/>
      <c r="C1011" s="175"/>
      <c r="D1011" s="47"/>
      <c r="E1011" s="48"/>
      <c r="G1011" s="168"/>
    </row>
    <row r="1012" spans="2:7" ht="12.75">
      <c r="B1012" s="158"/>
      <c r="C1012" s="175"/>
      <c r="D1012" s="47"/>
      <c r="E1012" s="48"/>
      <c r="G1012" s="168"/>
    </row>
    <row r="1013" spans="2:7" ht="12.75">
      <c r="B1013" s="158"/>
      <c r="C1013" s="175"/>
      <c r="D1013" s="47"/>
      <c r="E1013" s="48"/>
      <c r="G1013" s="168"/>
    </row>
    <row r="1014" spans="2:7" ht="12.75">
      <c r="B1014" s="158"/>
      <c r="C1014" s="175"/>
      <c r="D1014" s="47"/>
      <c r="E1014" s="48"/>
      <c r="G1014" s="168"/>
    </row>
    <row r="1015" spans="2:7" ht="12.75">
      <c r="B1015" s="158"/>
      <c r="C1015" s="175"/>
      <c r="D1015" s="47"/>
      <c r="E1015" s="48"/>
      <c r="G1015" s="168"/>
    </row>
    <row r="1016" spans="2:7" ht="12.75">
      <c r="B1016" s="158"/>
      <c r="C1016" s="175"/>
      <c r="D1016" s="47"/>
      <c r="E1016" s="48"/>
      <c r="G1016" s="168"/>
    </row>
    <row r="1017" spans="2:7" ht="12.75">
      <c r="B1017" s="158"/>
      <c r="C1017" s="175"/>
      <c r="D1017" s="47"/>
      <c r="E1017" s="48"/>
      <c r="G1017" s="168"/>
    </row>
    <row r="1018" spans="2:7" ht="12.75">
      <c r="B1018" s="158"/>
      <c r="C1018" s="175"/>
      <c r="D1018" s="47"/>
      <c r="E1018" s="48"/>
      <c r="G1018" s="168"/>
    </row>
    <row r="1019" spans="2:7" ht="12.75">
      <c r="B1019" s="158"/>
      <c r="C1019" s="175"/>
      <c r="D1019" s="47"/>
      <c r="E1019" s="48"/>
      <c r="G1019" s="168"/>
    </row>
    <row r="1020" spans="2:7" ht="12.75">
      <c r="B1020" s="158"/>
      <c r="C1020" s="175"/>
      <c r="D1020" s="47"/>
      <c r="E1020" s="48"/>
      <c r="G1020" s="168"/>
    </row>
    <row r="1021" spans="2:7" ht="12.75">
      <c r="B1021" s="158"/>
      <c r="C1021" s="175"/>
      <c r="D1021" s="47"/>
      <c r="E1021" s="48"/>
      <c r="G1021" s="168"/>
    </row>
    <row r="1022" spans="2:7" ht="12.75">
      <c r="B1022" s="158"/>
      <c r="C1022" s="175"/>
      <c r="D1022" s="47"/>
      <c r="E1022" s="48"/>
      <c r="G1022" s="168"/>
    </row>
    <row r="1023" spans="2:7" ht="12.75">
      <c r="B1023" s="158"/>
      <c r="C1023" s="175"/>
      <c r="D1023" s="47"/>
      <c r="E1023" s="48"/>
      <c r="G1023" s="168"/>
    </row>
    <row r="1024" spans="2:7" ht="12.75">
      <c r="B1024" s="158"/>
      <c r="C1024" s="175"/>
      <c r="D1024" s="47"/>
      <c r="E1024" s="48"/>
      <c r="G1024" s="168"/>
    </row>
    <row r="1025" spans="2:7" ht="12.75">
      <c r="B1025" s="158"/>
      <c r="C1025" s="175"/>
      <c r="D1025" s="47"/>
      <c r="E1025" s="48"/>
      <c r="G1025" s="168"/>
    </row>
    <row r="1026" spans="2:7" ht="12.75">
      <c r="B1026" s="158"/>
      <c r="C1026" s="175"/>
      <c r="D1026" s="47"/>
      <c r="E1026" s="48"/>
      <c r="G1026" s="168"/>
    </row>
    <row r="1027" spans="2:7" ht="12.75">
      <c r="B1027" s="158"/>
      <c r="C1027" s="175"/>
      <c r="D1027" s="47"/>
      <c r="E1027" s="48"/>
      <c r="G1027" s="168"/>
    </row>
    <row r="1028" spans="2:7" ht="12.75">
      <c r="B1028" s="158"/>
      <c r="C1028" s="175"/>
      <c r="D1028" s="47"/>
      <c r="E1028" s="48"/>
      <c r="G1028" s="168"/>
    </row>
    <row r="1029" spans="2:7" ht="12.75">
      <c r="B1029" s="158"/>
      <c r="C1029" s="175"/>
      <c r="D1029" s="47"/>
      <c r="E1029" s="48"/>
      <c r="G1029" s="168"/>
    </row>
    <row r="1030" spans="2:7" ht="12.75">
      <c r="B1030" s="158"/>
      <c r="C1030" s="175"/>
      <c r="D1030" s="47"/>
      <c r="E1030" s="48"/>
      <c r="G1030" s="168"/>
    </row>
    <row r="1031" spans="2:7" ht="12.75">
      <c r="B1031" s="158"/>
      <c r="C1031" s="175"/>
      <c r="D1031" s="47"/>
      <c r="E1031" s="48"/>
      <c r="G1031" s="168"/>
    </row>
    <row r="1032" spans="2:7" ht="12.75">
      <c r="B1032" s="158"/>
      <c r="C1032" s="175"/>
      <c r="D1032" s="47"/>
      <c r="E1032" s="48"/>
      <c r="G1032" s="168"/>
    </row>
    <row r="1033" spans="2:7" ht="12.75">
      <c r="B1033" s="158"/>
      <c r="C1033" s="175"/>
      <c r="D1033" s="47"/>
      <c r="E1033" s="48"/>
      <c r="G1033" s="168"/>
    </row>
    <row r="1034" spans="2:7" ht="12.75">
      <c r="B1034" s="158"/>
      <c r="C1034" s="175"/>
      <c r="D1034" s="47"/>
      <c r="E1034" s="48"/>
      <c r="G1034" s="168"/>
    </row>
  </sheetData>
  <mergeCells count="2">
    <mergeCell ref="A5:A10"/>
    <mergeCell ref="A1:G2"/>
  </mergeCells>
  <pageMargins left="0.10416666666666667" right="1.0416666666666666E-2" top="0.78740157499999996" bottom="0.78740157499999996" header="0.3" footer="0.3"/>
  <pageSetup paperSize="9" orientation="landscape" horizontalDpi="4294967293" verticalDpi="4294967293" r:id="rId1"/>
  <headerFooter>
    <oddHeader>&amp;CDaniel Thomalla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X1037"/>
  <sheetViews>
    <sheetView view="pageLayout" zoomScaleNormal="100" workbookViewId="0">
      <selection activeCell="E8" sqref="E8"/>
    </sheetView>
  </sheetViews>
  <sheetFormatPr baseColWidth="10" defaultColWidth="14.42578125" defaultRowHeight="15.75" customHeight="1"/>
  <cols>
    <col min="2" max="2" width="12.5703125" customWidth="1"/>
    <col min="3" max="3" width="11.7109375" customWidth="1"/>
    <col min="4" max="4" width="13.28515625" bestFit="1" customWidth="1"/>
    <col min="5" max="5" width="37" customWidth="1"/>
    <col min="6" max="6" width="15.28515625" customWidth="1"/>
    <col min="7" max="7" width="20.7109375" customWidth="1"/>
  </cols>
  <sheetData>
    <row r="1" spans="1:24" ht="12.75">
      <c r="A1" s="219" t="s">
        <v>9</v>
      </c>
      <c r="B1" s="220"/>
      <c r="C1" s="220"/>
      <c r="D1" s="220"/>
      <c r="E1" s="220"/>
      <c r="F1" s="220"/>
      <c r="G1" s="220"/>
    </row>
    <row r="2" spans="1:24" ht="15.75" customHeight="1">
      <c r="A2" s="220"/>
      <c r="B2" s="220"/>
      <c r="C2" s="220"/>
      <c r="D2" s="220"/>
      <c r="E2" s="220"/>
      <c r="F2" s="220"/>
      <c r="G2" s="220"/>
    </row>
    <row r="3" spans="1:24" ht="12.75">
      <c r="A3" s="8"/>
      <c r="B3" s="9"/>
      <c r="C3" s="10"/>
      <c r="D3" s="11"/>
      <c r="E3" s="12"/>
      <c r="F3" s="8"/>
      <c r="G3" s="13"/>
    </row>
    <row r="4" spans="1:24" ht="12.75">
      <c r="A4" s="14" t="s">
        <v>8</v>
      </c>
      <c r="B4" s="15" t="s">
        <v>10</v>
      </c>
      <c r="C4" s="15" t="s">
        <v>12</v>
      </c>
      <c r="D4" s="16" t="s">
        <v>13</v>
      </c>
      <c r="E4" s="17" t="s">
        <v>14</v>
      </c>
      <c r="F4" s="18" t="s">
        <v>16</v>
      </c>
      <c r="G4" s="19" t="s">
        <v>18</v>
      </c>
    </row>
    <row r="5" spans="1:24" ht="17.25" customHeight="1">
      <c r="A5" s="221" t="s">
        <v>19</v>
      </c>
      <c r="B5" s="21">
        <v>42052</v>
      </c>
      <c r="C5" s="22">
        <v>8.3333333333333329E-2</v>
      </c>
      <c r="D5" s="23" t="s">
        <v>20</v>
      </c>
      <c r="E5" s="8" t="s">
        <v>21</v>
      </c>
      <c r="F5" s="26">
        <f>SUM(C5:C11)</f>
        <v>0.42708333333333331</v>
      </c>
      <c r="G5" s="28">
        <f>F5</f>
        <v>0.42708333333333331</v>
      </c>
    </row>
    <row r="6" spans="1:24" ht="25.5">
      <c r="A6" s="220"/>
      <c r="B6" s="21">
        <v>42052</v>
      </c>
      <c r="C6" s="22">
        <v>2.0833333333333332E-2</v>
      </c>
      <c r="D6" s="23" t="s">
        <v>23</v>
      </c>
      <c r="E6" s="50" t="s">
        <v>24</v>
      </c>
      <c r="F6" s="30"/>
      <c r="G6" s="32"/>
    </row>
    <row r="7" spans="1:24" ht="14.25">
      <c r="A7" s="220"/>
      <c r="B7" s="35">
        <v>42052</v>
      </c>
      <c r="C7" s="22">
        <v>4.1666666666666664E-2</v>
      </c>
      <c r="D7" s="23" t="s">
        <v>26</v>
      </c>
      <c r="E7" s="23" t="s">
        <v>28</v>
      </c>
      <c r="F7" s="30"/>
      <c r="G7" s="32"/>
    </row>
    <row r="8" spans="1:24" ht="14.25">
      <c r="A8" s="220"/>
      <c r="B8" s="35">
        <v>42052</v>
      </c>
      <c r="C8" s="22">
        <v>4.1666666666666664E-2</v>
      </c>
      <c r="D8" s="23" t="s">
        <v>23</v>
      </c>
      <c r="E8" s="106" t="s">
        <v>29</v>
      </c>
      <c r="F8" s="30"/>
      <c r="G8" s="32"/>
      <c r="H8" s="8"/>
      <c r="I8" s="41"/>
      <c r="J8" s="45"/>
      <c r="K8" s="8"/>
      <c r="L8" s="41"/>
      <c r="M8" s="45"/>
      <c r="N8" s="8"/>
      <c r="O8" s="41"/>
      <c r="P8" s="45"/>
      <c r="Q8" s="8"/>
      <c r="R8" s="41"/>
      <c r="S8" s="45"/>
      <c r="T8" s="8"/>
      <c r="U8" s="41"/>
      <c r="V8" s="45"/>
      <c r="W8" s="8"/>
      <c r="X8" s="41"/>
    </row>
    <row r="9" spans="1:24" ht="14.25">
      <c r="A9" s="220"/>
      <c r="B9" s="35">
        <v>42053</v>
      </c>
      <c r="C9" s="22">
        <v>4.1666666666666664E-2</v>
      </c>
      <c r="D9" s="23" t="s">
        <v>20</v>
      </c>
      <c r="E9" s="50" t="s">
        <v>42</v>
      </c>
      <c r="F9" s="30"/>
      <c r="G9" s="32"/>
    </row>
    <row r="10" spans="1:24" ht="15" customHeight="1">
      <c r="A10" s="220"/>
      <c r="B10" s="35">
        <v>42058</v>
      </c>
      <c r="C10" s="22">
        <v>4.1666666666666664E-2</v>
      </c>
      <c r="D10" s="23" t="s">
        <v>23</v>
      </c>
      <c r="E10" s="50" t="s">
        <v>43</v>
      </c>
      <c r="F10" s="30"/>
      <c r="G10" s="32"/>
    </row>
    <row r="11" spans="1:24" ht="25.5">
      <c r="A11" s="46"/>
      <c r="B11" s="35">
        <v>42058</v>
      </c>
      <c r="C11" s="22">
        <v>0.15625</v>
      </c>
      <c r="D11" s="9" t="s">
        <v>36</v>
      </c>
      <c r="E11" s="62" t="s">
        <v>44</v>
      </c>
      <c r="F11" s="30"/>
      <c r="G11" s="32"/>
    </row>
    <row r="12" spans="1:24" ht="14.25">
      <c r="A12" s="49" t="s">
        <v>38</v>
      </c>
      <c r="B12" s="63">
        <v>42059</v>
      </c>
      <c r="C12" s="64">
        <v>6.25E-2</v>
      </c>
      <c r="D12" s="39" t="s">
        <v>20</v>
      </c>
      <c r="E12" s="39" t="s">
        <v>47</v>
      </c>
      <c r="F12" s="65">
        <f>SUM(C12:C23)</f>
        <v>0.55208333333333326</v>
      </c>
      <c r="G12" s="28">
        <f>SUM(F5:F12)</f>
        <v>0.97916666666666652</v>
      </c>
    </row>
    <row r="13" spans="1:24" ht="12.75">
      <c r="A13" s="73"/>
      <c r="B13" s="35">
        <v>42059</v>
      </c>
      <c r="C13" s="57">
        <v>6.25E-2</v>
      </c>
      <c r="D13" s="23" t="s">
        <v>23</v>
      </c>
      <c r="E13" s="23" t="s">
        <v>55</v>
      </c>
      <c r="F13" s="75"/>
      <c r="G13" s="77"/>
    </row>
    <row r="14" spans="1:24" ht="12.75">
      <c r="A14" s="73"/>
      <c r="B14" s="35">
        <v>42059</v>
      </c>
      <c r="C14" s="57">
        <v>4.1666666666666664E-2</v>
      </c>
      <c r="D14" s="23" t="s">
        <v>23</v>
      </c>
      <c r="E14" s="23" t="s">
        <v>56</v>
      </c>
      <c r="F14" s="75"/>
      <c r="G14" s="77"/>
    </row>
    <row r="15" spans="1:24" ht="12.75">
      <c r="A15" s="73"/>
      <c r="B15" s="35">
        <v>42059</v>
      </c>
      <c r="C15" s="57">
        <v>2.0833333333333332E-2</v>
      </c>
      <c r="D15" s="23" t="s">
        <v>23</v>
      </c>
      <c r="E15" s="23" t="s">
        <v>57</v>
      </c>
      <c r="F15" s="75"/>
      <c r="G15" s="77"/>
    </row>
    <row r="16" spans="1:24" ht="12.75">
      <c r="A16" s="73"/>
      <c r="B16" s="35">
        <v>42059</v>
      </c>
      <c r="C16" s="57">
        <v>2.0833333333333332E-2</v>
      </c>
      <c r="D16" s="23" t="s">
        <v>23</v>
      </c>
      <c r="E16" s="23" t="s">
        <v>58</v>
      </c>
      <c r="F16" s="75"/>
      <c r="G16" s="77"/>
    </row>
    <row r="17" spans="1:7" ht="12.75">
      <c r="A17" s="73"/>
      <c r="B17" s="35">
        <v>42060</v>
      </c>
      <c r="C17" s="57">
        <v>0.11458333333333333</v>
      </c>
      <c r="D17" s="23" t="s">
        <v>23</v>
      </c>
      <c r="E17" s="23" t="s">
        <v>59</v>
      </c>
      <c r="F17" s="75"/>
      <c r="G17" s="77"/>
    </row>
    <row r="18" spans="1:7" ht="12.75">
      <c r="A18" s="73"/>
      <c r="B18" s="35">
        <v>42064</v>
      </c>
      <c r="C18" s="57">
        <v>2.0833333333333332E-2</v>
      </c>
      <c r="D18" s="23" t="s">
        <v>60</v>
      </c>
      <c r="E18" s="23" t="s">
        <v>61</v>
      </c>
      <c r="F18" s="75"/>
      <c r="G18" s="77"/>
    </row>
    <row r="19" spans="1:7" ht="12.75">
      <c r="A19" s="73"/>
      <c r="B19" s="35">
        <v>42065</v>
      </c>
      <c r="C19" s="57">
        <v>2.0833333333333332E-2</v>
      </c>
      <c r="D19" s="23" t="s">
        <v>60</v>
      </c>
      <c r="E19" s="23" t="s">
        <v>62</v>
      </c>
      <c r="F19" s="75"/>
      <c r="G19" s="77"/>
    </row>
    <row r="20" spans="1:7" ht="12.75">
      <c r="A20" s="73"/>
      <c r="B20" s="35">
        <v>42065</v>
      </c>
      <c r="C20" s="57">
        <v>4.1666666666666664E-2</v>
      </c>
      <c r="D20" s="23" t="s">
        <v>23</v>
      </c>
      <c r="E20" s="23" t="s">
        <v>63</v>
      </c>
      <c r="F20" s="75"/>
      <c r="G20" s="77"/>
    </row>
    <row r="21" spans="1:7" ht="12.75">
      <c r="A21" s="73"/>
      <c r="B21" s="79">
        <v>42066</v>
      </c>
      <c r="C21" s="57">
        <v>2.0833333333333332E-2</v>
      </c>
      <c r="D21" s="23" t="s">
        <v>20</v>
      </c>
      <c r="E21" s="23" t="s">
        <v>64</v>
      </c>
      <c r="F21" s="75"/>
      <c r="G21" s="77"/>
    </row>
    <row r="22" spans="1:7" ht="12.75">
      <c r="A22" s="73"/>
      <c r="B22" s="79">
        <v>42066</v>
      </c>
      <c r="C22" s="57">
        <v>3.125E-2</v>
      </c>
      <c r="D22" s="23" t="s">
        <v>20</v>
      </c>
      <c r="E22" s="23" t="s">
        <v>65</v>
      </c>
      <c r="F22" s="75"/>
      <c r="G22" s="77"/>
    </row>
    <row r="23" spans="1:7" ht="14.25">
      <c r="A23" s="80" t="s">
        <v>66</v>
      </c>
      <c r="B23" s="82">
        <v>42066</v>
      </c>
      <c r="C23" s="64">
        <v>9.375E-2</v>
      </c>
      <c r="D23" s="39" t="s">
        <v>20</v>
      </c>
      <c r="E23" s="84" t="s">
        <v>47</v>
      </c>
      <c r="F23" s="5">
        <f>SUM(C23:C38)</f>
        <v>0.50694444444444442</v>
      </c>
      <c r="G23" s="28">
        <f>SUM(F5:F23)</f>
        <v>1.4861111111111109</v>
      </c>
    </row>
    <row r="24" spans="1:7" ht="14.25">
      <c r="A24" s="87"/>
      <c r="B24" s="35">
        <v>42067</v>
      </c>
      <c r="C24" s="57">
        <v>1.0416666666666666E-2</v>
      </c>
      <c r="D24" s="23" t="s">
        <v>23</v>
      </c>
      <c r="E24" s="23" t="s">
        <v>67</v>
      </c>
      <c r="F24" s="26"/>
      <c r="G24" s="88"/>
    </row>
    <row r="25" spans="1:7" ht="12.75">
      <c r="A25" s="87"/>
      <c r="B25" s="35">
        <v>42068</v>
      </c>
      <c r="C25" s="57">
        <v>3.125E-2</v>
      </c>
      <c r="D25" s="23" t="s">
        <v>20</v>
      </c>
      <c r="E25" s="23" t="s">
        <v>68</v>
      </c>
      <c r="F25" s="90"/>
      <c r="G25" s="77"/>
    </row>
    <row r="26" spans="1:7" ht="12.75">
      <c r="A26" s="87"/>
      <c r="B26" s="35">
        <v>42068</v>
      </c>
      <c r="C26" s="57">
        <v>9.375E-2</v>
      </c>
      <c r="D26" s="23" t="s">
        <v>23</v>
      </c>
      <c r="E26" s="23" t="s">
        <v>69</v>
      </c>
      <c r="F26" s="75"/>
      <c r="G26" s="77"/>
    </row>
    <row r="27" spans="1:7" ht="12.75">
      <c r="A27" s="87"/>
      <c r="B27" s="35">
        <v>42068</v>
      </c>
      <c r="C27" s="57">
        <v>6.25E-2</v>
      </c>
      <c r="D27" s="23" t="s">
        <v>23</v>
      </c>
      <c r="E27" s="23" t="s">
        <v>70</v>
      </c>
      <c r="F27" s="75"/>
      <c r="G27" s="77"/>
    </row>
    <row r="28" spans="1:7" ht="12.75">
      <c r="A28" s="87"/>
      <c r="B28" s="35">
        <v>42068</v>
      </c>
      <c r="C28" s="57">
        <v>3.125E-2</v>
      </c>
      <c r="D28" s="23" t="s">
        <v>20</v>
      </c>
      <c r="E28" s="23" t="s">
        <v>71</v>
      </c>
      <c r="F28" s="75"/>
      <c r="G28" s="77"/>
    </row>
    <row r="29" spans="1:7" ht="12.75">
      <c r="A29" s="87"/>
      <c r="B29" s="35">
        <v>42068</v>
      </c>
      <c r="C29" s="57">
        <v>2.0833333333333332E-2</v>
      </c>
      <c r="D29" s="23" t="s">
        <v>20</v>
      </c>
      <c r="E29" s="23" t="s">
        <v>72</v>
      </c>
      <c r="F29" s="75"/>
      <c r="G29" s="77"/>
    </row>
    <row r="30" spans="1:7" ht="12.75">
      <c r="A30" s="87"/>
      <c r="B30" s="35">
        <v>42069</v>
      </c>
      <c r="C30" s="57">
        <v>2.0833333333333332E-2</v>
      </c>
      <c r="D30" s="23" t="s">
        <v>60</v>
      </c>
      <c r="E30" s="23" t="s">
        <v>73</v>
      </c>
      <c r="F30" s="75"/>
      <c r="G30" s="77"/>
    </row>
    <row r="31" spans="1:7" ht="12.75">
      <c r="A31" s="87"/>
      <c r="B31" s="35">
        <v>42069</v>
      </c>
      <c r="C31" s="57">
        <v>1.3888888888888888E-2</v>
      </c>
      <c r="D31" s="23" t="s">
        <v>20</v>
      </c>
      <c r="E31" s="23" t="s">
        <v>74</v>
      </c>
      <c r="F31" s="75"/>
      <c r="G31" s="77"/>
    </row>
    <row r="32" spans="1:7" ht="12.75">
      <c r="A32" s="87"/>
      <c r="B32" s="35">
        <v>42071</v>
      </c>
      <c r="C32" s="57">
        <v>2.0833333333333332E-2</v>
      </c>
      <c r="D32" s="23" t="s">
        <v>60</v>
      </c>
      <c r="E32" s="23" t="s">
        <v>75</v>
      </c>
      <c r="F32" s="75"/>
      <c r="G32" s="77"/>
    </row>
    <row r="33" spans="1:7" ht="12.75">
      <c r="A33" s="87"/>
      <c r="B33" s="35">
        <v>42072</v>
      </c>
      <c r="C33" s="57">
        <v>1.0416666666666666E-2</v>
      </c>
      <c r="D33" s="23" t="s">
        <v>20</v>
      </c>
      <c r="E33" s="23" t="s">
        <v>74</v>
      </c>
      <c r="F33" s="75"/>
      <c r="G33" s="77"/>
    </row>
    <row r="34" spans="1:7" ht="12.75">
      <c r="A34" s="87"/>
      <c r="B34" s="35">
        <v>42072</v>
      </c>
      <c r="C34" s="57">
        <v>2.0833333333333332E-2</v>
      </c>
      <c r="D34" s="23" t="s">
        <v>23</v>
      </c>
      <c r="E34" s="23" t="s">
        <v>63</v>
      </c>
      <c r="F34" s="75"/>
      <c r="G34" s="77"/>
    </row>
    <row r="35" spans="1:7" ht="12.75">
      <c r="A35" s="87"/>
      <c r="B35" s="35">
        <v>42072</v>
      </c>
      <c r="C35" s="57">
        <v>2.0833333333333332E-2</v>
      </c>
      <c r="D35" s="23" t="s">
        <v>60</v>
      </c>
      <c r="E35" s="23" t="s">
        <v>76</v>
      </c>
      <c r="F35" s="75"/>
      <c r="G35" s="77"/>
    </row>
    <row r="36" spans="1:7" ht="12.75">
      <c r="A36" s="87"/>
      <c r="B36" s="35">
        <v>42072</v>
      </c>
      <c r="C36" s="57">
        <v>1.3888888888888888E-2</v>
      </c>
      <c r="D36" s="23" t="s">
        <v>20</v>
      </c>
      <c r="E36" s="23" t="s">
        <v>77</v>
      </c>
      <c r="F36" s="75"/>
      <c r="G36" s="77"/>
    </row>
    <row r="37" spans="1:7" ht="12.75">
      <c r="A37" s="87"/>
      <c r="B37" s="106">
        <v>42073</v>
      </c>
      <c r="C37" s="57">
        <v>1.0416666666666666E-2</v>
      </c>
      <c r="D37" s="23" t="s">
        <v>20</v>
      </c>
      <c r="E37" s="106" t="s">
        <v>64</v>
      </c>
      <c r="F37" s="75"/>
      <c r="G37" s="77"/>
    </row>
    <row r="38" spans="1:7" ht="14.25">
      <c r="A38" s="108"/>
      <c r="B38" s="74">
        <v>42073</v>
      </c>
      <c r="C38" s="110">
        <v>3.125E-2</v>
      </c>
      <c r="D38" s="78" t="s">
        <v>20</v>
      </c>
      <c r="E38" s="78" t="s">
        <v>65</v>
      </c>
      <c r="F38" s="116"/>
      <c r="G38" s="136"/>
    </row>
    <row r="39" spans="1:7" ht="14.25">
      <c r="A39" s="115" t="s">
        <v>137</v>
      </c>
      <c r="B39" s="35">
        <v>42073</v>
      </c>
      <c r="C39" s="22">
        <v>2.7777777777777776E-2</v>
      </c>
      <c r="D39" s="23" t="s">
        <v>20</v>
      </c>
      <c r="E39" s="23" t="s">
        <v>47</v>
      </c>
      <c r="F39" s="139">
        <f>SUM(C39:C50)</f>
        <v>0.1076388888888889</v>
      </c>
      <c r="G39" s="28">
        <f>SUM(F5:F39)</f>
        <v>1.5937499999999998</v>
      </c>
    </row>
    <row r="40" spans="1:7" ht="12.75">
      <c r="A40" s="115"/>
      <c r="B40" s="35">
        <v>42073</v>
      </c>
      <c r="C40" s="22">
        <v>6.9444444444444441E-3</v>
      </c>
      <c r="D40" s="23" t="s">
        <v>20</v>
      </c>
      <c r="E40" s="23" t="s">
        <v>125</v>
      </c>
      <c r="F40" s="75"/>
      <c r="G40" s="77"/>
    </row>
    <row r="41" spans="1:7" ht="12.75">
      <c r="A41" s="87"/>
      <c r="B41" s="35">
        <v>42073</v>
      </c>
      <c r="C41" s="141">
        <v>1.0416666666666666E-2</v>
      </c>
      <c r="D41" s="23" t="s">
        <v>23</v>
      </c>
      <c r="E41" s="23" t="s">
        <v>140</v>
      </c>
      <c r="F41" s="75"/>
      <c r="G41" s="77"/>
    </row>
    <row r="42" spans="1:7" ht="12.75">
      <c r="A42" s="87"/>
      <c r="B42" s="35">
        <v>42074</v>
      </c>
      <c r="C42" s="141">
        <v>6.25E-2</v>
      </c>
      <c r="D42" s="23" t="s">
        <v>60</v>
      </c>
      <c r="E42" s="23" t="s">
        <v>141</v>
      </c>
      <c r="F42" s="75"/>
      <c r="G42" s="77"/>
    </row>
    <row r="43" spans="1:7" ht="12.75">
      <c r="A43" s="87"/>
      <c r="B43" s="106"/>
      <c r="C43" s="22"/>
      <c r="D43" s="106"/>
      <c r="E43" s="143"/>
      <c r="F43" s="75"/>
      <c r="G43" s="77"/>
    </row>
    <row r="44" spans="1:7" ht="12.75">
      <c r="A44" s="87"/>
      <c r="B44" s="106"/>
      <c r="C44" s="22"/>
      <c r="D44" s="106"/>
      <c r="E44" s="143"/>
      <c r="F44" s="75"/>
      <c r="G44" s="77"/>
    </row>
    <row r="45" spans="1:7" ht="12.75">
      <c r="A45" s="87"/>
      <c r="B45" s="106"/>
      <c r="C45" s="22"/>
      <c r="D45" s="106"/>
      <c r="E45" s="143"/>
      <c r="F45" s="75"/>
      <c r="G45" s="77"/>
    </row>
    <row r="46" spans="1:7" ht="12.75">
      <c r="A46" s="87"/>
      <c r="B46" s="106"/>
      <c r="C46" s="22"/>
      <c r="D46" s="106"/>
      <c r="E46" s="143"/>
      <c r="F46" s="75"/>
      <c r="G46" s="77"/>
    </row>
    <row r="47" spans="1:7" ht="12.75">
      <c r="A47" s="87"/>
      <c r="B47" s="106"/>
      <c r="C47" s="22"/>
      <c r="D47" s="106"/>
      <c r="E47" s="143"/>
      <c r="F47" s="75"/>
      <c r="G47" s="77"/>
    </row>
    <row r="48" spans="1:7" ht="12.75">
      <c r="A48" s="87"/>
      <c r="B48" s="106"/>
      <c r="C48" s="22"/>
      <c r="D48" s="106"/>
      <c r="E48" s="143"/>
      <c r="F48" s="75"/>
      <c r="G48" s="77"/>
    </row>
    <row r="49" spans="1:7" ht="12.75">
      <c r="A49" s="87"/>
      <c r="B49" s="106"/>
      <c r="C49" s="22"/>
      <c r="D49" s="106"/>
      <c r="E49" s="143"/>
      <c r="F49" s="75"/>
      <c r="G49" s="77"/>
    </row>
    <row r="50" spans="1:7" ht="12.75">
      <c r="A50" s="108"/>
      <c r="B50" s="145"/>
      <c r="C50" s="22"/>
      <c r="D50" s="145"/>
      <c r="E50" s="147"/>
      <c r="F50" s="134"/>
      <c r="G50" s="148"/>
    </row>
    <row r="51" spans="1:7" ht="12.75">
      <c r="A51" s="80" t="s">
        <v>142</v>
      </c>
      <c r="B51" s="84"/>
      <c r="C51" s="69"/>
      <c r="D51" s="84"/>
      <c r="E51" s="152"/>
      <c r="F51" s="153"/>
      <c r="G51" s="112"/>
    </row>
    <row r="52" spans="1:7" ht="12.75">
      <c r="A52" s="87"/>
      <c r="B52" s="106"/>
      <c r="C52" s="22"/>
      <c r="D52" s="106"/>
      <c r="E52" s="143"/>
      <c r="F52" s="75"/>
      <c r="G52" s="77"/>
    </row>
    <row r="53" spans="1:7" ht="12.75">
      <c r="A53" s="87"/>
      <c r="B53" s="106"/>
      <c r="C53" s="22"/>
      <c r="D53" s="106"/>
      <c r="E53" s="143"/>
      <c r="F53" s="75"/>
      <c r="G53" s="77"/>
    </row>
    <row r="54" spans="1:7" ht="12.75">
      <c r="A54" s="108"/>
      <c r="B54" s="145"/>
      <c r="C54" s="22"/>
      <c r="D54" s="145"/>
      <c r="E54" s="147"/>
      <c r="F54" s="134"/>
      <c r="G54" s="148"/>
    </row>
    <row r="55" spans="1:7" ht="12.75">
      <c r="A55" s="80" t="s">
        <v>169</v>
      </c>
      <c r="B55" s="84"/>
      <c r="C55" s="69"/>
      <c r="D55" s="84"/>
      <c r="E55" s="152"/>
      <c r="F55" s="153"/>
      <c r="G55" s="112"/>
    </row>
    <row r="56" spans="1:7" ht="12.75">
      <c r="A56" s="87"/>
      <c r="B56" s="106"/>
      <c r="C56" s="22"/>
      <c r="D56" s="106"/>
      <c r="E56" s="143"/>
      <c r="F56" s="75"/>
      <c r="G56" s="77"/>
    </row>
    <row r="57" spans="1:7" ht="12.75">
      <c r="A57" s="87"/>
      <c r="B57" s="106"/>
      <c r="C57" s="22"/>
      <c r="D57" s="106"/>
      <c r="E57" s="143"/>
      <c r="F57" s="75"/>
      <c r="G57" s="77"/>
    </row>
    <row r="58" spans="1:7" ht="12.75">
      <c r="A58" s="108"/>
      <c r="B58" s="145"/>
      <c r="C58" s="22"/>
      <c r="D58" s="145"/>
      <c r="E58" s="147"/>
      <c r="F58" s="134"/>
      <c r="G58" s="148"/>
    </row>
    <row r="59" spans="1:7" ht="12.75">
      <c r="A59" s="80" t="s">
        <v>170</v>
      </c>
      <c r="B59" s="84"/>
      <c r="C59" s="69"/>
      <c r="D59" s="84"/>
      <c r="E59" s="152"/>
      <c r="F59" s="153"/>
      <c r="G59" s="112"/>
    </row>
    <row r="60" spans="1:7" ht="12.75">
      <c r="A60" s="87"/>
      <c r="B60" s="106"/>
      <c r="C60" s="22"/>
      <c r="D60" s="106"/>
      <c r="E60" s="143"/>
      <c r="F60" s="75"/>
      <c r="G60" s="77"/>
    </row>
    <row r="61" spans="1:7" ht="12.75">
      <c r="A61" s="87"/>
      <c r="B61" s="106"/>
      <c r="C61" s="22"/>
      <c r="D61" s="106"/>
      <c r="E61" s="143"/>
      <c r="F61" s="75"/>
      <c r="G61" s="77"/>
    </row>
    <row r="62" spans="1:7" ht="12.75">
      <c r="A62" s="108"/>
      <c r="B62" s="145"/>
      <c r="C62" s="22"/>
      <c r="D62" s="145"/>
      <c r="E62" s="147"/>
      <c r="F62" s="134"/>
      <c r="G62" s="148"/>
    </row>
    <row r="63" spans="1:7" ht="12.75">
      <c r="A63" s="80" t="s">
        <v>171</v>
      </c>
      <c r="B63" s="84"/>
      <c r="C63" s="69"/>
      <c r="D63" s="84"/>
      <c r="E63" s="152"/>
      <c r="F63" s="153"/>
      <c r="G63" s="112"/>
    </row>
    <row r="64" spans="1:7" ht="12.75">
      <c r="A64" s="87"/>
      <c r="B64" s="106"/>
      <c r="C64" s="22"/>
      <c r="D64" s="106"/>
      <c r="E64" s="143"/>
      <c r="F64" s="75"/>
      <c r="G64" s="77"/>
    </row>
    <row r="65" spans="1:7" ht="12.75">
      <c r="A65" s="87"/>
      <c r="B65" s="106"/>
      <c r="C65" s="22"/>
      <c r="D65" s="106"/>
      <c r="E65" s="143"/>
      <c r="F65" s="75"/>
      <c r="G65" s="77"/>
    </row>
    <row r="66" spans="1:7" ht="12.75">
      <c r="A66" s="108"/>
      <c r="B66" s="145"/>
      <c r="C66" s="22"/>
      <c r="D66" s="145"/>
      <c r="E66" s="147"/>
      <c r="F66" s="134"/>
      <c r="G66" s="148"/>
    </row>
    <row r="67" spans="1:7" ht="12.75">
      <c r="A67" s="80" t="s">
        <v>172</v>
      </c>
      <c r="B67" s="84"/>
      <c r="C67" s="69"/>
      <c r="D67" s="84"/>
      <c r="E67" s="152"/>
      <c r="F67" s="153"/>
      <c r="G67" s="112"/>
    </row>
    <row r="68" spans="1:7" ht="12.75">
      <c r="A68" s="87"/>
      <c r="B68" s="106"/>
      <c r="C68" s="22"/>
      <c r="D68" s="106"/>
      <c r="E68" s="143"/>
      <c r="F68" s="75"/>
      <c r="G68" s="77"/>
    </row>
    <row r="69" spans="1:7" ht="12.75">
      <c r="A69" s="87"/>
      <c r="B69" s="106"/>
      <c r="C69" s="22"/>
      <c r="D69" s="106"/>
      <c r="E69" s="143"/>
      <c r="F69" s="75"/>
      <c r="G69" s="77"/>
    </row>
    <row r="70" spans="1:7" ht="12.75">
      <c r="A70" s="108"/>
      <c r="B70" s="145"/>
      <c r="C70" s="22"/>
      <c r="D70" s="145"/>
      <c r="E70" s="147"/>
      <c r="F70" s="134"/>
      <c r="G70" s="148"/>
    </row>
    <row r="71" spans="1:7" ht="12.75">
      <c r="B71" s="158"/>
      <c r="C71" s="161"/>
      <c r="D71" s="47"/>
      <c r="E71" s="48"/>
      <c r="F71" s="160" t="s">
        <v>177</v>
      </c>
      <c r="G71" s="163">
        <f>SUM(F5:F1037)</f>
        <v>1.5937499999999998</v>
      </c>
    </row>
    <row r="72" spans="1:7" ht="12.75">
      <c r="B72" s="158"/>
      <c r="C72" s="164"/>
      <c r="D72" s="47"/>
      <c r="E72" s="48"/>
      <c r="G72" s="168"/>
    </row>
    <row r="73" spans="1:7" ht="12.75">
      <c r="B73" s="158"/>
      <c r="C73" s="164"/>
      <c r="D73" s="47"/>
      <c r="E73" s="48"/>
      <c r="G73" s="168"/>
    </row>
    <row r="74" spans="1:7" ht="12.75">
      <c r="B74" s="158"/>
      <c r="C74" s="164"/>
      <c r="D74" s="47"/>
      <c r="E74" s="48"/>
      <c r="G74" s="168"/>
    </row>
    <row r="75" spans="1:7" ht="12.75">
      <c r="B75" s="158"/>
      <c r="C75" s="164"/>
      <c r="D75" s="47"/>
      <c r="E75" s="48"/>
      <c r="G75" s="168"/>
    </row>
    <row r="76" spans="1:7" ht="12.75">
      <c r="B76" s="158"/>
      <c r="C76" s="175"/>
      <c r="D76" s="47"/>
      <c r="E76" s="48"/>
      <c r="G76" s="168"/>
    </row>
    <row r="77" spans="1:7" ht="12.75">
      <c r="B77" s="158"/>
      <c r="C77" s="175"/>
      <c r="D77" s="47"/>
      <c r="E77" s="48"/>
      <c r="G77" s="168"/>
    </row>
    <row r="78" spans="1:7" ht="12.75">
      <c r="B78" s="158"/>
      <c r="C78" s="175"/>
      <c r="D78" s="47"/>
      <c r="E78" s="48"/>
      <c r="G78" s="168"/>
    </row>
    <row r="79" spans="1:7" ht="12.75">
      <c r="B79" s="158"/>
      <c r="C79" s="175"/>
      <c r="D79" s="47"/>
      <c r="E79" s="48"/>
      <c r="G79" s="168"/>
    </row>
    <row r="80" spans="1:7" ht="12.75">
      <c r="B80" s="158"/>
      <c r="C80" s="175"/>
      <c r="D80" s="47"/>
      <c r="E80" s="48"/>
      <c r="G80" s="168"/>
    </row>
    <row r="81" spans="2:7" ht="12.75">
      <c r="B81" s="158"/>
      <c r="C81" s="175"/>
      <c r="D81" s="47"/>
      <c r="E81" s="48"/>
      <c r="G81" s="168"/>
    </row>
    <row r="82" spans="2:7" ht="12.75">
      <c r="B82" s="158"/>
      <c r="C82" s="175"/>
      <c r="D82" s="47"/>
      <c r="E82" s="48"/>
      <c r="G82" s="168"/>
    </row>
    <row r="83" spans="2:7" ht="12.75">
      <c r="B83" s="158"/>
      <c r="C83" s="175"/>
      <c r="D83" s="47"/>
      <c r="E83" s="48"/>
      <c r="G83" s="168"/>
    </row>
    <row r="84" spans="2:7" ht="12.75">
      <c r="B84" s="158"/>
      <c r="C84" s="175"/>
      <c r="D84" s="47"/>
      <c r="E84" s="48"/>
      <c r="G84" s="168"/>
    </row>
    <row r="85" spans="2:7" ht="12.75">
      <c r="B85" s="158"/>
      <c r="C85" s="175"/>
      <c r="D85" s="47"/>
      <c r="E85" s="48"/>
      <c r="G85" s="168"/>
    </row>
    <row r="86" spans="2:7" ht="12.75">
      <c r="B86" s="158"/>
      <c r="C86" s="175"/>
      <c r="D86" s="47"/>
      <c r="E86" s="48"/>
      <c r="G86" s="168"/>
    </row>
    <row r="87" spans="2:7" ht="12.75">
      <c r="B87" s="158"/>
      <c r="C87" s="175"/>
      <c r="D87" s="47"/>
      <c r="E87" s="48"/>
      <c r="G87" s="168"/>
    </row>
    <row r="88" spans="2:7" ht="12.75">
      <c r="B88" s="158"/>
      <c r="C88" s="175"/>
      <c r="D88" s="47"/>
      <c r="E88" s="48"/>
      <c r="G88" s="168"/>
    </row>
    <row r="89" spans="2:7" ht="12.75">
      <c r="B89" s="158"/>
      <c r="C89" s="175"/>
      <c r="D89" s="47"/>
      <c r="E89" s="48"/>
      <c r="G89" s="168"/>
    </row>
    <row r="90" spans="2:7" ht="12.75">
      <c r="B90" s="158"/>
      <c r="C90" s="175"/>
      <c r="D90" s="47"/>
      <c r="E90" s="48"/>
      <c r="G90" s="168"/>
    </row>
    <row r="91" spans="2:7" ht="12.75">
      <c r="B91" s="158"/>
      <c r="C91" s="175"/>
      <c r="D91" s="47"/>
      <c r="E91" s="48"/>
      <c r="G91" s="168"/>
    </row>
    <row r="92" spans="2:7" ht="12.75">
      <c r="B92" s="158"/>
      <c r="C92" s="175"/>
      <c r="D92" s="47"/>
      <c r="E92" s="48"/>
      <c r="G92" s="168"/>
    </row>
    <row r="93" spans="2:7" ht="12.75">
      <c r="B93" s="158"/>
      <c r="C93" s="175"/>
      <c r="D93" s="47"/>
      <c r="E93" s="48"/>
      <c r="G93" s="168"/>
    </row>
    <row r="94" spans="2:7" ht="12.75">
      <c r="B94" s="158"/>
      <c r="C94" s="175"/>
      <c r="D94" s="47"/>
      <c r="E94" s="48"/>
      <c r="G94" s="168"/>
    </row>
    <row r="95" spans="2:7" ht="12.75">
      <c r="B95" s="158"/>
      <c r="C95" s="175"/>
      <c r="D95" s="47"/>
      <c r="E95" s="48"/>
      <c r="G95" s="168"/>
    </row>
    <row r="96" spans="2:7" ht="12.75">
      <c r="B96" s="158"/>
      <c r="C96" s="175"/>
      <c r="D96" s="47"/>
      <c r="E96" s="48"/>
      <c r="G96" s="168"/>
    </row>
    <row r="97" spans="2:7" ht="12.75">
      <c r="B97" s="158"/>
      <c r="C97" s="175"/>
      <c r="D97" s="47"/>
      <c r="E97" s="48"/>
      <c r="G97" s="168"/>
    </row>
    <row r="98" spans="2:7" ht="12.75">
      <c r="B98" s="158"/>
      <c r="C98" s="175"/>
      <c r="D98" s="47"/>
      <c r="E98" s="48"/>
      <c r="G98" s="168"/>
    </row>
    <row r="99" spans="2:7" ht="12.75">
      <c r="B99" s="158"/>
      <c r="C99" s="175"/>
      <c r="D99" s="47"/>
      <c r="E99" s="48"/>
      <c r="G99" s="168"/>
    </row>
    <row r="100" spans="2:7" ht="12.75">
      <c r="B100" s="158"/>
      <c r="C100" s="175"/>
      <c r="D100" s="47"/>
      <c r="E100" s="48"/>
      <c r="G100" s="168"/>
    </row>
    <row r="101" spans="2:7" ht="12.75">
      <c r="B101" s="158"/>
      <c r="C101" s="175"/>
      <c r="D101" s="47"/>
      <c r="E101" s="48"/>
      <c r="G101" s="168"/>
    </row>
    <row r="102" spans="2:7" ht="12.75">
      <c r="B102" s="158"/>
      <c r="C102" s="175"/>
      <c r="D102" s="47"/>
      <c r="E102" s="48"/>
      <c r="G102" s="168"/>
    </row>
    <row r="103" spans="2:7" ht="12.75">
      <c r="B103" s="158"/>
      <c r="C103" s="175"/>
      <c r="D103" s="47"/>
      <c r="E103" s="48"/>
      <c r="G103" s="168"/>
    </row>
    <row r="104" spans="2:7" ht="12.75">
      <c r="B104" s="158"/>
      <c r="C104" s="175"/>
      <c r="D104" s="47"/>
      <c r="E104" s="48"/>
      <c r="G104" s="168"/>
    </row>
    <row r="105" spans="2:7" ht="12.75">
      <c r="B105" s="158"/>
      <c r="C105" s="175"/>
      <c r="D105" s="47"/>
      <c r="E105" s="48"/>
      <c r="G105" s="168"/>
    </row>
    <row r="106" spans="2:7" ht="12.75">
      <c r="B106" s="158"/>
      <c r="C106" s="175"/>
      <c r="D106" s="47"/>
      <c r="E106" s="48"/>
      <c r="G106" s="168"/>
    </row>
    <row r="107" spans="2:7" ht="12.75">
      <c r="B107" s="158"/>
      <c r="C107" s="175"/>
      <c r="D107" s="47"/>
      <c r="E107" s="48"/>
      <c r="G107" s="168"/>
    </row>
    <row r="108" spans="2:7" ht="12.75">
      <c r="B108" s="158"/>
      <c r="C108" s="175"/>
      <c r="D108" s="47"/>
      <c r="E108" s="48"/>
      <c r="G108" s="168"/>
    </row>
    <row r="109" spans="2:7" ht="12.75">
      <c r="B109" s="158"/>
      <c r="C109" s="175"/>
      <c r="D109" s="47"/>
      <c r="E109" s="48"/>
      <c r="G109" s="168"/>
    </row>
    <row r="110" spans="2:7" ht="12.75">
      <c r="B110" s="158"/>
      <c r="C110" s="175"/>
      <c r="D110" s="47"/>
      <c r="E110" s="48"/>
      <c r="G110" s="168"/>
    </row>
    <row r="111" spans="2:7" ht="12.75">
      <c r="B111" s="158"/>
      <c r="C111" s="175"/>
      <c r="D111" s="47"/>
      <c r="E111" s="48"/>
      <c r="G111" s="168"/>
    </row>
    <row r="112" spans="2:7" ht="12.75">
      <c r="B112" s="158"/>
      <c r="C112" s="175"/>
      <c r="D112" s="47"/>
      <c r="E112" s="48"/>
      <c r="G112" s="168"/>
    </row>
    <row r="113" spans="2:7" ht="12.75">
      <c r="B113" s="158"/>
      <c r="C113" s="175"/>
      <c r="D113" s="47"/>
      <c r="E113" s="48"/>
      <c r="G113" s="168"/>
    </row>
    <row r="114" spans="2:7" ht="12.75">
      <c r="B114" s="158"/>
      <c r="C114" s="175"/>
      <c r="D114" s="47"/>
      <c r="E114" s="48"/>
      <c r="G114" s="168"/>
    </row>
    <row r="115" spans="2:7" ht="12.75">
      <c r="B115" s="158"/>
      <c r="C115" s="175"/>
      <c r="D115" s="47"/>
      <c r="E115" s="48"/>
      <c r="G115" s="168"/>
    </row>
    <row r="116" spans="2:7" ht="12.75">
      <c r="B116" s="158"/>
      <c r="C116" s="175"/>
      <c r="D116" s="47"/>
      <c r="E116" s="48"/>
      <c r="G116" s="168"/>
    </row>
    <row r="117" spans="2:7" ht="12.75">
      <c r="B117" s="158"/>
      <c r="C117" s="175"/>
      <c r="D117" s="47"/>
      <c r="E117" s="48"/>
      <c r="G117" s="168"/>
    </row>
    <row r="118" spans="2:7" ht="12.75">
      <c r="B118" s="158"/>
      <c r="C118" s="175"/>
      <c r="D118" s="47"/>
      <c r="E118" s="48"/>
      <c r="G118" s="168"/>
    </row>
    <row r="119" spans="2:7" ht="12.75">
      <c r="B119" s="158"/>
      <c r="C119" s="175"/>
      <c r="D119" s="47"/>
      <c r="E119" s="48"/>
      <c r="G119" s="168"/>
    </row>
    <row r="120" spans="2:7" ht="12.75">
      <c r="B120" s="158"/>
      <c r="C120" s="175"/>
      <c r="D120" s="47"/>
      <c r="E120" s="48"/>
      <c r="G120" s="168"/>
    </row>
    <row r="121" spans="2:7" ht="12.75">
      <c r="B121" s="158"/>
      <c r="C121" s="175"/>
      <c r="D121" s="47"/>
      <c r="E121" s="48"/>
      <c r="G121" s="168"/>
    </row>
    <row r="122" spans="2:7" ht="12.75">
      <c r="B122" s="158"/>
      <c r="C122" s="175"/>
      <c r="D122" s="47"/>
      <c r="E122" s="48"/>
      <c r="G122" s="168"/>
    </row>
    <row r="123" spans="2:7" ht="12.75">
      <c r="B123" s="158"/>
      <c r="C123" s="175"/>
      <c r="D123" s="47"/>
      <c r="E123" s="48"/>
      <c r="G123" s="168"/>
    </row>
    <row r="124" spans="2:7" ht="12.75">
      <c r="B124" s="158"/>
      <c r="C124" s="175"/>
      <c r="D124" s="47"/>
      <c r="E124" s="48"/>
      <c r="G124" s="168"/>
    </row>
    <row r="125" spans="2:7" ht="12.75">
      <c r="B125" s="158"/>
      <c r="C125" s="175"/>
      <c r="D125" s="47"/>
      <c r="E125" s="48"/>
      <c r="G125" s="168"/>
    </row>
    <row r="126" spans="2:7" ht="12.75">
      <c r="B126" s="158"/>
      <c r="C126" s="175"/>
      <c r="D126" s="47"/>
      <c r="E126" s="48"/>
      <c r="G126" s="168"/>
    </row>
    <row r="127" spans="2:7" ht="12.75">
      <c r="B127" s="158"/>
      <c r="C127" s="175"/>
      <c r="D127" s="47"/>
      <c r="E127" s="48"/>
      <c r="G127" s="168"/>
    </row>
    <row r="128" spans="2:7" ht="12.75">
      <c r="B128" s="158"/>
      <c r="C128" s="175"/>
      <c r="D128" s="47"/>
      <c r="E128" s="48"/>
      <c r="G128" s="168"/>
    </row>
    <row r="129" spans="2:7" ht="12.75">
      <c r="B129" s="158"/>
      <c r="C129" s="175"/>
      <c r="D129" s="47"/>
      <c r="E129" s="48"/>
      <c r="G129" s="168"/>
    </row>
    <row r="130" spans="2:7" ht="12.75">
      <c r="B130" s="158"/>
      <c r="C130" s="175"/>
      <c r="D130" s="47"/>
      <c r="E130" s="48"/>
      <c r="G130" s="168"/>
    </row>
    <row r="131" spans="2:7" ht="12.75">
      <c r="B131" s="158"/>
      <c r="C131" s="175"/>
      <c r="D131" s="47"/>
      <c r="E131" s="48"/>
      <c r="G131" s="168"/>
    </row>
    <row r="132" spans="2:7" ht="12.75">
      <c r="B132" s="158"/>
      <c r="C132" s="175"/>
      <c r="D132" s="47"/>
      <c r="E132" s="48"/>
      <c r="G132" s="168"/>
    </row>
    <row r="133" spans="2:7" ht="12.75">
      <c r="B133" s="158"/>
      <c r="C133" s="175"/>
      <c r="D133" s="47"/>
      <c r="E133" s="48"/>
      <c r="G133" s="168"/>
    </row>
    <row r="134" spans="2:7" ht="12.75">
      <c r="B134" s="158"/>
      <c r="C134" s="175"/>
      <c r="D134" s="47"/>
      <c r="E134" s="48"/>
      <c r="G134" s="168"/>
    </row>
    <row r="135" spans="2:7" ht="12.75">
      <c r="B135" s="158"/>
      <c r="C135" s="175"/>
      <c r="D135" s="47"/>
      <c r="E135" s="48"/>
      <c r="G135" s="168"/>
    </row>
    <row r="136" spans="2:7" ht="12.75">
      <c r="B136" s="158"/>
      <c r="C136" s="175"/>
      <c r="D136" s="47"/>
      <c r="E136" s="48"/>
      <c r="G136" s="168"/>
    </row>
    <row r="137" spans="2:7" ht="12.75">
      <c r="B137" s="158"/>
      <c r="C137" s="175"/>
      <c r="D137" s="47"/>
      <c r="E137" s="48"/>
      <c r="G137" s="168"/>
    </row>
    <row r="138" spans="2:7" ht="12.75">
      <c r="B138" s="158"/>
      <c r="C138" s="175"/>
      <c r="D138" s="47"/>
      <c r="E138" s="48"/>
      <c r="G138" s="168"/>
    </row>
    <row r="139" spans="2:7" ht="12.75">
      <c r="B139" s="158"/>
      <c r="C139" s="175"/>
      <c r="D139" s="47"/>
      <c r="E139" s="48"/>
      <c r="G139" s="168"/>
    </row>
    <row r="140" spans="2:7" ht="12.75">
      <c r="B140" s="158"/>
      <c r="C140" s="175"/>
      <c r="D140" s="47"/>
      <c r="E140" s="48"/>
      <c r="G140" s="168"/>
    </row>
    <row r="141" spans="2:7" ht="12.75">
      <c r="B141" s="158"/>
      <c r="C141" s="175"/>
      <c r="D141" s="47"/>
      <c r="E141" s="48"/>
      <c r="G141" s="168"/>
    </row>
    <row r="142" spans="2:7" ht="12.75">
      <c r="B142" s="158"/>
      <c r="C142" s="175"/>
      <c r="D142" s="47"/>
      <c r="E142" s="48"/>
      <c r="G142" s="168"/>
    </row>
    <row r="143" spans="2:7" ht="12.75">
      <c r="B143" s="158"/>
      <c r="C143" s="175"/>
      <c r="D143" s="47"/>
      <c r="E143" s="48"/>
      <c r="G143" s="168"/>
    </row>
    <row r="144" spans="2:7" ht="12.75">
      <c r="B144" s="158"/>
      <c r="C144" s="175"/>
      <c r="D144" s="47"/>
      <c r="E144" s="48"/>
      <c r="G144" s="168"/>
    </row>
    <row r="145" spans="2:7" ht="12.75">
      <c r="B145" s="158"/>
      <c r="C145" s="175"/>
      <c r="D145" s="47"/>
      <c r="E145" s="48"/>
      <c r="G145" s="168"/>
    </row>
    <row r="146" spans="2:7" ht="12.75">
      <c r="B146" s="158"/>
      <c r="C146" s="175"/>
      <c r="D146" s="47"/>
      <c r="E146" s="48"/>
      <c r="G146" s="168"/>
    </row>
    <row r="147" spans="2:7" ht="12.75">
      <c r="B147" s="158"/>
      <c r="C147" s="175"/>
      <c r="D147" s="47"/>
      <c r="E147" s="48"/>
      <c r="G147" s="168"/>
    </row>
    <row r="148" spans="2:7" ht="12.75">
      <c r="B148" s="158"/>
      <c r="C148" s="175"/>
      <c r="D148" s="47"/>
      <c r="E148" s="48"/>
      <c r="G148" s="168"/>
    </row>
    <row r="149" spans="2:7" ht="12.75">
      <c r="B149" s="158"/>
      <c r="C149" s="175"/>
      <c r="D149" s="47"/>
      <c r="E149" s="48"/>
      <c r="G149" s="168"/>
    </row>
    <row r="150" spans="2:7" ht="12.75">
      <c r="B150" s="158"/>
      <c r="C150" s="175"/>
      <c r="D150" s="47"/>
      <c r="E150" s="48"/>
      <c r="G150" s="168"/>
    </row>
    <row r="151" spans="2:7" ht="12.75">
      <c r="B151" s="158"/>
      <c r="C151" s="175"/>
      <c r="D151" s="47"/>
      <c r="E151" s="48"/>
      <c r="G151" s="168"/>
    </row>
    <row r="152" spans="2:7" ht="12.75">
      <c r="B152" s="158"/>
      <c r="C152" s="175"/>
      <c r="D152" s="47"/>
      <c r="E152" s="48"/>
      <c r="G152" s="168"/>
    </row>
    <row r="153" spans="2:7" ht="12.75">
      <c r="B153" s="158"/>
      <c r="C153" s="175"/>
      <c r="D153" s="47"/>
      <c r="E153" s="48"/>
      <c r="G153" s="168"/>
    </row>
    <row r="154" spans="2:7" ht="12.75">
      <c r="B154" s="158"/>
      <c r="C154" s="175"/>
      <c r="D154" s="47"/>
      <c r="E154" s="48"/>
      <c r="G154" s="168"/>
    </row>
    <row r="155" spans="2:7" ht="12.75">
      <c r="B155" s="158"/>
      <c r="C155" s="175"/>
      <c r="D155" s="47"/>
      <c r="E155" s="48"/>
      <c r="G155" s="168"/>
    </row>
    <row r="156" spans="2:7" ht="12.75">
      <c r="B156" s="158"/>
      <c r="C156" s="175"/>
      <c r="D156" s="47"/>
      <c r="E156" s="48"/>
      <c r="G156" s="168"/>
    </row>
    <row r="157" spans="2:7" ht="12.75">
      <c r="B157" s="158"/>
      <c r="C157" s="175"/>
      <c r="D157" s="47"/>
      <c r="E157" s="48"/>
      <c r="G157" s="168"/>
    </row>
    <row r="158" spans="2:7" ht="12.75">
      <c r="B158" s="158"/>
      <c r="C158" s="175"/>
      <c r="D158" s="47"/>
      <c r="E158" s="48"/>
      <c r="G158" s="168"/>
    </row>
    <row r="159" spans="2:7" ht="12.75">
      <c r="B159" s="158"/>
      <c r="C159" s="175"/>
      <c r="D159" s="47"/>
      <c r="E159" s="48"/>
      <c r="G159" s="168"/>
    </row>
    <row r="160" spans="2:7" ht="12.75">
      <c r="B160" s="158"/>
      <c r="C160" s="175"/>
      <c r="D160" s="47"/>
      <c r="E160" s="48"/>
      <c r="G160" s="168"/>
    </row>
    <row r="161" spans="2:7" ht="12.75">
      <c r="B161" s="158"/>
      <c r="C161" s="175"/>
      <c r="D161" s="47"/>
      <c r="E161" s="48"/>
      <c r="G161" s="168"/>
    </row>
    <row r="162" spans="2:7" ht="12.75">
      <c r="B162" s="158"/>
      <c r="C162" s="175"/>
      <c r="D162" s="47"/>
      <c r="E162" s="48"/>
      <c r="G162" s="168"/>
    </row>
    <row r="163" spans="2:7" ht="12.75">
      <c r="B163" s="158"/>
      <c r="C163" s="175"/>
      <c r="D163" s="47"/>
      <c r="E163" s="48"/>
      <c r="G163" s="168"/>
    </row>
    <row r="164" spans="2:7" ht="12.75">
      <c r="B164" s="158"/>
      <c r="C164" s="175"/>
      <c r="D164" s="47"/>
      <c r="E164" s="48"/>
      <c r="G164" s="168"/>
    </row>
    <row r="165" spans="2:7" ht="12.75">
      <c r="B165" s="158"/>
      <c r="C165" s="175"/>
      <c r="D165" s="47"/>
      <c r="E165" s="48"/>
      <c r="G165" s="168"/>
    </row>
    <row r="166" spans="2:7" ht="12.75">
      <c r="B166" s="158"/>
      <c r="C166" s="175"/>
      <c r="D166" s="47"/>
      <c r="E166" s="48"/>
      <c r="G166" s="168"/>
    </row>
    <row r="167" spans="2:7" ht="12.75">
      <c r="B167" s="158"/>
      <c r="C167" s="175"/>
      <c r="D167" s="47"/>
      <c r="E167" s="48"/>
      <c r="G167" s="168"/>
    </row>
    <row r="168" spans="2:7" ht="12.75">
      <c r="B168" s="158"/>
      <c r="C168" s="175"/>
      <c r="D168" s="47"/>
      <c r="E168" s="48"/>
      <c r="G168" s="168"/>
    </row>
    <row r="169" spans="2:7" ht="12.75">
      <c r="B169" s="158"/>
      <c r="C169" s="175"/>
      <c r="D169" s="47"/>
      <c r="E169" s="48"/>
      <c r="G169" s="168"/>
    </row>
    <row r="170" spans="2:7" ht="12.75">
      <c r="B170" s="158"/>
      <c r="C170" s="175"/>
      <c r="D170" s="47"/>
      <c r="E170" s="48"/>
      <c r="G170" s="168"/>
    </row>
    <row r="171" spans="2:7" ht="12.75">
      <c r="B171" s="158"/>
      <c r="C171" s="175"/>
      <c r="D171" s="47"/>
      <c r="E171" s="48"/>
      <c r="G171" s="168"/>
    </row>
    <row r="172" spans="2:7" ht="12.75">
      <c r="B172" s="158"/>
      <c r="C172" s="175"/>
      <c r="D172" s="47"/>
      <c r="E172" s="48"/>
      <c r="G172" s="168"/>
    </row>
    <row r="173" spans="2:7" ht="12.75">
      <c r="B173" s="158"/>
      <c r="C173" s="175"/>
      <c r="D173" s="47"/>
      <c r="E173" s="48"/>
      <c r="G173" s="168"/>
    </row>
    <row r="174" spans="2:7" ht="12.75">
      <c r="B174" s="158"/>
      <c r="C174" s="175"/>
      <c r="D174" s="47"/>
      <c r="E174" s="48"/>
      <c r="G174" s="168"/>
    </row>
    <row r="175" spans="2:7" ht="12.75">
      <c r="B175" s="158"/>
      <c r="C175" s="175"/>
      <c r="D175" s="47"/>
      <c r="E175" s="48"/>
      <c r="G175" s="168"/>
    </row>
    <row r="176" spans="2:7" ht="12.75">
      <c r="B176" s="158"/>
      <c r="C176" s="175"/>
      <c r="D176" s="47"/>
      <c r="E176" s="48"/>
      <c r="G176" s="168"/>
    </row>
    <row r="177" spans="2:7" ht="12.75">
      <c r="B177" s="158"/>
      <c r="C177" s="175"/>
      <c r="D177" s="47"/>
      <c r="E177" s="48"/>
      <c r="G177" s="168"/>
    </row>
    <row r="178" spans="2:7" ht="12.75">
      <c r="B178" s="158"/>
      <c r="C178" s="175"/>
      <c r="D178" s="47"/>
      <c r="E178" s="48"/>
      <c r="G178" s="168"/>
    </row>
    <row r="179" spans="2:7" ht="12.75">
      <c r="B179" s="158"/>
      <c r="C179" s="175"/>
      <c r="D179" s="47"/>
      <c r="E179" s="48"/>
      <c r="G179" s="168"/>
    </row>
    <row r="180" spans="2:7" ht="12.75">
      <c r="B180" s="158"/>
      <c r="C180" s="175"/>
      <c r="D180" s="47"/>
      <c r="E180" s="48"/>
      <c r="G180" s="168"/>
    </row>
    <row r="181" spans="2:7" ht="12.75">
      <c r="B181" s="158"/>
      <c r="C181" s="175"/>
      <c r="D181" s="47"/>
      <c r="E181" s="48"/>
      <c r="G181" s="168"/>
    </row>
    <row r="182" spans="2:7" ht="12.75">
      <c r="B182" s="158"/>
      <c r="C182" s="175"/>
      <c r="D182" s="47"/>
      <c r="E182" s="48"/>
      <c r="G182" s="168"/>
    </row>
    <row r="183" spans="2:7" ht="12.75">
      <c r="B183" s="158"/>
      <c r="C183" s="175"/>
      <c r="D183" s="47"/>
      <c r="E183" s="48"/>
      <c r="G183" s="168"/>
    </row>
    <row r="184" spans="2:7" ht="12.75">
      <c r="B184" s="158"/>
      <c r="C184" s="175"/>
      <c r="D184" s="47"/>
      <c r="E184" s="48"/>
      <c r="G184" s="168"/>
    </row>
    <row r="185" spans="2:7" ht="12.75">
      <c r="B185" s="158"/>
      <c r="C185" s="175"/>
      <c r="D185" s="47"/>
      <c r="E185" s="48"/>
      <c r="G185" s="168"/>
    </row>
    <row r="186" spans="2:7" ht="12.75">
      <c r="B186" s="158"/>
      <c r="C186" s="175"/>
      <c r="D186" s="47"/>
      <c r="E186" s="48"/>
      <c r="G186" s="168"/>
    </row>
    <row r="187" spans="2:7" ht="12.75">
      <c r="B187" s="158"/>
      <c r="C187" s="175"/>
      <c r="D187" s="47"/>
      <c r="E187" s="48"/>
      <c r="G187" s="168"/>
    </row>
    <row r="188" spans="2:7" ht="12.75">
      <c r="B188" s="158"/>
      <c r="C188" s="175"/>
      <c r="D188" s="47"/>
      <c r="E188" s="48"/>
      <c r="G188" s="168"/>
    </row>
    <row r="189" spans="2:7" ht="12.75">
      <c r="B189" s="158"/>
      <c r="C189" s="175"/>
      <c r="D189" s="47"/>
      <c r="E189" s="48"/>
      <c r="G189" s="168"/>
    </row>
    <row r="190" spans="2:7" ht="12.75">
      <c r="B190" s="158"/>
      <c r="C190" s="175"/>
      <c r="D190" s="47"/>
      <c r="E190" s="48"/>
      <c r="G190" s="168"/>
    </row>
    <row r="191" spans="2:7" ht="12.75">
      <c r="B191" s="158"/>
      <c r="C191" s="175"/>
      <c r="D191" s="47"/>
      <c r="E191" s="48"/>
      <c r="G191" s="168"/>
    </row>
    <row r="192" spans="2:7" ht="12.75">
      <c r="B192" s="158"/>
      <c r="C192" s="175"/>
      <c r="D192" s="47"/>
      <c r="E192" s="48"/>
      <c r="G192" s="168"/>
    </row>
    <row r="193" spans="2:7" ht="12.75">
      <c r="B193" s="158"/>
      <c r="C193" s="175"/>
      <c r="D193" s="47"/>
      <c r="E193" s="48"/>
      <c r="G193" s="168"/>
    </row>
    <row r="194" spans="2:7" ht="12.75">
      <c r="B194" s="158"/>
      <c r="C194" s="175"/>
      <c r="D194" s="47"/>
      <c r="E194" s="48"/>
      <c r="G194" s="168"/>
    </row>
    <row r="195" spans="2:7" ht="12.75">
      <c r="B195" s="158"/>
      <c r="C195" s="175"/>
      <c r="D195" s="47"/>
      <c r="E195" s="48"/>
      <c r="G195" s="168"/>
    </row>
    <row r="196" spans="2:7" ht="12.75">
      <c r="B196" s="158"/>
      <c r="C196" s="175"/>
      <c r="D196" s="47"/>
      <c r="E196" s="48"/>
      <c r="G196" s="168"/>
    </row>
    <row r="197" spans="2:7" ht="12.75">
      <c r="B197" s="158"/>
      <c r="C197" s="175"/>
      <c r="D197" s="47"/>
      <c r="E197" s="48"/>
      <c r="G197" s="168"/>
    </row>
    <row r="198" spans="2:7" ht="12.75">
      <c r="B198" s="158"/>
      <c r="C198" s="175"/>
      <c r="D198" s="47"/>
      <c r="E198" s="48"/>
      <c r="G198" s="168"/>
    </row>
    <row r="199" spans="2:7" ht="12.75">
      <c r="B199" s="158"/>
      <c r="C199" s="175"/>
      <c r="D199" s="47"/>
      <c r="E199" s="48"/>
      <c r="G199" s="168"/>
    </row>
    <row r="200" spans="2:7" ht="12.75">
      <c r="B200" s="158"/>
      <c r="C200" s="175"/>
      <c r="D200" s="47"/>
      <c r="E200" s="48"/>
      <c r="G200" s="168"/>
    </row>
    <row r="201" spans="2:7" ht="12.75">
      <c r="B201" s="158"/>
      <c r="C201" s="175"/>
      <c r="D201" s="47"/>
      <c r="E201" s="48"/>
      <c r="G201" s="168"/>
    </row>
    <row r="202" spans="2:7" ht="12.75">
      <c r="B202" s="158"/>
      <c r="C202" s="175"/>
      <c r="D202" s="47"/>
      <c r="E202" s="48"/>
      <c r="G202" s="168"/>
    </row>
    <row r="203" spans="2:7" ht="12.75">
      <c r="B203" s="158"/>
      <c r="C203" s="175"/>
      <c r="D203" s="47"/>
      <c r="E203" s="48"/>
      <c r="G203" s="168"/>
    </row>
    <row r="204" spans="2:7" ht="12.75">
      <c r="B204" s="158"/>
      <c r="C204" s="175"/>
      <c r="D204" s="47"/>
      <c r="E204" s="48"/>
      <c r="G204" s="168"/>
    </row>
    <row r="205" spans="2:7" ht="12.75">
      <c r="B205" s="158"/>
      <c r="C205" s="175"/>
      <c r="D205" s="47"/>
      <c r="E205" s="48"/>
      <c r="G205" s="168"/>
    </row>
    <row r="206" spans="2:7" ht="12.75">
      <c r="B206" s="158"/>
      <c r="C206" s="175"/>
      <c r="D206" s="47"/>
      <c r="E206" s="48"/>
      <c r="G206" s="168"/>
    </row>
    <row r="207" spans="2:7" ht="12.75">
      <c r="B207" s="158"/>
      <c r="C207" s="175"/>
      <c r="D207" s="47"/>
      <c r="E207" s="48"/>
      <c r="G207" s="168"/>
    </row>
    <row r="208" spans="2:7" ht="12.75">
      <c r="B208" s="158"/>
      <c r="C208" s="175"/>
      <c r="D208" s="47"/>
      <c r="E208" s="48"/>
      <c r="G208" s="168"/>
    </row>
    <row r="209" spans="2:7" ht="12.75">
      <c r="B209" s="158"/>
      <c r="C209" s="175"/>
      <c r="D209" s="47"/>
      <c r="E209" s="48"/>
      <c r="G209" s="168"/>
    </row>
    <row r="210" spans="2:7" ht="12.75">
      <c r="B210" s="158"/>
      <c r="C210" s="175"/>
      <c r="D210" s="47"/>
      <c r="E210" s="48"/>
      <c r="G210" s="168"/>
    </row>
    <row r="211" spans="2:7" ht="12.75">
      <c r="B211" s="158"/>
      <c r="C211" s="175"/>
      <c r="D211" s="47"/>
      <c r="E211" s="48"/>
      <c r="G211" s="168"/>
    </row>
    <row r="212" spans="2:7" ht="12.75">
      <c r="B212" s="158"/>
      <c r="C212" s="175"/>
      <c r="D212" s="47"/>
      <c r="E212" s="48"/>
      <c r="G212" s="168"/>
    </row>
    <row r="213" spans="2:7" ht="12.75">
      <c r="B213" s="158"/>
      <c r="C213" s="175"/>
      <c r="D213" s="47"/>
      <c r="E213" s="48"/>
      <c r="G213" s="168"/>
    </row>
    <row r="214" spans="2:7" ht="12.75">
      <c r="B214" s="158"/>
      <c r="C214" s="175"/>
      <c r="D214" s="47"/>
      <c r="E214" s="48"/>
      <c r="G214" s="168"/>
    </row>
    <row r="215" spans="2:7" ht="12.75">
      <c r="B215" s="158"/>
      <c r="C215" s="175"/>
      <c r="D215" s="47"/>
      <c r="E215" s="48"/>
      <c r="G215" s="168"/>
    </row>
    <row r="216" spans="2:7" ht="12.75">
      <c r="B216" s="158"/>
      <c r="C216" s="175"/>
      <c r="D216" s="47"/>
      <c r="E216" s="48"/>
      <c r="G216" s="168"/>
    </row>
    <row r="217" spans="2:7" ht="12.75">
      <c r="B217" s="158"/>
      <c r="C217" s="175"/>
      <c r="D217" s="47"/>
      <c r="E217" s="48"/>
      <c r="G217" s="168"/>
    </row>
    <row r="218" spans="2:7" ht="12.75">
      <c r="B218" s="158"/>
      <c r="C218" s="175"/>
      <c r="D218" s="47"/>
      <c r="E218" s="48"/>
      <c r="G218" s="168"/>
    </row>
    <row r="219" spans="2:7" ht="12.75">
      <c r="B219" s="158"/>
      <c r="C219" s="175"/>
      <c r="D219" s="47"/>
      <c r="E219" s="48"/>
      <c r="G219" s="168"/>
    </row>
    <row r="220" spans="2:7" ht="12.75">
      <c r="B220" s="158"/>
      <c r="C220" s="175"/>
      <c r="D220" s="47"/>
      <c r="E220" s="48"/>
      <c r="G220" s="168"/>
    </row>
    <row r="221" spans="2:7" ht="12.75">
      <c r="B221" s="158"/>
      <c r="C221" s="175"/>
      <c r="D221" s="47"/>
      <c r="E221" s="48"/>
      <c r="G221" s="168"/>
    </row>
    <row r="222" spans="2:7" ht="12.75">
      <c r="B222" s="158"/>
      <c r="C222" s="175"/>
      <c r="D222" s="47"/>
      <c r="E222" s="48"/>
      <c r="G222" s="168"/>
    </row>
    <row r="223" spans="2:7" ht="12.75">
      <c r="B223" s="158"/>
      <c r="C223" s="175"/>
      <c r="D223" s="47"/>
      <c r="E223" s="48"/>
      <c r="G223" s="168"/>
    </row>
    <row r="224" spans="2:7" ht="12.75">
      <c r="B224" s="158"/>
      <c r="C224" s="175"/>
      <c r="D224" s="47"/>
      <c r="E224" s="48"/>
      <c r="G224" s="168"/>
    </row>
    <row r="225" spans="2:7" ht="12.75">
      <c r="B225" s="158"/>
      <c r="C225" s="175"/>
      <c r="D225" s="47"/>
      <c r="E225" s="48"/>
      <c r="G225" s="168"/>
    </row>
    <row r="226" spans="2:7" ht="12.75">
      <c r="B226" s="158"/>
      <c r="C226" s="175"/>
      <c r="D226" s="47"/>
      <c r="E226" s="48"/>
      <c r="G226" s="168"/>
    </row>
    <row r="227" spans="2:7" ht="12.75">
      <c r="B227" s="158"/>
      <c r="C227" s="175"/>
      <c r="D227" s="47"/>
      <c r="E227" s="48"/>
      <c r="G227" s="168"/>
    </row>
    <row r="228" spans="2:7" ht="12.75">
      <c r="B228" s="158"/>
      <c r="C228" s="175"/>
      <c r="D228" s="47"/>
      <c r="E228" s="48"/>
      <c r="G228" s="168"/>
    </row>
    <row r="229" spans="2:7" ht="12.75">
      <c r="B229" s="158"/>
      <c r="C229" s="175"/>
      <c r="D229" s="47"/>
      <c r="E229" s="48"/>
      <c r="G229" s="168"/>
    </row>
    <row r="230" spans="2:7" ht="12.75">
      <c r="B230" s="158"/>
      <c r="C230" s="175"/>
      <c r="D230" s="47"/>
      <c r="E230" s="48"/>
      <c r="G230" s="168"/>
    </row>
    <row r="231" spans="2:7" ht="12.75">
      <c r="B231" s="158"/>
      <c r="C231" s="175"/>
      <c r="D231" s="47"/>
      <c r="E231" s="48"/>
      <c r="G231" s="168"/>
    </row>
    <row r="232" spans="2:7" ht="12.75">
      <c r="B232" s="158"/>
      <c r="C232" s="175"/>
      <c r="D232" s="47"/>
      <c r="E232" s="48"/>
      <c r="G232" s="168"/>
    </row>
    <row r="233" spans="2:7" ht="12.75">
      <c r="B233" s="158"/>
      <c r="C233" s="175"/>
      <c r="D233" s="47"/>
      <c r="E233" s="48"/>
      <c r="G233" s="168"/>
    </row>
    <row r="234" spans="2:7" ht="12.75">
      <c r="B234" s="158"/>
      <c r="C234" s="175"/>
      <c r="D234" s="47"/>
      <c r="E234" s="48"/>
      <c r="G234" s="168"/>
    </row>
    <row r="235" spans="2:7" ht="12.75">
      <c r="B235" s="158"/>
      <c r="C235" s="175"/>
      <c r="D235" s="47"/>
      <c r="E235" s="48"/>
      <c r="G235" s="168"/>
    </row>
    <row r="236" spans="2:7" ht="12.75">
      <c r="B236" s="158"/>
      <c r="C236" s="175"/>
      <c r="D236" s="47"/>
      <c r="E236" s="48"/>
      <c r="G236" s="168"/>
    </row>
    <row r="237" spans="2:7" ht="12.75">
      <c r="B237" s="158"/>
      <c r="C237" s="175"/>
      <c r="D237" s="47"/>
      <c r="E237" s="48"/>
      <c r="G237" s="168"/>
    </row>
    <row r="238" spans="2:7" ht="12.75">
      <c r="B238" s="158"/>
      <c r="C238" s="175"/>
      <c r="D238" s="47"/>
      <c r="E238" s="48"/>
      <c r="G238" s="168"/>
    </row>
    <row r="239" spans="2:7" ht="12.75">
      <c r="B239" s="158"/>
      <c r="C239" s="175"/>
      <c r="D239" s="47"/>
      <c r="E239" s="48"/>
      <c r="G239" s="168"/>
    </row>
    <row r="240" spans="2:7" ht="12.75">
      <c r="B240" s="158"/>
      <c r="C240" s="175"/>
      <c r="D240" s="47"/>
      <c r="E240" s="48"/>
      <c r="G240" s="168"/>
    </row>
    <row r="241" spans="2:7" ht="12.75">
      <c r="B241" s="158"/>
      <c r="C241" s="175"/>
      <c r="D241" s="47"/>
      <c r="E241" s="48"/>
      <c r="G241" s="168"/>
    </row>
    <row r="242" spans="2:7" ht="12.75">
      <c r="B242" s="158"/>
      <c r="C242" s="175"/>
      <c r="D242" s="47"/>
      <c r="E242" s="48"/>
      <c r="G242" s="168"/>
    </row>
    <row r="243" spans="2:7" ht="12.75">
      <c r="B243" s="158"/>
      <c r="C243" s="175"/>
      <c r="D243" s="47"/>
      <c r="E243" s="48"/>
      <c r="G243" s="168"/>
    </row>
    <row r="244" spans="2:7" ht="12.75">
      <c r="B244" s="158"/>
      <c r="C244" s="175"/>
      <c r="D244" s="47"/>
      <c r="E244" s="48"/>
      <c r="G244" s="168"/>
    </row>
    <row r="245" spans="2:7" ht="12.75">
      <c r="B245" s="158"/>
      <c r="C245" s="175"/>
      <c r="D245" s="47"/>
      <c r="E245" s="48"/>
      <c r="G245" s="168"/>
    </row>
    <row r="246" spans="2:7" ht="12.75">
      <c r="B246" s="158"/>
      <c r="C246" s="175"/>
      <c r="D246" s="47"/>
      <c r="E246" s="48"/>
      <c r="G246" s="168"/>
    </row>
    <row r="247" spans="2:7" ht="12.75">
      <c r="B247" s="158"/>
      <c r="C247" s="175"/>
      <c r="D247" s="47"/>
      <c r="E247" s="48"/>
      <c r="G247" s="168"/>
    </row>
    <row r="248" spans="2:7" ht="12.75">
      <c r="B248" s="158"/>
      <c r="C248" s="175"/>
      <c r="D248" s="47"/>
      <c r="E248" s="48"/>
      <c r="G248" s="168"/>
    </row>
    <row r="249" spans="2:7" ht="12.75">
      <c r="B249" s="158"/>
      <c r="C249" s="175"/>
      <c r="D249" s="47"/>
      <c r="E249" s="48"/>
      <c r="G249" s="168"/>
    </row>
    <row r="250" spans="2:7" ht="12.75">
      <c r="B250" s="158"/>
      <c r="C250" s="175"/>
      <c r="D250" s="47"/>
      <c r="E250" s="48"/>
      <c r="G250" s="168"/>
    </row>
    <row r="251" spans="2:7" ht="12.75">
      <c r="B251" s="158"/>
      <c r="C251" s="175"/>
      <c r="D251" s="47"/>
      <c r="E251" s="48"/>
      <c r="G251" s="168"/>
    </row>
    <row r="252" spans="2:7" ht="12.75">
      <c r="B252" s="158"/>
      <c r="C252" s="175"/>
      <c r="D252" s="47"/>
      <c r="E252" s="48"/>
      <c r="G252" s="168"/>
    </row>
    <row r="253" spans="2:7" ht="12.75">
      <c r="B253" s="158"/>
      <c r="C253" s="175"/>
      <c r="D253" s="47"/>
      <c r="E253" s="48"/>
      <c r="G253" s="168"/>
    </row>
    <row r="254" spans="2:7" ht="12.75">
      <c r="B254" s="158"/>
      <c r="C254" s="175"/>
      <c r="D254" s="47"/>
      <c r="E254" s="48"/>
      <c r="G254" s="168"/>
    </row>
    <row r="255" spans="2:7" ht="12.75">
      <c r="B255" s="158"/>
      <c r="C255" s="175"/>
      <c r="D255" s="47"/>
      <c r="E255" s="48"/>
      <c r="G255" s="168"/>
    </row>
    <row r="256" spans="2:7" ht="12.75">
      <c r="B256" s="158"/>
      <c r="C256" s="175"/>
      <c r="D256" s="47"/>
      <c r="E256" s="48"/>
      <c r="G256" s="168"/>
    </row>
    <row r="257" spans="2:7" ht="12.75">
      <c r="B257" s="158"/>
      <c r="C257" s="175"/>
      <c r="D257" s="47"/>
      <c r="E257" s="48"/>
      <c r="G257" s="168"/>
    </row>
    <row r="258" spans="2:7" ht="12.75">
      <c r="B258" s="158"/>
      <c r="C258" s="175"/>
      <c r="D258" s="47"/>
      <c r="E258" s="48"/>
      <c r="G258" s="168"/>
    </row>
    <row r="259" spans="2:7" ht="12.75">
      <c r="B259" s="158"/>
      <c r="C259" s="175"/>
      <c r="D259" s="47"/>
      <c r="E259" s="48"/>
      <c r="G259" s="168"/>
    </row>
    <row r="260" spans="2:7" ht="12.75">
      <c r="B260" s="158"/>
      <c r="C260" s="175"/>
      <c r="D260" s="47"/>
      <c r="E260" s="48"/>
      <c r="G260" s="168"/>
    </row>
    <row r="261" spans="2:7" ht="12.75">
      <c r="B261" s="158"/>
      <c r="C261" s="175"/>
      <c r="D261" s="47"/>
      <c r="E261" s="48"/>
      <c r="G261" s="168"/>
    </row>
    <row r="262" spans="2:7" ht="12.75">
      <c r="B262" s="158"/>
      <c r="C262" s="175"/>
      <c r="D262" s="47"/>
      <c r="E262" s="48"/>
      <c r="G262" s="168"/>
    </row>
    <row r="263" spans="2:7" ht="12.75">
      <c r="B263" s="158"/>
      <c r="C263" s="175"/>
      <c r="D263" s="47"/>
      <c r="E263" s="48"/>
      <c r="G263" s="168"/>
    </row>
    <row r="264" spans="2:7" ht="12.75">
      <c r="B264" s="158"/>
      <c r="C264" s="175"/>
      <c r="D264" s="47"/>
      <c r="E264" s="48"/>
      <c r="G264" s="168"/>
    </row>
    <row r="265" spans="2:7" ht="12.75">
      <c r="B265" s="158"/>
      <c r="C265" s="175"/>
      <c r="D265" s="47"/>
      <c r="E265" s="48"/>
      <c r="G265" s="168"/>
    </row>
    <row r="266" spans="2:7" ht="12.75">
      <c r="B266" s="158"/>
      <c r="C266" s="175"/>
      <c r="D266" s="47"/>
      <c r="E266" s="48"/>
      <c r="G266" s="168"/>
    </row>
    <row r="267" spans="2:7" ht="12.75">
      <c r="B267" s="158"/>
      <c r="C267" s="175"/>
      <c r="D267" s="47"/>
      <c r="E267" s="48"/>
      <c r="G267" s="168"/>
    </row>
    <row r="268" spans="2:7" ht="12.75">
      <c r="B268" s="158"/>
      <c r="C268" s="175"/>
      <c r="D268" s="47"/>
      <c r="E268" s="48"/>
      <c r="G268" s="168"/>
    </row>
    <row r="269" spans="2:7" ht="12.75">
      <c r="B269" s="158"/>
      <c r="C269" s="175"/>
      <c r="D269" s="47"/>
      <c r="E269" s="48"/>
      <c r="G269" s="168"/>
    </row>
    <row r="270" spans="2:7" ht="12.75">
      <c r="B270" s="158"/>
      <c r="C270" s="175"/>
      <c r="D270" s="47"/>
      <c r="E270" s="48"/>
      <c r="G270" s="168"/>
    </row>
    <row r="271" spans="2:7" ht="12.75">
      <c r="B271" s="158"/>
      <c r="C271" s="175"/>
      <c r="D271" s="47"/>
      <c r="E271" s="48"/>
      <c r="G271" s="168"/>
    </row>
    <row r="272" spans="2:7" ht="12.75">
      <c r="B272" s="158"/>
      <c r="C272" s="175"/>
      <c r="D272" s="47"/>
      <c r="E272" s="48"/>
      <c r="G272" s="168"/>
    </row>
    <row r="273" spans="2:7" ht="12.75">
      <c r="B273" s="158"/>
      <c r="C273" s="175"/>
      <c r="D273" s="47"/>
      <c r="E273" s="48"/>
      <c r="G273" s="168"/>
    </row>
    <row r="274" spans="2:7" ht="12.75">
      <c r="B274" s="158"/>
      <c r="C274" s="175"/>
      <c r="D274" s="47"/>
      <c r="E274" s="48"/>
      <c r="G274" s="168"/>
    </row>
    <row r="275" spans="2:7" ht="12.75">
      <c r="B275" s="158"/>
      <c r="C275" s="175"/>
      <c r="D275" s="47"/>
      <c r="E275" s="48"/>
      <c r="G275" s="168"/>
    </row>
    <row r="276" spans="2:7" ht="12.75">
      <c r="B276" s="158"/>
      <c r="C276" s="175"/>
      <c r="D276" s="47"/>
      <c r="E276" s="48"/>
      <c r="G276" s="168"/>
    </row>
    <row r="277" spans="2:7" ht="12.75">
      <c r="B277" s="158"/>
      <c r="C277" s="175"/>
      <c r="D277" s="47"/>
      <c r="E277" s="48"/>
      <c r="G277" s="168"/>
    </row>
    <row r="278" spans="2:7" ht="12.75">
      <c r="B278" s="158"/>
      <c r="C278" s="175"/>
      <c r="D278" s="47"/>
      <c r="E278" s="48"/>
      <c r="G278" s="168"/>
    </row>
    <row r="279" spans="2:7" ht="12.75">
      <c r="B279" s="158"/>
      <c r="C279" s="175"/>
      <c r="D279" s="47"/>
      <c r="E279" s="48"/>
      <c r="G279" s="168"/>
    </row>
    <row r="280" spans="2:7" ht="12.75">
      <c r="B280" s="158"/>
      <c r="C280" s="175"/>
      <c r="D280" s="47"/>
      <c r="E280" s="48"/>
      <c r="G280" s="168"/>
    </row>
    <row r="281" spans="2:7" ht="12.75">
      <c r="B281" s="158"/>
      <c r="C281" s="175"/>
      <c r="D281" s="47"/>
      <c r="E281" s="48"/>
      <c r="G281" s="168"/>
    </row>
    <row r="282" spans="2:7" ht="12.75">
      <c r="B282" s="158"/>
      <c r="C282" s="175"/>
      <c r="D282" s="47"/>
      <c r="E282" s="48"/>
      <c r="G282" s="168"/>
    </row>
    <row r="283" spans="2:7" ht="12.75">
      <c r="B283" s="158"/>
      <c r="C283" s="175"/>
      <c r="D283" s="47"/>
      <c r="E283" s="48"/>
      <c r="G283" s="168"/>
    </row>
    <row r="284" spans="2:7" ht="12.75">
      <c r="B284" s="158"/>
      <c r="C284" s="175"/>
      <c r="D284" s="47"/>
      <c r="E284" s="48"/>
      <c r="G284" s="168"/>
    </row>
    <row r="285" spans="2:7" ht="12.75">
      <c r="B285" s="158"/>
      <c r="C285" s="175"/>
      <c r="D285" s="47"/>
      <c r="E285" s="48"/>
      <c r="G285" s="168"/>
    </row>
    <row r="286" spans="2:7" ht="12.75">
      <c r="B286" s="158"/>
      <c r="C286" s="175"/>
      <c r="D286" s="47"/>
      <c r="E286" s="48"/>
      <c r="G286" s="168"/>
    </row>
    <row r="287" spans="2:7" ht="12.75">
      <c r="B287" s="158"/>
      <c r="C287" s="175"/>
      <c r="D287" s="47"/>
      <c r="E287" s="48"/>
      <c r="G287" s="168"/>
    </row>
    <row r="288" spans="2:7" ht="12.75">
      <c r="B288" s="158"/>
      <c r="C288" s="175"/>
      <c r="D288" s="47"/>
      <c r="E288" s="48"/>
      <c r="G288" s="168"/>
    </row>
    <row r="289" spans="2:7" ht="12.75">
      <c r="B289" s="158"/>
      <c r="C289" s="175"/>
      <c r="D289" s="47"/>
      <c r="E289" s="48"/>
      <c r="G289" s="168"/>
    </row>
    <row r="290" spans="2:7" ht="12.75">
      <c r="B290" s="158"/>
      <c r="C290" s="175"/>
      <c r="D290" s="47"/>
      <c r="E290" s="48"/>
      <c r="G290" s="168"/>
    </row>
    <row r="291" spans="2:7" ht="12.75">
      <c r="B291" s="158"/>
      <c r="C291" s="175"/>
      <c r="D291" s="47"/>
      <c r="E291" s="48"/>
      <c r="G291" s="168"/>
    </row>
    <row r="292" spans="2:7" ht="12.75">
      <c r="B292" s="158"/>
      <c r="C292" s="175"/>
      <c r="D292" s="47"/>
      <c r="E292" s="48"/>
      <c r="G292" s="168"/>
    </row>
    <row r="293" spans="2:7" ht="12.75">
      <c r="B293" s="158"/>
      <c r="C293" s="175"/>
      <c r="D293" s="47"/>
      <c r="E293" s="48"/>
      <c r="G293" s="168"/>
    </row>
    <row r="294" spans="2:7" ht="12.75">
      <c r="B294" s="158"/>
      <c r="C294" s="175"/>
      <c r="D294" s="47"/>
      <c r="E294" s="48"/>
      <c r="G294" s="168"/>
    </row>
    <row r="295" spans="2:7" ht="12.75">
      <c r="B295" s="158"/>
      <c r="C295" s="175"/>
      <c r="D295" s="47"/>
      <c r="E295" s="48"/>
      <c r="G295" s="168"/>
    </row>
    <row r="296" spans="2:7" ht="12.75">
      <c r="B296" s="158"/>
      <c r="C296" s="175"/>
      <c r="D296" s="47"/>
      <c r="E296" s="48"/>
      <c r="G296" s="168"/>
    </row>
    <row r="297" spans="2:7" ht="12.75">
      <c r="B297" s="158"/>
      <c r="C297" s="175"/>
      <c r="D297" s="47"/>
      <c r="E297" s="48"/>
      <c r="G297" s="168"/>
    </row>
    <row r="298" spans="2:7" ht="12.75">
      <c r="B298" s="158"/>
      <c r="C298" s="175"/>
      <c r="D298" s="47"/>
      <c r="E298" s="48"/>
      <c r="G298" s="168"/>
    </row>
    <row r="299" spans="2:7" ht="12.75">
      <c r="B299" s="158"/>
      <c r="C299" s="175"/>
      <c r="D299" s="47"/>
      <c r="E299" s="48"/>
      <c r="G299" s="168"/>
    </row>
    <row r="300" spans="2:7" ht="12.75">
      <c r="B300" s="158"/>
      <c r="C300" s="175"/>
      <c r="D300" s="47"/>
      <c r="E300" s="48"/>
      <c r="G300" s="168"/>
    </row>
    <row r="301" spans="2:7" ht="12.75">
      <c r="B301" s="158"/>
      <c r="C301" s="175"/>
      <c r="D301" s="47"/>
      <c r="E301" s="48"/>
      <c r="G301" s="168"/>
    </row>
    <row r="302" spans="2:7" ht="12.75">
      <c r="B302" s="158"/>
      <c r="C302" s="175"/>
      <c r="D302" s="47"/>
      <c r="E302" s="48"/>
      <c r="G302" s="168"/>
    </row>
    <row r="303" spans="2:7" ht="12.75">
      <c r="B303" s="158"/>
      <c r="C303" s="175"/>
      <c r="D303" s="47"/>
      <c r="E303" s="48"/>
      <c r="G303" s="168"/>
    </row>
    <row r="304" spans="2:7" ht="12.75">
      <c r="B304" s="158"/>
      <c r="C304" s="175"/>
      <c r="D304" s="47"/>
      <c r="E304" s="48"/>
      <c r="G304" s="168"/>
    </row>
    <row r="305" spans="2:7" ht="12.75">
      <c r="B305" s="158"/>
      <c r="C305" s="175"/>
      <c r="D305" s="47"/>
      <c r="E305" s="48"/>
      <c r="G305" s="168"/>
    </row>
    <row r="306" spans="2:7" ht="12.75">
      <c r="B306" s="158"/>
      <c r="C306" s="175"/>
      <c r="D306" s="47"/>
      <c r="E306" s="48"/>
      <c r="G306" s="168"/>
    </row>
    <row r="307" spans="2:7" ht="12.75">
      <c r="B307" s="158"/>
      <c r="C307" s="175"/>
      <c r="D307" s="47"/>
      <c r="E307" s="48"/>
      <c r="G307" s="168"/>
    </row>
    <row r="308" spans="2:7" ht="12.75">
      <c r="B308" s="158"/>
      <c r="C308" s="175"/>
      <c r="D308" s="47"/>
      <c r="E308" s="48"/>
      <c r="G308" s="168"/>
    </row>
    <row r="309" spans="2:7" ht="12.75">
      <c r="B309" s="158"/>
      <c r="C309" s="175"/>
      <c r="D309" s="47"/>
      <c r="E309" s="48"/>
      <c r="G309" s="168"/>
    </row>
    <row r="310" spans="2:7" ht="12.75">
      <c r="B310" s="158"/>
      <c r="C310" s="175"/>
      <c r="D310" s="47"/>
      <c r="E310" s="48"/>
      <c r="G310" s="168"/>
    </row>
    <row r="311" spans="2:7" ht="12.75">
      <c r="B311" s="158"/>
      <c r="C311" s="175"/>
      <c r="D311" s="47"/>
      <c r="E311" s="48"/>
      <c r="G311" s="168"/>
    </row>
    <row r="312" spans="2:7" ht="12.75">
      <c r="B312" s="158"/>
      <c r="C312" s="175"/>
      <c r="D312" s="47"/>
      <c r="E312" s="48"/>
      <c r="G312" s="168"/>
    </row>
    <row r="313" spans="2:7" ht="12.75">
      <c r="B313" s="158"/>
      <c r="C313" s="175"/>
      <c r="D313" s="47"/>
      <c r="E313" s="48"/>
      <c r="G313" s="168"/>
    </row>
    <row r="314" spans="2:7" ht="12.75">
      <c r="B314" s="158"/>
      <c r="C314" s="175"/>
      <c r="D314" s="47"/>
      <c r="E314" s="48"/>
      <c r="G314" s="168"/>
    </row>
    <row r="315" spans="2:7" ht="12.75">
      <c r="B315" s="158"/>
      <c r="C315" s="175"/>
      <c r="D315" s="47"/>
      <c r="E315" s="48"/>
      <c r="G315" s="168"/>
    </row>
    <row r="316" spans="2:7" ht="12.75">
      <c r="B316" s="158"/>
      <c r="C316" s="175"/>
      <c r="D316" s="47"/>
      <c r="E316" s="48"/>
      <c r="G316" s="168"/>
    </row>
    <row r="317" spans="2:7" ht="12.75">
      <c r="B317" s="158"/>
      <c r="C317" s="175"/>
      <c r="D317" s="47"/>
      <c r="E317" s="48"/>
      <c r="G317" s="168"/>
    </row>
    <row r="318" spans="2:7" ht="12.75">
      <c r="B318" s="158"/>
      <c r="C318" s="175"/>
      <c r="D318" s="47"/>
      <c r="E318" s="48"/>
      <c r="G318" s="168"/>
    </row>
    <row r="319" spans="2:7" ht="12.75">
      <c r="B319" s="158"/>
      <c r="C319" s="175"/>
      <c r="D319" s="47"/>
      <c r="E319" s="48"/>
      <c r="G319" s="168"/>
    </row>
    <row r="320" spans="2:7" ht="12.75">
      <c r="B320" s="158"/>
      <c r="C320" s="175"/>
      <c r="D320" s="47"/>
      <c r="E320" s="48"/>
      <c r="G320" s="168"/>
    </row>
    <row r="321" spans="2:7" ht="12.75">
      <c r="B321" s="158"/>
      <c r="C321" s="175"/>
      <c r="D321" s="47"/>
      <c r="E321" s="48"/>
      <c r="G321" s="168"/>
    </row>
    <row r="322" spans="2:7" ht="12.75">
      <c r="B322" s="158"/>
      <c r="C322" s="175"/>
      <c r="D322" s="47"/>
      <c r="E322" s="48"/>
      <c r="G322" s="168"/>
    </row>
    <row r="323" spans="2:7" ht="12.75">
      <c r="B323" s="158"/>
      <c r="C323" s="175"/>
      <c r="D323" s="47"/>
      <c r="E323" s="48"/>
      <c r="G323" s="168"/>
    </row>
    <row r="324" spans="2:7" ht="12.75">
      <c r="B324" s="158"/>
      <c r="C324" s="175"/>
      <c r="D324" s="47"/>
      <c r="E324" s="48"/>
      <c r="G324" s="168"/>
    </row>
    <row r="325" spans="2:7" ht="12.75">
      <c r="B325" s="158"/>
      <c r="C325" s="175"/>
      <c r="D325" s="47"/>
      <c r="E325" s="48"/>
      <c r="G325" s="168"/>
    </row>
    <row r="326" spans="2:7" ht="12.75">
      <c r="B326" s="158"/>
      <c r="C326" s="175"/>
      <c r="D326" s="47"/>
      <c r="E326" s="48"/>
      <c r="G326" s="168"/>
    </row>
    <row r="327" spans="2:7" ht="12.75">
      <c r="B327" s="158"/>
      <c r="C327" s="175"/>
      <c r="D327" s="47"/>
      <c r="E327" s="48"/>
      <c r="G327" s="168"/>
    </row>
    <row r="328" spans="2:7" ht="12.75">
      <c r="B328" s="158"/>
      <c r="C328" s="175"/>
      <c r="D328" s="47"/>
      <c r="E328" s="48"/>
      <c r="G328" s="168"/>
    </row>
    <row r="329" spans="2:7" ht="12.75">
      <c r="B329" s="158"/>
      <c r="C329" s="175"/>
      <c r="D329" s="47"/>
      <c r="E329" s="48"/>
      <c r="G329" s="168"/>
    </row>
    <row r="330" spans="2:7" ht="12.75">
      <c r="B330" s="158"/>
      <c r="C330" s="175"/>
      <c r="D330" s="47"/>
      <c r="E330" s="48"/>
      <c r="G330" s="168"/>
    </row>
    <row r="331" spans="2:7" ht="12.75">
      <c r="B331" s="158"/>
      <c r="C331" s="175"/>
      <c r="D331" s="47"/>
      <c r="E331" s="48"/>
      <c r="G331" s="168"/>
    </row>
    <row r="332" spans="2:7" ht="12.75">
      <c r="B332" s="158"/>
      <c r="C332" s="175"/>
      <c r="D332" s="47"/>
      <c r="E332" s="48"/>
      <c r="G332" s="168"/>
    </row>
    <row r="333" spans="2:7" ht="12.75">
      <c r="B333" s="158"/>
      <c r="C333" s="175"/>
      <c r="D333" s="47"/>
      <c r="E333" s="48"/>
      <c r="G333" s="168"/>
    </row>
    <row r="334" spans="2:7" ht="12.75">
      <c r="B334" s="158"/>
      <c r="C334" s="175"/>
      <c r="D334" s="47"/>
      <c r="E334" s="48"/>
      <c r="G334" s="168"/>
    </row>
    <row r="335" spans="2:7" ht="12.75">
      <c r="B335" s="158"/>
      <c r="C335" s="175"/>
      <c r="D335" s="47"/>
      <c r="E335" s="48"/>
      <c r="G335" s="168"/>
    </row>
    <row r="336" spans="2:7" ht="12.75">
      <c r="B336" s="158"/>
      <c r="C336" s="175"/>
      <c r="D336" s="47"/>
      <c r="E336" s="48"/>
      <c r="G336" s="168"/>
    </row>
    <row r="337" spans="2:7" ht="12.75">
      <c r="B337" s="158"/>
      <c r="C337" s="175"/>
      <c r="D337" s="47"/>
      <c r="E337" s="48"/>
      <c r="G337" s="168"/>
    </row>
    <row r="338" spans="2:7" ht="12.75">
      <c r="B338" s="158"/>
      <c r="C338" s="175"/>
      <c r="D338" s="47"/>
      <c r="E338" s="48"/>
      <c r="G338" s="168"/>
    </row>
    <row r="339" spans="2:7" ht="12.75">
      <c r="B339" s="158"/>
      <c r="C339" s="175"/>
      <c r="D339" s="47"/>
      <c r="E339" s="48"/>
      <c r="G339" s="168"/>
    </row>
    <row r="340" spans="2:7" ht="12.75">
      <c r="B340" s="158"/>
      <c r="C340" s="175"/>
      <c r="D340" s="47"/>
      <c r="E340" s="48"/>
      <c r="G340" s="168"/>
    </row>
    <row r="341" spans="2:7" ht="12.75">
      <c r="B341" s="158"/>
      <c r="C341" s="175"/>
      <c r="D341" s="47"/>
      <c r="E341" s="48"/>
      <c r="G341" s="168"/>
    </row>
    <row r="342" spans="2:7" ht="12.75">
      <c r="B342" s="158"/>
      <c r="C342" s="175"/>
      <c r="D342" s="47"/>
      <c r="E342" s="48"/>
      <c r="G342" s="168"/>
    </row>
    <row r="343" spans="2:7" ht="12.75">
      <c r="B343" s="158"/>
      <c r="C343" s="175"/>
      <c r="D343" s="47"/>
      <c r="E343" s="48"/>
      <c r="G343" s="168"/>
    </row>
    <row r="344" spans="2:7" ht="12.75">
      <c r="B344" s="158"/>
      <c r="C344" s="175"/>
      <c r="D344" s="47"/>
      <c r="E344" s="48"/>
      <c r="G344" s="168"/>
    </row>
    <row r="345" spans="2:7" ht="12.75">
      <c r="B345" s="158"/>
      <c r="C345" s="175"/>
      <c r="D345" s="47"/>
      <c r="E345" s="48"/>
      <c r="G345" s="168"/>
    </row>
    <row r="346" spans="2:7" ht="12.75">
      <c r="B346" s="158"/>
      <c r="C346" s="175"/>
      <c r="D346" s="47"/>
      <c r="E346" s="48"/>
      <c r="G346" s="168"/>
    </row>
    <row r="347" spans="2:7" ht="12.75">
      <c r="B347" s="158"/>
      <c r="C347" s="175"/>
      <c r="D347" s="47"/>
      <c r="E347" s="48"/>
      <c r="G347" s="168"/>
    </row>
    <row r="348" spans="2:7" ht="12.75">
      <c r="B348" s="158"/>
      <c r="C348" s="175"/>
      <c r="D348" s="47"/>
      <c r="E348" s="48"/>
      <c r="G348" s="168"/>
    </row>
    <row r="349" spans="2:7" ht="12.75">
      <c r="B349" s="158"/>
      <c r="C349" s="175"/>
      <c r="D349" s="47"/>
      <c r="E349" s="48"/>
      <c r="G349" s="168"/>
    </row>
    <row r="350" spans="2:7" ht="12.75">
      <c r="B350" s="158"/>
      <c r="C350" s="175"/>
      <c r="D350" s="47"/>
      <c r="E350" s="48"/>
      <c r="G350" s="168"/>
    </row>
    <row r="351" spans="2:7" ht="12.75">
      <c r="B351" s="158"/>
      <c r="C351" s="175"/>
      <c r="D351" s="47"/>
      <c r="E351" s="48"/>
      <c r="G351" s="168"/>
    </row>
    <row r="352" spans="2:7" ht="12.75">
      <c r="B352" s="158"/>
      <c r="C352" s="175"/>
      <c r="D352" s="47"/>
      <c r="E352" s="48"/>
      <c r="G352" s="168"/>
    </row>
    <row r="353" spans="2:7" ht="12.75">
      <c r="B353" s="158"/>
      <c r="C353" s="175"/>
      <c r="D353" s="47"/>
      <c r="E353" s="48"/>
      <c r="G353" s="168"/>
    </row>
    <row r="354" spans="2:7" ht="12.75">
      <c r="B354" s="158"/>
      <c r="C354" s="175"/>
      <c r="D354" s="47"/>
      <c r="E354" s="48"/>
      <c r="G354" s="168"/>
    </row>
    <row r="355" spans="2:7" ht="12.75">
      <c r="B355" s="158"/>
      <c r="C355" s="175"/>
      <c r="D355" s="47"/>
      <c r="E355" s="48"/>
      <c r="G355" s="168"/>
    </row>
    <row r="356" spans="2:7" ht="12.75">
      <c r="B356" s="158"/>
      <c r="C356" s="175"/>
      <c r="D356" s="47"/>
      <c r="E356" s="48"/>
      <c r="G356" s="168"/>
    </row>
    <row r="357" spans="2:7" ht="12.75">
      <c r="B357" s="158"/>
      <c r="C357" s="175"/>
      <c r="D357" s="47"/>
      <c r="E357" s="48"/>
      <c r="G357" s="168"/>
    </row>
    <row r="358" spans="2:7" ht="12.75">
      <c r="B358" s="158"/>
      <c r="C358" s="175"/>
      <c r="D358" s="47"/>
      <c r="E358" s="48"/>
      <c r="G358" s="168"/>
    </row>
    <row r="359" spans="2:7" ht="12.75">
      <c r="B359" s="158"/>
      <c r="C359" s="175"/>
      <c r="D359" s="47"/>
      <c r="E359" s="48"/>
      <c r="G359" s="168"/>
    </row>
    <row r="360" spans="2:7" ht="12.75">
      <c r="B360" s="158"/>
      <c r="C360" s="175"/>
      <c r="D360" s="47"/>
      <c r="E360" s="48"/>
      <c r="G360" s="168"/>
    </row>
    <row r="361" spans="2:7" ht="12.75">
      <c r="B361" s="158"/>
      <c r="C361" s="175"/>
      <c r="D361" s="47"/>
      <c r="E361" s="48"/>
      <c r="G361" s="168"/>
    </row>
    <row r="362" spans="2:7" ht="12.75">
      <c r="B362" s="158"/>
      <c r="C362" s="175"/>
      <c r="D362" s="47"/>
      <c r="E362" s="48"/>
      <c r="G362" s="168"/>
    </row>
    <row r="363" spans="2:7" ht="12.75">
      <c r="B363" s="158"/>
      <c r="C363" s="175"/>
      <c r="D363" s="47"/>
      <c r="E363" s="48"/>
      <c r="G363" s="168"/>
    </row>
    <row r="364" spans="2:7" ht="12.75">
      <c r="B364" s="158"/>
      <c r="C364" s="175"/>
      <c r="D364" s="47"/>
      <c r="E364" s="48"/>
      <c r="G364" s="168"/>
    </row>
    <row r="365" spans="2:7" ht="12.75">
      <c r="B365" s="158"/>
      <c r="C365" s="175"/>
      <c r="D365" s="47"/>
      <c r="E365" s="48"/>
      <c r="G365" s="168"/>
    </row>
    <row r="366" spans="2:7" ht="12.75">
      <c r="B366" s="158"/>
      <c r="C366" s="175"/>
      <c r="D366" s="47"/>
      <c r="E366" s="48"/>
      <c r="G366" s="168"/>
    </row>
    <row r="367" spans="2:7" ht="12.75">
      <c r="B367" s="158"/>
      <c r="C367" s="175"/>
      <c r="D367" s="47"/>
      <c r="E367" s="48"/>
      <c r="G367" s="168"/>
    </row>
    <row r="368" spans="2:7" ht="12.75">
      <c r="B368" s="158"/>
      <c r="C368" s="175"/>
      <c r="D368" s="47"/>
      <c r="E368" s="48"/>
      <c r="G368" s="168"/>
    </row>
    <row r="369" spans="2:7" ht="12.75">
      <c r="B369" s="158"/>
      <c r="C369" s="175"/>
      <c r="D369" s="47"/>
      <c r="E369" s="48"/>
      <c r="G369" s="168"/>
    </row>
    <row r="370" spans="2:7" ht="12.75">
      <c r="B370" s="158"/>
      <c r="C370" s="175"/>
      <c r="D370" s="47"/>
      <c r="E370" s="48"/>
      <c r="G370" s="168"/>
    </row>
    <row r="371" spans="2:7" ht="12.75">
      <c r="B371" s="158"/>
      <c r="C371" s="175"/>
      <c r="D371" s="47"/>
      <c r="E371" s="48"/>
      <c r="G371" s="168"/>
    </row>
    <row r="372" spans="2:7" ht="12.75">
      <c r="B372" s="158"/>
      <c r="C372" s="175"/>
      <c r="D372" s="47"/>
      <c r="E372" s="48"/>
      <c r="G372" s="168"/>
    </row>
    <row r="373" spans="2:7" ht="12.75">
      <c r="B373" s="158"/>
      <c r="C373" s="175"/>
      <c r="D373" s="47"/>
      <c r="E373" s="48"/>
      <c r="G373" s="168"/>
    </row>
    <row r="374" spans="2:7" ht="12.75">
      <c r="B374" s="158"/>
      <c r="C374" s="175"/>
      <c r="D374" s="47"/>
      <c r="E374" s="48"/>
      <c r="G374" s="168"/>
    </row>
    <row r="375" spans="2:7" ht="12.75">
      <c r="B375" s="158"/>
      <c r="C375" s="175"/>
      <c r="D375" s="47"/>
      <c r="E375" s="48"/>
      <c r="G375" s="168"/>
    </row>
    <row r="376" spans="2:7" ht="12.75">
      <c r="B376" s="158"/>
      <c r="C376" s="175"/>
      <c r="D376" s="47"/>
      <c r="E376" s="48"/>
      <c r="G376" s="168"/>
    </row>
    <row r="377" spans="2:7" ht="12.75">
      <c r="B377" s="158"/>
      <c r="C377" s="175"/>
      <c r="D377" s="47"/>
      <c r="E377" s="48"/>
      <c r="G377" s="168"/>
    </row>
    <row r="378" spans="2:7" ht="12.75">
      <c r="B378" s="158"/>
      <c r="C378" s="175"/>
      <c r="D378" s="47"/>
      <c r="E378" s="48"/>
      <c r="G378" s="168"/>
    </row>
    <row r="379" spans="2:7" ht="12.75">
      <c r="B379" s="158"/>
      <c r="C379" s="175"/>
      <c r="D379" s="47"/>
      <c r="E379" s="48"/>
      <c r="G379" s="168"/>
    </row>
    <row r="380" spans="2:7" ht="12.75">
      <c r="B380" s="158"/>
      <c r="C380" s="175"/>
      <c r="D380" s="47"/>
      <c r="E380" s="48"/>
      <c r="G380" s="168"/>
    </row>
    <row r="381" spans="2:7" ht="12.75">
      <c r="B381" s="158"/>
      <c r="C381" s="175"/>
      <c r="D381" s="47"/>
      <c r="E381" s="48"/>
      <c r="G381" s="168"/>
    </row>
    <row r="382" spans="2:7" ht="12.75">
      <c r="B382" s="158"/>
      <c r="C382" s="175"/>
      <c r="D382" s="47"/>
      <c r="E382" s="48"/>
      <c r="G382" s="168"/>
    </row>
    <row r="383" spans="2:7" ht="12.75">
      <c r="B383" s="158"/>
      <c r="C383" s="175"/>
      <c r="D383" s="47"/>
      <c r="E383" s="48"/>
      <c r="G383" s="168"/>
    </row>
    <row r="384" spans="2:7" ht="12.75">
      <c r="B384" s="158"/>
      <c r="C384" s="175"/>
      <c r="D384" s="47"/>
      <c r="E384" s="48"/>
      <c r="G384" s="168"/>
    </row>
    <row r="385" spans="2:7" ht="12.75">
      <c r="B385" s="158"/>
      <c r="C385" s="175"/>
      <c r="D385" s="47"/>
      <c r="E385" s="48"/>
      <c r="G385" s="168"/>
    </row>
    <row r="386" spans="2:7" ht="12.75">
      <c r="B386" s="158"/>
      <c r="C386" s="175"/>
      <c r="D386" s="47"/>
      <c r="E386" s="48"/>
      <c r="G386" s="168"/>
    </row>
    <row r="387" spans="2:7" ht="12.75">
      <c r="B387" s="158"/>
      <c r="C387" s="175"/>
      <c r="D387" s="47"/>
      <c r="E387" s="48"/>
      <c r="G387" s="168"/>
    </row>
    <row r="388" spans="2:7" ht="12.75">
      <c r="B388" s="158"/>
      <c r="C388" s="175"/>
      <c r="D388" s="47"/>
      <c r="E388" s="48"/>
      <c r="G388" s="168"/>
    </row>
    <row r="389" spans="2:7" ht="12.75">
      <c r="B389" s="158"/>
      <c r="C389" s="175"/>
      <c r="D389" s="47"/>
      <c r="E389" s="48"/>
      <c r="G389" s="168"/>
    </row>
    <row r="390" spans="2:7" ht="12.75">
      <c r="B390" s="158"/>
      <c r="C390" s="175"/>
      <c r="D390" s="47"/>
      <c r="E390" s="48"/>
      <c r="G390" s="168"/>
    </row>
    <row r="391" spans="2:7" ht="12.75">
      <c r="B391" s="158"/>
      <c r="C391" s="175"/>
      <c r="D391" s="47"/>
      <c r="E391" s="48"/>
      <c r="G391" s="168"/>
    </row>
    <row r="392" spans="2:7" ht="12.75">
      <c r="B392" s="158"/>
      <c r="C392" s="175"/>
      <c r="D392" s="47"/>
      <c r="E392" s="48"/>
      <c r="G392" s="168"/>
    </row>
    <row r="393" spans="2:7" ht="12.75">
      <c r="B393" s="158"/>
      <c r="C393" s="175"/>
      <c r="D393" s="47"/>
      <c r="E393" s="48"/>
      <c r="G393" s="168"/>
    </row>
    <row r="394" spans="2:7" ht="12.75">
      <c r="B394" s="158"/>
      <c r="C394" s="175"/>
      <c r="D394" s="47"/>
      <c r="E394" s="48"/>
      <c r="G394" s="168"/>
    </row>
    <row r="395" spans="2:7" ht="12.75">
      <c r="B395" s="158"/>
      <c r="C395" s="175"/>
      <c r="D395" s="47"/>
      <c r="E395" s="48"/>
      <c r="G395" s="168"/>
    </row>
    <row r="396" spans="2:7" ht="12.75">
      <c r="B396" s="158"/>
      <c r="C396" s="175"/>
      <c r="D396" s="47"/>
      <c r="E396" s="48"/>
      <c r="G396" s="168"/>
    </row>
    <row r="397" spans="2:7" ht="12.75">
      <c r="B397" s="158"/>
      <c r="C397" s="175"/>
      <c r="D397" s="47"/>
      <c r="E397" s="48"/>
      <c r="G397" s="168"/>
    </row>
    <row r="398" spans="2:7" ht="12.75">
      <c r="B398" s="158"/>
      <c r="C398" s="175"/>
      <c r="D398" s="47"/>
      <c r="E398" s="48"/>
      <c r="G398" s="168"/>
    </row>
    <row r="399" spans="2:7" ht="12.75">
      <c r="B399" s="158"/>
      <c r="C399" s="175"/>
      <c r="D399" s="47"/>
      <c r="E399" s="48"/>
      <c r="G399" s="168"/>
    </row>
    <row r="400" spans="2:7" ht="12.75">
      <c r="B400" s="158"/>
      <c r="C400" s="175"/>
      <c r="D400" s="47"/>
      <c r="E400" s="48"/>
      <c r="G400" s="168"/>
    </row>
    <row r="401" spans="2:7" ht="12.75">
      <c r="B401" s="158"/>
      <c r="C401" s="175"/>
      <c r="D401" s="47"/>
      <c r="E401" s="48"/>
      <c r="G401" s="168"/>
    </row>
    <row r="402" spans="2:7" ht="12.75">
      <c r="B402" s="158"/>
      <c r="C402" s="175"/>
      <c r="D402" s="47"/>
      <c r="E402" s="48"/>
      <c r="G402" s="168"/>
    </row>
    <row r="403" spans="2:7" ht="12.75">
      <c r="B403" s="158"/>
      <c r="C403" s="175"/>
      <c r="D403" s="47"/>
      <c r="E403" s="48"/>
      <c r="G403" s="168"/>
    </row>
    <row r="404" spans="2:7" ht="12.75">
      <c r="B404" s="158"/>
      <c r="C404" s="175"/>
      <c r="D404" s="47"/>
      <c r="E404" s="48"/>
      <c r="G404" s="168"/>
    </row>
    <row r="405" spans="2:7" ht="12.75">
      <c r="B405" s="158"/>
      <c r="C405" s="175"/>
      <c r="D405" s="47"/>
      <c r="E405" s="48"/>
      <c r="G405" s="168"/>
    </row>
    <row r="406" spans="2:7" ht="12.75">
      <c r="B406" s="158"/>
      <c r="C406" s="175"/>
      <c r="D406" s="47"/>
      <c r="E406" s="48"/>
      <c r="G406" s="168"/>
    </row>
    <row r="407" spans="2:7" ht="12.75">
      <c r="B407" s="158"/>
      <c r="C407" s="175"/>
      <c r="D407" s="47"/>
      <c r="E407" s="48"/>
      <c r="G407" s="168"/>
    </row>
    <row r="408" spans="2:7" ht="12.75">
      <c r="B408" s="158"/>
      <c r="C408" s="175"/>
      <c r="D408" s="47"/>
      <c r="E408" s="48"/>
      <c r="G408" s="168"/>
    </row>
    <row r="409" spans="2:7" ht="12.75">
      <c r="B409" s="158"/>
      <c r="C409" s="175"/>
      <c r="D409" s="47"/>
      <c r="E409" s="48"/>
      <c r="G409" s="168"/>
    </row>
    <row r="410" spans="2:7" ht="12.75">
      <c r="B410" s="158"/>
      <c r="C410" s="175"/>
      <c r="D410" s="47"/>
      <c r="E410" s="48"/>
      <c r="G410" s="168"/>
    </row>
    <row r="411" spans="2:7" ht="12.75">
      <c r="B411" s="158"/>
      <c r="C411" s="175"/>
      <c r="D411" s="47"/>
      <c r="E411" s="48"/>
      <c r="G411" s="168"/>
    </row>
    <row r="412" spans="2:7" ht="12.75">
      <c r="B412" s="158"/>
      <c r="C412" s="175"/>
      <c r="D412" s="47"/>
      <c r="E412" s="48"/>
      <c r="G412" s="168"/>
    </row>
    <row r="413" spans="2:7" ht="12.75">
      <c r="B413" s="158"/>
      <c r="C413" s="175"/>
      <c r="D413" s="47"/>
      <c r="E413" s="48"/>
      <c r="G413" s="168"/>
    </row>
    <row r="414" spans="2:7" ht="12.75">
      <c r="B414" s="158"/>
      <c r="C414" s="175"/>
      <c r="D414" s="47"/>
      <c r="E414" s="48"/>
      <c r="G414" s="168"/>
    </row>
    <row r="415" spans="2:7" ht="12.75">
      <c r="B415" s="158"/>
      <c r="C415" s="175"/>
      <c r="D415" s="47"/>
      <c r="E415" s="48"/>
      <c r="G415" s="168"/>
    </row>
    <row r="416" spans="2:7" ht="12.75">
      <c r="B416" s="158"/>
      <c r="C416" s="175"/>
      <c r="D416" s="47"/>
      <c r="E416" s="48"/>
      <c r="G416" s="168"/>
    </row>
    <row r="417" spans="2:7" ht="12.75">
      <c r="B417" s="158"/>
      <c r="C417" s="175"/>
      <c r="D417" s="47"/>
      <c r="E417" s="48"/>
      <c r="G417" s="168"/>
    </row>
    <row r="418" spans="2:7" ht="12.75">
      <c r="B418" s="158"/>
      <c r="C418" s="175"/>
      <c r="D418" s="47"/>
      <c r="E418" s="48"/>
      <c r="G418" s="168"/>
    </row>
    <row r="419" spans="2:7" ht="12.75">
      <c r="B419" s="158"/>
      <c r="C419" s="175"/>
      <c r="D419" s="47"/>
      <c r="E419" s="48"/>
      <c r="G419" s="168"/>
    </row>
    <row r="420" spans="2:7" ht="12.75">
      <c r="B420" s="158"/>
      <c r="C420" s="175"/>
      <c r="D420" s="47"/>
      <c r="E420" s="48"/>
      <c r="G420" s="168"/>
    </row>
    <row r="421" spans="2:7" ht="12.75">
      <c r="B421" s="158"/>
      <c r="C421" s="175"/>
      <c r="D421" s="47"/>
      <c r="E421" s="48"/>
      <c r="G421" s="168"/>
    </row>
    <row r="422" spans="2:7" ht="12.75">
      <c r="B422" s="158"/>
      <c r="C422" s="175"/>
      <c r="D422" s="47"/>
      <c r="E422" s="48"/>
      <c r="G422" s="168"/>
    </row>
    <row r="423" spans="2:7" ht="12.75">
      <c r="B423" s="158"/>
      <c r="C423" s="175"/>
      <c r="D423" s="47"/>
      <c r="E423" s="48"/>
      <c r="G423" s="168"/>
    </row>
    <row r="424" spans="2:7" ht="12.75">
      <c r="B424" s="158"/>
      <c r="C424" s="175"/>
      <c r="D424" s="47"/>
      <c r="E424" s="48"/>
      <c r="G424" s="168"/>
    </row>
    <row r="425" spans="2:7" ht="12.75">
      <c r="B425" s="158"/>
      <c r="C425" s="175"/>
      <c r="D425" s="47"/>
      <c r="E425" s="48"/>
      <c r="G425" s="168"/>
    </row>
    <row r="426" spans="2:7" ht="12.75">
      <c r="B426" s="158"/>
      <c r="C426" s="175"/>
      <c r="D426" s="47"/>
      <c r="E426" s="48"/>
      <c r="G426" s="168"/>
    </row>
    <row r="427" spans="2:7" ht="12.75">
      <c r="B427" s="158"/>
      <c r="C427" s="175"/>
      <c r="D427" s="47"/>
      <c r="E427" s="48"/>
      <c r="G427" s="168"/>
    </row>
    <row r="428" spans="2:7" ht="12.75">
      <c r="B428" s="158"/>
      <c r="C428" s="175"/>
      <c r="D428" s="47"/>
      <c r="E428" s="48"/>
      <c r="G428" s="168"/>
    </row>
    <row r="429" spans="2:7" ht="12.75">
      <c r="B429" s="158"/>
      <c r="C429" s="175"/>
      <c r="D429" s="47"/>
      <c r="E429" s="48"/>
      <c r="G429" s="168"/>
    </row>
    <row r="430" spans="2:7" ht="12.75">
      <c r="B430" s="158"/>
      <c r="C430" s="175"/>
      <c r="D430" s="47"/>
      <c r="E430" s="48"/>
      <c r="G430" s="168"/>
    </row>
    <row r="431" spans="2:7" ht="12.75">
      <c r="B431" s="158"/>
      <c r="C431" s="175"/>
      <c r="D431" s="47"/>
      <c r="E431" s="48"/>
      <c r="G431" s="168"/>
    </row>
    <row r="432" spans="2:7" ht="12.75">
      <c r="B432" s="158"/>
      <c r="C432" s="175"/>
      <c r="D432" s="47"/>
      <c r="E432" s="48"/>
      <c r="G432" s="168"/>
    </row>
    <row r="433" spans="2:7" ht="12.75">
      <c r="B433" s="158"/>
      <c r="C433" s="175"/>
      <c r="D433" s="47"/>
      <c r="E433" s="48"/>
      <c r="G433" s="168"/>
    </row>
    <row r="434" spans="2:7" ht="12.75">
      <c r="B434" s="158"/>
      <c r="C434" s="175"/>
      <c r="D434" s="47"/>
      <c r="E434" s="48"/>
      <c r="G434" s="168"/>
    </row>
    <row r="435" spans="2:7" ht="12.75">
      <c r="B435" s="158"/>
      <c r="C435" s="175"/>
      <c r="D435" s="47"/>
      <c r="E435" s="48"/>
      <c r="G435" s="168"/>
    </row>
    <row r="436" spans="2:7" ht="12.75">
      <c r="B436" s="158"/>
      <c r="C436" s="175"/>
      <c r="D436" s="47"/>
      <c r="E436" s="48"/>
      <c r="G436" s="168"/>
    </row>
    <row r="437" spans="2:7" ht="12.75">
      <c r="B437" s="158"/>
      <c r="C437" s="175"/>
      <c r="D437" s="47"/>
      <c r="E437" s="48"/>
      <c r="G437" s="168"/>
    </row>
    <row r="438" spans="2:7" ht="12.75">
      <c r="B438" s="158"/>
      <c r="C438" s="175"/>
      <c r="D438" s="47"/>
      <c r="E438" s="48"/>
      <c r="G438" s="168"/>
    </row>
    <row r="439" spans="2:7" ht="12.75">
      <c r="B439" s="158"/>
      <c r="C439" s="175"/>
      <c r="D439" s="47"/>
      <c r="E439" s="48"/>
      <c r="G439" s="168"/>
    </row>
    <row r="440" spans="2:7" ht="12.75">
      <c r="B440" s="158"/>
      <c r="C440" s="175"/>
      <c r="D440" s="47"/>
      <c r="E440" s="48"/>
      <c r="G440" s="168"/>
    </row>
    <row r="441" spans="2:7" ht="12.75">
      <c r="B441" s="158"/>
      <c r="C441" s="175"/>
      <c r="D441" s="47"/>
      <c r="E441" s="48"/>
      <c r="G441" s="168"/>
    </row>
    <row r="442" spans="2:7" ht="12.75">
      <c r="B442" s="158"/>
      <c r="C442" s="175"/>
      <c r="D442" s="47"/>
      <c r="E442" s="48"/>
      <c r="G442" s="168"/>
    </row>
    <row r="443" spans="2:7" ht="12.75">
      <c r="B443" s="158"/>
      <c r="C443" s="175"/>
      <c r="D443" s="47"/>
      <c r="E443" s="48"/>
      <c r="G443" s="168"/>
    </row>
    <row r="444" spans="2:7" ht="12.75">
      <c r="B444" s="158"/>
      <c r="C444" s="175"/>
      <c r="D444" s="47"/>
      <c r="E444" s="48"/>
      <c r="G444" s="168"/>
    </row>
    <row r="445" spans="2:7" ht="12.75">
      <c r="B445" s="158"/>
      <c r="C445" s="175"/>
      <c r="D445" s="47"/>
      <c r="E445" s="48"/>
      <c r="G445" s="168"/>
    </row>
    <row r="446" spans="2:7" ht="12.75">
      <c r="B446" s="158"/>
      <c r="C446" s="175"/>
      <c r="D446" s="47"/>
      <c r="E446" s="48"/>
      <c r="G446" s="168"/>
    </row>
    <row r="447" spans="2:7" ht="12.75">
      <c r="B447" s="158"/>
      <c r="C447" s="175"/>
      <c r="D447" s="47"/>
      <c r="E447" s="48"/>
      <c r="G447" s="168"/>
    </row>
    <row r="448" spans="2:7" ht="12.75">
      <c r="B448" s="158"/>
      <c r="C448" s="175"/>
      <c r="D448" s="47"/>
      <c r="E448" s="48"/>
      <c r="G448" s="168"/>
    </row>
    <row r="449" spans="2:7" ht="12.75">
      <c r="B449" s="158"/>
      <c r="C449" s="175"/>
      <c r="D449" s="47"/>
      <c r="E449" s="48"/>
      <c r="G449" s="168"/>
    </row>
    <row r="450" spans="2:7" ht="12.75">
      <c r="B450" s="158"/>
      <c r="C450" s="175"/>
      <c r="D450" s="47"/>
      <c r="E450" s="48"/>
      <c r="G450" s="168"/>
    </row>
    <row r="451" spans="2:7" ht="12.75">
      <c r="B451" s="158"/>
      <c r="C451" s="175"/>
      <c r="D451" s="47"/>
      <c r="E451" s="48"/>
      <c r="G451" s="168"/>
    </row>
    <row r="452" spans="2:7" ht="12.75">
      <c r="B452" s="158"/>
      <c r="C452" s="175"/>
      <c r="D452" s="47"/>
      <c r="E452" s="48"/>
      <c r="G452" s="168"/>
    </row>
    <row r="453" spans="2:7" ht="12.75">
      <c r="B453" s="158"/>
      <c r="C453" s="175"/>
      <c r="D453" s="47"/>
      <c r="E453" s="48"/>
      <c r="G453" s="168"/>
    </row>
    <row r="454" spans="2:7" ht="12.75">
      <c r="B454" s="158"/>
      <c r="C454" s="175"/>
      <c r="D454" s="47"/>
      <c r="E454" s="48"/>
      <c r="G454" s="168"/>
    </row>
    <row r="455" spans="2:7" ht="12.75">
      <c r="B455" s="158"/>
      <c r="C455" s="175"/>
      <c r="D455" s="47"/>
      <c r="E455" s="48"/>
      <c r="G455" s="168"/>
    </row>
    <row r="456" spans="2:7" ht="12.75">
      <c r="B456" s="158"/>
      <c r="C456" s="175"/>
      <c r="D456" s="47"/>
      <c r="E456" s="48"/>
      <c r="G456" s="168"/>
    </row>
    <row r="457" spans="2:7" ht="12.75">
      <c r="B457" s="158"/>
      <c r="C457" s="175"/>
      <c r="D457" s="47"/>
      <c r="E457" s="48"/>
      <c r="G457" s="168"/>
    </row>
    <row r="458" spans="2:7" ht="12.75">
      <c r="B458" s="158"/>
      <c r="C458" s="175"/>
      <c r="D458" s="47"/>
      <c r="E458" s="48"/>
      <c r="G458" s="168"/>
    </row>
    <row r="459" spans="2:7" ht="12.75">
      <c r="B459" s="158"/>
      <c r="C459" s="175"/>
      <c r="D459" s="47"/>
      <c r="E459" s="48"/>
      <c r="G459" s="168"/>
    </row>
    <row r="460" spans="2:7" ht="12.75">
      <c r="B460" s="158"/>
      <c r="C460" s="175"/>
      <c r="D460" s="47"/>
      <c r="E460" s="48"/>
      <c r="G460" s="168"/>
    </row>
    <row r="461" spans="2:7" ht="12.75">
      <c r="B461" s="158"/>
      <c r="C461" s="175"/>
      <c r="D461" s="47"/>
      <c r="E461" s="48"/>
      <c r="G461" s="168"/>
    </row>
    <row r="462" spans="2:7" ht="12.75">
      <c r="B462" s="158"/>
      <c r="C462" s="175"/>
      <c r="D462" s="47"/>
      <c r="E462" s="48"/>
      <c r="G462" s="168"/>
    </row>
    <row r="463" spans="2:7" ht="12.75">
      <c r="B463" s="158"/>
      <c r="C463" s="175"/>
      <c r="D463" s="47"/>
      <c r="E463" s="48"/>
      <c r="G463" s="168"/>
    </row>
    <row r="464" spans="2:7" ht="12.75">
      <c r="B464" s="158"/>
      <c r="C464" s="175"/>
      <c r="D464" s="47"/>
      <c r="E464" s="48"/>
      <c r="G464" s="168"/>
    </row>
    <row r="465" spans="2:7" ht="12.75">
      <c r="B465" s="158"/>
      <c r="C465" s="175"/>
      <c r="D465" s="47"/>
      <c r="E465" s="48"/>
      <c r="G465" s="168"/>
    </row>
    <row r="466" spans="2:7" ht="12.75">
      <c r="B466" s="158"/>
      <c r="C466" s="175"/>
      <c r="D466" s="47"/>
      <c r="E466" s="48"/>
      <c r="G466" s="168"/>
    </row>
    <row r="467" spans="2:7" ht="12.75">
      <c r="B467" s="158"/>
      <c r="C467" s="175"/>
      <c r="D467" s="47"/>
      <c r="E467" s="48"/>
      <c r="G467" s="168"/>
    </row>
    <row r="468" spans="2:7" ht="12.75">
      <c r="B468" s="158"/>
      <c r="C468" s="175"/>
      <c r="D468" s="47"/>
      <c r="E468" s="48"/>
      <c r="G468" s="168"/>
    </row>
    <row r="469" spans="2:7" ht="12.75">
      <c r="B469" s="158"/>
      <c r="C469" s="175"/>
      <c r="D469" s="47"/>
      <c r="E469" s="48"/>
      <c r="G469" s="168"/>
    </row>
    <row r="470" spans="2:7" ht="12.75">
      <c r="B470" s="158"/>
      <c r="C470" s="175"/>
      <c r="D470" s="47"/>
      <c r="E470" s="48"/>
      <c r="G470" s="168"/>
    </row>
    <row r="471" spans="2:7" ht="12.75">
      <c r="B471" s="158"/>
      <c r="C471" s="175"/>
      <c r="D471" s="47"/>
      <c r="E471" s="48"/>
      <c r="G471" s="168"/>
    </row>
    <row r="472" spans="2:7" ht="12.75">
      <c r="B472" s="158"/>
      <c r="C472" s="175"/>
      <c r="D472" s="47"/>
      <c r="E472" s="48"/>
      <c r="G472" s="168"/>
    </row>
    <row r="473" spans="2:7" ht="12.75">
      <c r="B473" s="158"/>
      <c r="C473" s="175"/>
      <c r="D473" s="47"/>
      <c r="E473" s="48"/>
      <c r="G473" s="168"/>
    </row>
    <row r="474" spans="2:7" ht="12.75">
      <c r="B474" s="158"/>
      <c r="C474" s="175"/>
      <c r="D474" s="47"/>
      <c r="E474" s="48"/>
      <c r="G474" s="168"/>
    </row>
    <row r="475" spans="2:7" ht="12.75">
      <c r="B475" s="158"/>
      <c r="C475" s="175"/>
      <c r="D475" s="47"/>
      <c r="E475" s="48"/>
      <c r="G475" s="168"/>
    </row>
    <row r="476" spans="2:7" ht="12.75">
      <c r="B476" s="158"/>
      <c r="C476" s="175"/>
      <c r="D476" s="47"/>
      <c r="E476" s="48"/>
      <c r="G476" s="168"/>
    </row>
    <row r="477" spans="2:7" ht="12.75">
      <c r="B477" s="158"/>
      <c r="C477" s="175"/>
      <c r="D477" s="47"/>
      <c r="E477" s="48"/>
      <c r="G477" s="168"/>
    </row>
    <row r="478" spans="2:7" ht="12.75">
      <c r="B478" s="158"/>
      <c r="C478" s="175"/>
      <c r="D478" s="47"/>
      <c r="E478" s="48"/>
      <c r="G478" s="168"/>
    </row>
    <row r="479" spans="2:7" ht="12.75">
      <c r="B479" s="158"/>
      <c r="C479" s="175"/>
      <c r="D479" s="47"/>
      <c r="E479" s="48"/>
      <c r="G479" s="168"/>
    </row>
    <row r="480" spans="2:7" ht="12.75">
      <c r="B480" s="158"/>
      <c r="C480" s="175"/>
      <c r="D480" s="47"/>
      <c r="E480" s="48"/>
      <c r="G480" s="168"/>
    </row>
    <row r="481" spans="2:7" ht="12.75">
      <c r="B481" s="158"/>
      <c r="C481" s="175"/>
      <c r="D481" s="47"/>
      <c r="E481" s="48"/>
      <c r="G481" s="168"/>
    </row>
    <row r="482" spans="2:7" ht="12.75">
      <c r="B482" s="158"/>
      <c r="C482" s="175"/>
      <c r="D482" s="47"/>
      <c r="E482" s="48"/>
      <c r="G482" s="168"/>
    </row>
    <row r="483" spans="2:7" ht="12.75">
      <c r="B483" s="158"/>
      <c r="C483" s="175"/>
      <c r="D483" s="47"/>
      <c r="E483" s="48"/>
      <c r="G483" s="168"/>
    </row>
    <row r="484" spans="2:7" ht="12.75">
      <c r="B484" s="158"/>
      <c r="C484" s="175"/>
      <c r="D484" s="47"/>
      <c r="E484" s="48"/>
      <c r="G484" s="168"/>
    </row>
    <row r="485" spans="2:7" ht="12.75">
      <c r="B485" s="158"/>
      <c r="C485" s="175"/>
      <c r="D485" s="47"/>
      <c r="E485" s="48"/>
      <c r="G485" s="168"/>
    </row>
    <row r="486" spans="2:7" ht="12.75">
      <c r="B486" s="158"/>
      <c r="C486" s="175"/>
      <c r="D486" s="47"/>
      <c r="E486" s="48"/>
      <c r="G486" s="168"/>
    </row>
    <row r="487" spans="2:7" ht="12.75">
      <c r="B487" s="158"/>
      <c r="C487" s="175"/>
      <c r="D487" s="47"/>
      <c r="E487" s="48"/>
      <c r="G487" s="168"/>
    </row>
    <row r="488" spans="2:7" ht="12.75">
      <c r="B488" s="158"/>
      <c r="C488" s="175"/>
      <c r="D488" s="47"/>
      <c r="E488" s="48"/>
      <c r="G488" s="168"/>
    </row>
    <row r="489" spans="2:7" ht="12.75">
      <c r="B489" s="158"/>
      <c r="C489" s="175"/>
      <c r="D489" s="47"/>
      <c r="E489" s="48"/>
      <c r="G489" s="168"/>
    </row>
    <row r="490" spans="2:7" ht="12.75">
      <c r="B490" s="158"/>
      <c r="C490" s="175"/>
      <c r="D490" s="47"/>
      <c r="E490" s="48"/>
      <c r="G490" s="168"/>
    </row>
    <row r="491" spans="2:7" ht="12.75">
      <c r="B491" s="158"/>
      <c r="C491" s="175"/>
      <c r="D491" s="47"/>
      <c r="E491" s="48"/>
      <c r="G491" s="168"/>
    </row>
    <row r="492" spans="2:7" ht="12.75">
      <c r="B492" s="158"/>
      <c r="C492" s="175"/>
      <c r="D492" s="47"/>
      <c r="E492" s="48"/>
      <c r="G492" s="168"/>
    </row>
    <row r="493" spans="2:7" ht="12.75">
      <c r="B493" s="158"/>
      <c r="C493" s="175"/>
      <c r="D493" s="47"/>
      <c r="E493" s="48"/>
      <c r="G493" s="168"/>
    </row>
    <row r="494" spans="2:7" ht="12.75">
      <c r="B494" s="158"/>
      <c r="C494" s="175"/>
      <c r="D494" s="47"/>
      <c r="E494" s="48"/>
      <c r="G494" s="168"/>
    </row>
    <row r="495" spans="2:7" ht="12.75">
      <c r="B495" s="158"/>
      <c r="C495" s="175"/>
      <c r="D495" s="47"/>
      <c r="E495" s="48"/>
      <c r="G495" s="168"/>
    </row>
    <row r="496" spans="2:7" ht="12.75">
      <c r="B496" s="158"/>
      <c r="C496" s="175"/>
      <c r="D496" s="47"/>
      <c r="E496" s="48"/>
      <c r="G496" s="168"/>
    </row>
    <row r="497" spans="2:7" ht="12.75">
      <c r="B497" s="158"/>
      <c r="C497" s="175"/>
      <c r="D497" s="47"/>
      <c r="E497" s="48"/>
      <c r="G497" s="168"/>
    </row>
    <row r="498" spans="2:7" ht="12.75">
      <c r="B498" s="158"/>
      <c r="C498" s="175"/>
      <c r="D498" s="47"/>
      <c r="E498" s="48"/>
      <c r="G498" s="168"/>
    </row>
    <row r="499" spans="2:7" ht="12.75">
      <c r="B499" s="158"/>
      <c r="C499" s="175"/>
      <c r="D499" s="47"/>
      <c r="E499" s="48"/>
      <c r="G499" s="168"/>
    </row>
    <row r="500" spans="2:7" ht="12.75">
      <c r="B500" s="158"/>
      <c r="C500" s="175"/>
      <c r="D500" s="47"/>
      <c r="E500" s="48"/>
      <c r="G500" s="168"/>
    </row>
    <row r="501" spans="2:7" ht="12.75">
      <c r="B501" s="158"/>
      <c r="C501" s="175"/>
      <c r="D501" s="47"/>
      <c r="E501" s="48"/>
      <c r="G501" s="168"/>
    </row>
    <row r="502" spans="2:7" ht="12.75">
      <c r="B502" s="158"/>
      <c r="C502" s="175"/>
      <c r="D502" s="47"/>
      <c r="E502" s="48"/>
      <c r="G502" s="168"/>
    </row>
    <row r="503" spans="2:7" ht="12.75">
      <c r="B503" s="158"/>
      <c r="C503" s="175"/>
      <c r="D503" s="47"/>
      <c r="E503" s="48"/>
      <c r="G503" s="168"/>
    </row>
    <row r="504" spans="2:7" ht="12.75">
      <c r="B504" s="158"/>
      <c r="C504" s="175"/>
      <c r="D504" s="47"/>
      <c r="E504" s="48"/>
      <c r="G504" s="168"/>
    </row>
    <row r="505" spans="2:7" ht="12.75">
      <c r="B505" s="158"/>
      <c r="C505" s="175"/>
      <c r="D505" s="47"/>
      <c r="E505" s="48"/>
      <c r="G505" s="168"/>
    </row>
    <row r="506" spans="2:7" ht="12.75">
      <c r="B506" s="158"/>
      <c r="C506" s="175"/>
      <c r="D506" s="47"/>
      <c r="E506" s="48"/>
      <c r="G506" s="168"/>
    </row>
    <row r="507" spans="2:7" ht="12.75">
      <c r="B507" s="158"/>
      <c r="C507" s="175"/>
      <c r="D507" s="47"/>
      <c r="E507" s="48"/>
      <c r="G507" s="168"/>
    </row>
    <row r="508" spans="2:7" ht="12.75">
      <c r="B508" s="158"/>
      <c r="C508" s="175"/>
      <c r="D508" s="47"/>
      <c r="E508" s="48"/>
      <c r="G508" s="168"/>
    </row>
    <row r="509" spans="2:7" ht="12.75">
      <c r="B509" s="158"/>
      <c r="C509" s="175"/>
      <c r="D509" s="47"/>
      <c r="E509" s="48"/>
      <c r="G509" s="168"/>
    </row>
    <row r="510" spans="2:7" ht="12.75">
      <c r="B510" s="158"/>
      <c r="C510" s="175"/>
      <c r="D510" s="47"/>
      <c r="E510" s="48"/>
      <c r="G510" s="168"/>
    </row>
    <row r="511" spans="2:7" ht="12.75">
      <c r="B511" s="158"/>
      <c r="C511" s="175"/>
      <c r="D511" s="47"/>
      <c r="E511" s="48"/>
      <c r="G511" s="168"/>
    </row>
    <row r="512" spans="2:7" ht="12.75">
      <c r="B512" s="158"/>
      <c r="C512" s="175"/>
      <c r="D512" s="47"/>
      <c r="E512" s="48"/>
      <c r="G512" s="168"/>
    </row>
    <row r="513" spans="2:7" ht="12.75">
      <c r="B513" s="158"/>
      <c r="C513" s="175"/>
      <c r="D513" s="47"/>
      <c r="E513" s="48"/>
      <c r="G513" s="168"/>
    </row>
    <row r="514" spans="2:7" ht="12.75">
      <c r="B514" s="158"/>
      <c r="C514" s="175"/>
      <c r="D514" s="47"/>
      <c r="E514" s="48"/>
      <c r="G514" s="168"/>
    </row>
    <row r="515" spans="2:7" ht="12.75">
      <c r="B515" s="158"/>
      <c r="C515" s="175"/>
      <c r="D515" s="47"/>
      <c r="E515" s="48"/>
      <c r="G515" s="168"/>
    </row>
    <row r="516" spans="2:7" ht="12.75">
      <c r="B516" s="158"/>
      <c r="C516" s="175"/>
      <c r="D516" s="47"/>
      <c r="E516" s="48"/>
      <c r="G516" s="168"/>
    </row>
    <row r="517" spans="2:7" ht="12.75">
      <c r="B517" s="158"/>
      <c r="C517" s="175"/>
      <c r="D517" s="47"/>
      <c r="E517" s="48"/>
      <c r="G517" s="168"/>
    </row>
    <row r="518" spans="2:7" ht="12.75">
      <c r="B518" s="158"/>
      <c r="C518" s="175"/>
      <c r="D518" s="47"/>
      <c r="E518" s="48"/>
      <c r="G518" s="168"/>
    </row>
    <row r="519" spans="2:7" ht="12.75">
      <c r="B519" s="158"/>
      <c r="C519" s="175"/>
      <c r="D519" s="47"/>
      <c r="E519" s="48"/>
      <c r="G519" s="168"/>
    </row>
    <row r="520" spans="2:7" ht="12.75">
      <c r="B520" s="158"/>
      <c r="C520" s="175"/>
      <c r="D520" s="47"/>
      <c r="E520" s="48"/>
      <c r="G520" s="168"/>
    </row>
    <row r="521" spans="2:7" ht="12.75">
      <c r="B521" s="158"/>
      <c r="C521" s="175"/>
      <c r="D521" s="47"/>
      <c r="E521" s="48"/>
      <c r="G521" s="168"/>
    </row>
    <row r="522" spans="2:7" ht="12.75">
      <c r="B522" s="158"/>
      <c r="C522" s="175"/>
      <c r="D522" s="47"/>
      <c r="E522" s="48"/>
      <c r="G522" s="168"/>
    </row>
    <row r="523" spans="2:7" ht="12.75">
      <c r="B523" s="158"/>
      <c r="C523" s="175"/>
      <c r="D523" s="47"/>
      <c r="E523" s="48"/>
      <c r="G523" s="168"/>
    </row>
    <row r="524" spans="2:7" ht="12.75">
      <c r="B524" s="158"/>
      <c r="C524" s="175"/>
      <c r="D524" s="47"/>
      <c r="E524" s="48"/>
      <c r="G524" s="168"/>
    </row>
    <row r="525" spans="2:7" ht="12.75">
      <c r="B525" s="158"/>
      <c r="C525" s="175"/>
      <c r="D525" s="47"/>
      <c r="E525" s="48"/>
      <c r="G525" s="168"/>
    </row>
    <row r="526" spans="2:7" ht="12.75">
      <c r="B526" s="158"/>
      <c r="C526" s="175"/>
      <c r="D526" s="47"/>
      <c r="E526" s="48"/>
      <c r="G526" s="168"/>
    </row>
    <row r="527" spans="2:7" ht="12.75">
      <c r="B527" s="158"/>
      <c r="C527" s="175"/>
      <c r="D527" s="47"/>
      <c r="E527" s="48"/>
      <c r="G527" s="168"/>
    </row>
    <row r="528" spans="2:7" ht="12.75">
      <c r="B528" s="158"/>
      <c r="C528" s="175"/>
      <c r="D528" s="47"/>
      <c r="E528" s="48"/>
      <c r="G528" s="168"/>
    </row>
    <row r="529" spans="2:7" ht="12.75">
      <c r="B529" s="158"/>
      <c r="C529" s="175"/>
      <c r="D529" s="47"/>
      <c r="E529" s="48"/>
      <c r="G529" s="168"/>
    </row>
    <row r="530" spans="2:7" ht="12.75">
      <c r="B530" s="158"/>
      <c r="C530" s="175"/>
      <c r="D530" s="47"/>
      <c r="E530" s="48"/>
      <c r="G530" s="168"/>
    </row>
    <row r="531" spans="2:7" ht="12.75">
      <c r="B531" s="158"/>
      <c r="C531" s="175"/>
      <c r="D531" s="47"/>
      <c r="E531" s="48"/>
      <c r="G531" s="168"/>
    </row>
    <row r="532" spans="2:7" ht="12.75">
      <c r="B532" s="158"/>
      <c r="C532" s="175"/>
      <c r="D532" s="47"/>
      <c r="E532" s="48"/>
      <c r="G532" s="168"/>
    </row>
    <row r="533" spans="2:7" ht="12.75">
      <c r="B533" s="158"/>
      <c r="C533" s="175"/>
      <c r="D533" s="47"/>
      <c r="E533" s="48"/>
      <c r="G533" s="168"/>
    </row>
    <row r="534" spans="2:7" ht="12.75">
      <c r="B534" s="158"/>
      <c r="C534" s="175"/>
      <c r="D534" s="47"/>
      <c r="E534" s="48"/>
      <c r="G534" s="168"/>
    </row>
    <row r="535" spans="2:7" ht="12.75">
      <c r="B535" s="158"/>
      <c r="C535" s="175"/>
      <c r="D535" s="47"/>
      <c r="E535" s="48"/>
      <c r="G535" s="168"/>
    </row>
    <row r="536" spans="2:7" ht="12.75">
      <c r="B536" s="158"/>
      <c r="C536" s="175"/>
      <c r="D536" s="47"/>
      <c r="E536" s="48"/>
      <c r="G536" s="168"/>
    </row>
    <row r="537" spans="2:7" ht="12.75">
      <c r="B537" s="158"/>
      <c r="C537" s="175"/>
      <c r="D537" s="47"/>
      <c r="E537" s="48"/>
      <c r="G537" s="168"/>
    </row>
    <row r="538" spans="2:7" ht="12.75">
      <c r="B538" s="158"/>
      <c r="C538" s="175"/>
      <c r="D538" s="47"/>
      <c r="E538" s="48"/>
      <c r="G538" s="168"/>
    </row>
    <row r="539" spans="2:7" ht="12.75">
      <c r="B539" s="158"/>
      <c r="C539" s="175"/>
      <c r="D539" s="47"/>
      <c r="E539" s="48"/>
      <c r="G539" s="168"/>
    </row>
    <row r="540" spans="2:7" ht="12.75">
      <c r="B540" s="158"/>
      <c r="C540" s="175"/>
      <c r="D540" s="47"/>
      <c r="E540" s="48"/>
      <c r="G540" s="168"/>
    </row>
    <row r="541" spans="2:7" ht="12.75">
      <c r="B541" s="158"/>
      <c r="C541" s="175"/>
      <c r="D541" s="47"/>
      <c r="E541" s="48"/>
      <c r="G541" s="168"/>
    </row>
    <row r="542" spans="2:7" ht="12.75">
      <c r="B542" s="158"/>
      <c r="C542" s="175"/>
      <c r="D542" s="47"/>
      <c r="E542" s="48"/>
      <c r="G542" s="168"/>
    </row>
    <row r="543" spans="2:7" ht="12.75">
      <c r="B543" s="158"/>
      <c r="C543" s="175"/>
      <c r="D543" s="47"/>
      <c r="E543" s="48"/>
      <c r="G543" s="168"/>
    </row>
    <row r="544" spans="2:7" ht="12.75">
      <c r="B544" s="158"/>
      <c r="C544" s="175"/>
      <c r="D544" s="47"/>
      <c r="E544" s="48"/>
      <c r="G544" s="168"/>
    </row>
    <row r="545" spans="2:7" ht="12.75">
      <c r="B545" s="158"/>
      <c r="C545" s="175"/>
      <c r="D545" s="47"/>
      <c r="E545" s="48"/>
      <c r="G545" s="168"/>
    </row>
    <row r="546" spans="2:7" ht="12.75">
      <c r="B546" s="158"/>
      <c r="C546" s="175"/>
      <c r="D546" s="47"/>
      <c r="E546" s="48"/>
      <c r="G546" s="168"/>
    </row>
    <row r="547" spans="2:7" ht="12.75">
      <c r="B547" s="158"/>
      <c r="C547" s="175"/>
      <c r="D547" s="47"/>
      <c r="E547" s="48"/>
      <c r="G547" s="168"/>
    </row>
    <row r="548" spans="2:7" ht="12.75">
      <c r="B548" s="158"/>
      <c r="C548" s="175"/>
      <c r="D548" s="47"/>
      <c r="E548" s="48"/>
      <c r="G548" s="168"/>
    </row>
    <row r="549" spans="2:7" ht="12.75">
      <c r="B549" s="158"/>
      <c r="C549" s="175"/>
      <c r="D549" s="47"/>
      <c r="E549" s="48"/>
      <c r="G549" s="168"/>
    </row>
    <row r="550" spans="2:7" ht="12.75">
      <c r="B550" s="158"/>
      <c r="C550" s="175"/>
      <c r="D550" s="47"/>
      <c r="E550" s="48"/>
      <c r="G550" s="168"/>
    </row>
    <row r="551" spans="2:7" ht="12.75">
      <c r="B551" s="158"/>
      <c r="C551" s="175"/>
      <c r="D551" s="47"/>
      <c r="E551" s="48"/>
      <c r="G551" s="168"/>
    </row>
    <row r="552" spans="2:7" ht="12.75">
      <c r="B552" s="158"/>
      <c r="C552" s="175"/>
      <c r="D552" s="47"/>
      <c r="E552" s="48"/>
      <c r="G552" s="168"/>
    </row>
    <row r="553" spans="2:7" ht="12.75">
      <c r="B553" s="158"/>
      <c r="C553" s="175"/>
      <c r="D553" s="47"/>
      <c r="E553" s="48"/>
      <c r="G553" s="168"/>
    </row>
    <row r="554" spans="2:7" ht="12.75">
      <c r="B554" s="158"/>
      <c r="C554" s="175"/>
      <c r="D554" s="47"/>
      <c r="E554" s="48"/>
      <c r="G554" s="168"/>
    </row>
    <row r="555" spans="2:7" ht="12.75">
      <c r="B555" s="158"/>
      <c r="C555" s="175"/>
      <c r="D555" s="47"/>
      <c r="E555" s="48"/>
      <c r="G555" s="168"/>
    </row>
    <row r="556" spans="2:7" ht="12.75">
      <c r="B556" s="158"/>
      <c r="C556" s="175"/>
      <c r="D556" s="47"/>
      <c r="E556" s="48"/>
      <c r="G556" s="168"/>
    </row>
    <row r="557" spans="2:7" ht="12.75">
      <c r="B557" s="158"/>
      <c r="C557" s="175"/>
      <c r="D557" s="47"/>
      <c r="E557" s="48"/>
      <c r="G557" s="168"/>
    </row>
    <row r="558" spans="2:7" ht="12.75">
      <c r="B558" s="158"/>
      <c r="C558" s="175"/>
      <c r="D558" s="47"/>
      <c r="E558" s="48"/>
      <c r="G558" s="168"/>
    </row>
    <row r="559" spans="2:7" ht="12.75">
      <c r="B559" s="158"/>
      <c r="C559" s="175"/>
      <c r="D559" s="47"/>
      <c r="E559" s="48"/>
      <c r="G559" s="168"/>
    </row>
    <row r="560" spans="2:7" ht="12.75">
      <c r="B560" s="158"/>
      <c r="C560" s="175"/>
      <c r="D560" s="47"/>
      <c r="E560" s="48"/>
      <c r="G560" s="168"/>
    </row>
    <row r="561" spans="2:7" ht="12.75">
      <c r="B561" s="158"/>
      <c r="C561" s="175"/>
      <c r="D561" s="47"/>
      <c r="E561" s="48"/>
      <c r="G561" s="168"/>
    </row>
    <row r="562" spans="2:7" ht="12.75">
      <c r="B562" s="158"/>
      <c r="C562" s="175"/>
      <c r="D562" s="47"/>
      <c r="E562" s="48"/>
      <c r="G562" s="168"/>
    </row>
    <row r="563" spans="2:7" ht="12.75">
      <c r="B563" s="158"/>
      <c r="C563" s="175"/>
      <c r="D563" s="47"/>
      <c r="E563" s="48"/>
      <c r="G563" s="168"/>
    </row>
    <row r="564" spans="2:7" ht="12.75">
      <c r="B564" s="158"/>
      <c r="C564" s="175"/>
      <c r="D564" s="47"/>
      <c r="E564" s="48"/>
      <c r="G564" s="168"/>
    </row>
    <row r="565" spans="2:7" ht="12.75">
      <c r="B565" s="158"/>
      <c r="C565" s="175"/>
      <c r="D565" s="47"/>
      <c r="E565" s="48"/>
      <c r="G565" s="168"/>
    </row>
    <row r="566" spans="2:7" ht="12.75">
      <c r="B566" s="158"/>
      <c r="C566" s="175"/>
      <c r="D566" s="47"/>
      <c r="E566" s="48"/>
      <c r="G566" s="168"/>
    </row>
    <row r="567" spans="2:7" ht="12.75">
      <c r="B567" s="158"/>
      <c r="C567" s="175"/>
      <c r="D567" s="47"/>
      <c r="E567" s="48"/>
      <c r="G567" s="168"/>
    </row>
    <row r="568" spans="2:7" ht="12.75">
      <c r="B568" s="158"/>
      <c r="C568" s="175"/>
      <c r="D568" s="47"/>
      <c r="E568" s="48"/>
      <c r="G568" s="168"/>
    </row>
    <row r="569" spans="2:7" ht="12.75">
      <c r="B569" s="158"/>
      <c r="C569" s="175"/>
      <c r="D569" s="47"/>
      <c r="E569" s="48"/>
      <c r="G569" s="168"/>
    </row>
    <row r="570" spans="2:7" ht="12.75">
      <c r="B570" s="158"/>
      <c r="C570" s="175"/>
      <c r="D570" s="47"/>
      <c r="E570" s="48"/>
      <c r="G570" s="168"/>
    </row>
    <row r="571" spans="2:7" ht="12.75">
      <c r="B571" s="158"/>
      <c r="C571" s="175"/>
      <c r="D571" s="47"/>
      <c r="E571" s="48"/>
      <c r="G571" s="168"/>
    </row>
    <row r="572" spans="2:7" ht="12.75">
      <c r="B572" s="158"/>
      <c r="C572" s="175"/>
      <c r="D572" s="47"/>
      <c r="E572" s="48"/>
      <c r="G572" s="168"/>
    </row>
    <row r="573" spans="2:7" ht="12.75">
      <c r="B573" s="158"/>
      <c r="C573" s="175"/>
      <c r="D573" s="47"/>
      <c r="E573" s="48"/>
      <c r="G573" s="168"/>
    </row>
    <row r="574" spans="2:7" ht="12.75">
      <c r="B574" s="158"/>
      <c r="C574" s="175"/>
      <c r="D574" s="47"/>
      <c r="E574" s="48"/>
      <c r="G574" s="168"/>
    </row>
    <row r="575" spans="2:7" ht="12.75">
      <c r="B575" s="158"/>
      <c r="C575" s="175"/>
      <c r="D575" s="47"/>
      <c r="E575" s="48"/>
      <c r="G575" s="168"/>
    </row>
    <row r="576" spans="2:7" ht="12.75">
      <c r="B576" s="158"/>
      <c r="C576" s="175"/>
      <c r="D576" s="47"/>
      <c r="E576" s="48"/>
      <c r="G576" s="168"/>
    </row>
    <row r="577" spans="2:7" ht="12.75">
      <c r="B577" s="158"/>
      <c r="C577" s="175"/>
      <c r="D577" s="47"/>
      <c r="E577" s="48"/>
      <c r="G577" s="168"/>
    </row>
    <row r="578" spans="2:7" ht="12.75">
      <c r="B578" s="158"/>
      <c r="C578" s="175"/>
      <c r="D578" s="47"/>
      <c r="E578" s="48"/>
      <c r="G578" s="168"/>
    </row>
    <row r="579" spans="2:7" ht="12.75">
      <c r="B579" s="158"/>
      <c r="C579" s="175"/>
      <c r="D579" s="47"/>
      <c r="E579" s="48"/>
      <c r="G579" s="168"/>
    </row>
    <row r="580" spans="2:7" ht="12.75">
      <c r="B580" s="158"/>
      <c r="C580" s="175"/>
      <c r="D580" s="47"/>
      <c r="E580" s="48"/>
      <c r="G580" s="168"/>
    </row>
    <row r="581" spans="2:7" ht="12.75">
      <c r="B581" s="158"/>
      <c r="C581" s="175"/>
      <c r="D581" s="47"/>
      <c r="E581" s="48"/>
      <c r="G581" s="168"/>
    </row>
    <row r="582" spans="2:7" ht="12.75">
      <c r="B582" s="158"/>
      <c r="C582" s="175"/>
      <c r="D582" s="47"/>
      <c r="E582" s="48"/>
      <c r="G582" s="168"/>
    </row>
    <row r="583" spans="2:7" ht="12.75">
      <c r="B583" s="158"/>
      <c r="C583" s="175"/>
      <c r="D583" s="47"/>
      <c r="E583" s="48"/>
      <c r="G583" s="168"/>
    </row>
    <row r="584" spans="2:7" ht="12.75">
      <c r="B584" s="158"/>
      <c r="C584" s="175"/>
      <c r="D584" s="47"/>
      <c r="E584" s="48"/>
      <c r="G584" s="168"/>
    </row>
    <row r="585" spans="2:7" ht="12.75">
      <c r="B585" s="158"/>
      <c r="C585" s="175"/>
      <c r="D585" s="47"/>
      <c r="E585" s="48"/>
      <c r="G585" s="168"/>
    </row>
    <row r="586" spans="2:7" ht="12.75">
      <c r="B586" s="158"/>
      <c r="C586" s="175"/>
      <c r="D586" s="47"/>
      <c r="E586" s="48"/>
      <c r="G586" s="168"/>
    </row>
    <row r="587" spans="2:7" ht="12.75">
      <c r="B587" s="158"/>
      <c r="C587" s="175"/>
      <c r="D587" s="47"/>
      <c r="E587" s="48"/>
      <c r="G587" s="168"/>
    </row>
    <row r="588" spans="2:7" ht="12.75">
      <c r="B588" s="158"/>
      <c r="C588" s="175"/>
      <c r="D588" s="47"/>
      <c r="E588" s="48"/>
      <c r="G588" s="168"/>
    </row>
    <row r="589" spans="2:7" ht="12.75">
      <c r="B589" s="158"/>
      <c r="C589" s="175"/>
      <c r="D589" s="47"/>
      <c r="E589" s="48"/>
      <c r="G589" s="168"/>
    </row>
    <row r="590" spans="2:7" ht="12.75">
      <c r="B590" s="158"/>
      <c r="C590" s="175"/>
      <c r="D590" s="47"/>
      <c r="E590" s="48"/>
      <c r="G590" s="168"/>
    </row>
    <row r="591" spans="2:7" ht="12.75">
      <c r="B591" s="158"/>
      <c r="C591" s="175"/>
      <c r="D591" s="47"/>
      <c r="E591" s="48"/>
      <c r="G591" s="168"/>
    </row>
    <row r="592" spans="2:7" ht="12.75">
      <c r="B592" s="158"/>
      <c r="C592" s="175"/>
      <c r="D592" s="47"/>
      <c r="E592" s="48"/>
      <c r="G592" s="168"/>
    </row>
    <row r="593" spans="2:7" ht="12.75">
      <c r="B593" s="158"/>
      <c r="C593" s="175"/>
      <c r="D593" s="47"/>
      <c r="E593" s="48"/>
      <c r="G593" s="168"/>
    </row>
    <row r="594" spans="2:7" ht="12.75">
      <c r="B594" s="158"/>
      <c r="C594" s="175"/>
      <c r="D594" s="47"/>
      <c r="E594" s="48"/>
      <c r="G594" s="168"/>
    </row>
    <row r="595" spans="2:7" ht="12.75">
      <c r="B595" s="158"/>
      <c r="C595" s="175"/>
      <c r="D595" s="47"/>
      <c r="E595" s="48"/>
      <c r="G595" s="168"/>
    </row>
    <row r="596" spans="2:7" ht="12.75">
      <c r="B596" s="158"/>
      <c r="C596" s="175"/>
      <c r="D596" s="47"/>
      <c r="E596" s="48"/>
      <c r="G596" s="168"/>
    </row>
    <row r="597" spans="2:7" ht="12.75">
      <c r="B597" s="158"/>
      <c r="C597" s="175"/>
      <c r="D597" s="47"/>
      <c r="E597" s="48"/>
      <c r="G597" s="168"/>
    </row>
    <row r="598" spans="2:7" ht="12.75">
      <c r="B598" s="158"/>
      <c r="C598" s="175"/>
      <c r="D598" s="47"/>
      <c r="E598" s="48"/>
      <c r="G598" s="168"/>
    </row>
    <row r="599" spans="2:7" ht="12.75">
      <c r="B599" s="158"/>
      <c r="C599" s="175"/>
      <c r="D599" s="47"/>
      <c r="E599" s="48"/>
      <c r="G599" s="168"/>
    </row>
    <row r="600" spans="2:7" ht="12.75">
      <c r="B600" s="158"/>
      <c r="C600" s="175"/>
      <c r="D600" s="47"/>
      <c r="E600" s="48"/>
      <c r="G600" s="168"/>
    </row>
    <row r="601" spans="2:7" ht="12.75">
      <c r="B601" s="158"/>
      <c r="C601" s="175"/>
      <c r="D601" s="47"/>
      <c r="E601" s="48"/>
      <c r="G601" s="168"/>
    </row>
    <row r="602" spans="2:7" ht="12.75">
      <c r="B602" s="158"/>
      <c r="C602" s="175"/>
      <c r="D602" s="47"/>
      <c r="E602" s="48"/>
      <c r="G602" s="168"/>
    </row>
    <row r="603" spans="2:7" ht="12.75">
      <c r="B603" s="158"/>
      <c r="C603" s="175"/>
      <c r="D603" s="47"/>
      <c r="E603" s="48"/>
      <c r="G603" s="168"/>
    </row>
    <row r="604" spans="2:7" ht="12.75">
      <c r="B604" s="158"/>
      <c r="C604" s="175"/>
      <c r="D604" s="47"/>
      <c r="E604" s="48"/>
      <c r="G604" s="168"/>
    </row>
    <row r="605" spans="2:7" ht="12.75">
      <c r="B605" s="158"/>
      <c r="C605" s="175"/>
      <c r="D605" s="47"/>
      <c r="E605" s="48"/>
      <c r="G605" s="168"/>
    </row>
    <row r="606" spans="2:7" ht="12.75">
      <c r="B606" s="158"/>
      <c r="C606" s="175"/>
      <c r="D606" s="47"/>
      <c r="E606" s="48"/>
      <c r="G606" s="168"/>
    </row>
    <row r="607" spans="2:7" ht="12.75">
      <c r="B607" s="158"/>
      <c r="C607" s="175"/>
      <c r="D607" s="47"/>
      <c r="E607" s="48"/>
      <c r="G607" s="168"/>
    </row>
    <row r="608" spans="2:7" ht="12.75">
      <c r="B608" s="158"/>
      <c r="C608" s="175"/>
      <c r="D608" s="47"/>
      <c r="E608" s="48"/>
      <c r="G608" s="168"/>
    </row>
    <row r="609" spans="2:7" ht="12.75">
      <c r="B609" s="158"/>
      <c r="C609" s="175"/>
      <c r="D609" s="47"/>
      <c r="E609" s="48"/>
      <c r="G609" s="168"/>
    </row>
    <row r="610" spans="2:7" ht="12.75">
      <c r="B610" s="158"/>
      <c r="C610" s="175"/>
      <c r="D610" s="47"/>
      <c r="E610" s="48"/>
      <c r="G610" s="168"/>
    </row>
    <row r="611" spans="2:7" ht="12.75">
      <c r="B611" s="158"/>
      <c r="C611" s="175"/>
      <c r="D611" s="47"/>
      <c r="E611" s="48"/>
      <c r="G611" s="168"/>
    </row>
    <row r="612" spans="2:7" ht="12.75">
      <c r="B612" s="158"/>
      <c r="C612" s="175"/>
      <c r="D612" s="47"/>
      <c r="E612" s="48"/>
      <c r="G612" s="168"/>
    </row>
    <row r="613" spans="2:7" ht="12.75">
      <c r="B613" s="158"/>
      <c r="C613" s="175"/>
      <c r="D613" s="47"/>
      <c r="E613" s="48"/>
      <c r="G613" s="168"/>
    </row>
    <row r="614" spans="2:7" ht="12.75">
      <c r="B614" s="158"/>
      <c r="C614" s="175"/>
      <c r="D614" s="47"/>
      <c r="E614" s="48"/>
      <c r="G614" s="168"/>
    </row>
    <row r="615" spans="2:7" ht="12.75">
      <c r="B615" s="158"/>
      <c r="C615" s="175"/>
      <c r="D615" s="47"/>
      <c r="E615" s="48"/>
      <c r="G615" s="168"/>
    </row>
    <row r="616" spans="2:7" ht="12.75">
      <c r="B616" s="158"/>
      <c r="C616" s="175"/>
      <c r="D616" s="47"/>
      <c r="E616" s="48"/>
      <c r="G616" s="168"/>
    </row>
    <row r="617" spans="2:7" ht="12.75">
      <c r="B617" s="158"/>
      <c r="C617" s="175"/>
      <c r="D617" s="47"/>
      <c r="E617" s="48"/>
      <c r="G617" s="168"/>
    </row>
    <row r="618" spans="2:7" ht="12.75">
      <c r="B618" s="158"/>
      <c r="C618" s="175"/>
      <c r="D618" s="47"/>
      <c r="E618" s="48"/>
      <c r="G618" s="168"/>
    </row>
    <row r="619" spans="2:7" ht="12.75">
      <c r="B619" s="158"/>
      <c r="C619" s="175"/>
      <c r="D619" s="47"/>
      <c r="E619" s="48"/>
      <c r="G619" s="168"/>
    </row>
    <row r="620" spans="2:7" ht="12.75">
      <c r="B620" s="158"/>
      <c r="C620" s="175"/>
      <c r="D620" s="47"/>
      <c r="E620" s="48"/>
      <c r="G620" s="168"/>
    </row>
    <row r="621" spans="2:7" ht="12.75">
      <c r="B621" s="158"/>
      <c r="C621" s="175"/>
      <c r="D621" s="47"/>
      <c r="E621" s="48"/>
      <c r="G621" s="168"/>
    </row>
    <row r="622" spans="2:7" ht="12.75">
      <c r="B622" s="158"/>
      <c r="C622" s="175"/>
      <c r="D622" s="47"/>
      <c r="E622" s="48"/>
      <c r="G622" s="168"/>
    </row>
    <row r="623" spans="2:7" ht="12.75">
      <c r="B623" s="158"/>
      <c r="C623" s="175"/>
      <c r="D623" s="47"/>
      <c r="E623" s="48"/>
      <c r="G623" s="168"/>
    </row>
    <row r="624" spans="2:7" ht="12.75">
      <c r="B624" s="158"/>
      <c r="C624" s="175"/>
      <c r="D624" s="47"/>
      <c r="E624" s="48"/>
      <c r="G624" s="168"/>
    </row>
    <row r="625" spans="2:7" ht="12.75">
      <c r="B625" s="158"/>
      <c r="C625" s="175"/>
      <c r="D625" s="47"/>
      <c r="E625" s="48"/>
      <c r="G625" s="168"/>
    </row>
    <row r="626" spans="2:7" ht="12.75">
      <c r="B626" s="158"/>
      <c r="C626" s="175"/>
      <c r="D626" s="47"/>
      <c r="E626" s="48"/>
      <c r="G626" s="168"/>
    </row>
    <row r="627" spans="2:7" ht="12.75">
      <c r="B627" s="158"/>
      <c r="C627" s="175"/>
      <c r="D627" s="47"/>
      <c r="E627" s="48"/>
      <c r="G627" s="168"/>
    </row>
    <row r="628" spans="2:7" ht="12.75">
      <c r="B628" s="158"/>
      <c r="C628" s="175"/>
      <c r="D628" s="47"/>
      <c r="E628" s="48"/>
      <c r="G628" s="168"/>
    </row>
    <row r="629" spans="2:7" ht="12.75">
      <c r="B629" s="158"/>
      <c r="C629" s="175"/>
      <c r="D629" s="47"/>
      <c r="E629" s="48"/>
      <c r="G629" s="168"/>
    </row>
    <row r="630" spans="2:7" ht="12.75">
      <c r="B630" s="158"/>
      <c r="C630" s="175"/>
      <c r="D630" s="47"/>
      <c r="E630" s="48"/>
      <c r="G630" s="168"/>
    </row>
    <row r="631" spans="2:7" ht="12.75">
      <c r="B631" s="158"/>
      <c r="C631" s="175"/>
      <c r="D631" s="47"/>
      <c r="E631" s="48"/>
      <c r="G631" s="168"/>
    </row>
    <row r="632" spans="2:7" ht="12.75">
      <c r="B632" s="158"/>
      <c r="C632" s="175"/>
      <c r="D632" s="47"/>
      <c r="E632" s="48"/>
      <c r="G632" s="168"/>
    </row>
    <row r="633" spans="2:7" ht="12.75">
      <c r="B633" s="158"/>
      <c r="C633" s="175"/>
      <c r="D633" s="47"/>
      <c r="E633" s="48"/>
      <c r="G633" s="168"/>
    </row>
    <row r="634" spans="2:7" ht="12.75">
      <c r="B634" s="158"/>
      <c r="C634" s="175"/>
      <c r="D634" s="47"/>
      <c r="E634" s="48"/>
      <c r="G634" s="168"/>
    </row>
    <row r="635" spans="2:7" ht="12.75">
      <c r="B635" s="158"/>
      <c r="C635" s="175"/>
      <c r="D635" s="47"/>
      <c r="E635" s="48"/>
      <c r="G635" s="168"/>
    </row>
    <row r="636" spans="2:7" ht="12.75">
      <c r="B636" s="158"/>
      <c r="C636" s="175"/>
      <c r="D636" s="47"/>
      <c r="E636" s="48"/>
      <c r="G636" s="168"/>
    </row>
    <row r="637" spans="2:7" ht="12.75">
      <c r="B637" s="158"/>
      <c r="C637" s="175"/>
      <c r="D637" s="47"/>
      <c r="E637" s="48"/>
      <c r="G637" s="168"/>
    </row>
    <row r="638" spans="2:7" ht="12.75">
      <c r="B638" s="158"/>
      <c r="C638" s="175"/>
      <c r="D638" s="47"/>
      <c r="E638" s="48"/>
      <c r="G638" s="168"/>
    </row>
    <row r="639" spans="2:7" ht="12.75">
      <c r="B639" s="158"/>
      <c r="C639" s="175"/>
      <c r="D639" s="47"/>
      <c r="E639" s="48"/>
      <c r="G639" s="168"/>
    </row>
    <row r="640" spans="2:7" ht="12.75">
      <c r="B640" s="158"/>
      <c r="C640" s="175"/>
      <c r="D640" s="47"/>
      <c r="E640" s="48"/>
      <c r="G640" s="168"/>
    </row>
    <row r="641" spans="2:7" ht="12.75">
      <c r="B641" s="158"/>
      <c r="C641" s="175"/>
      <c r="D641" s="47"/>
      <c r="E641" s="48"/>
      <c r="G641" s="168"/>
    </row>
    <row r="642" spans="2:7" ht="12.75">
      <c r="B642" s="158"/>
      <c r="C642" s="175"/>
      <c r="D642" s="47"/>
      <c r="E642" s="48"/>
      <c r="G642" s="168"/>
    </row>
    <row r="643" spans="2:7" ht="12.75">
      <c r="B643" s="158"/>
      <c r="C643" s="175"/>
      <c r="D643" s="47"/>
      <c r="E643" s="48"/>
      <c r="G643" s="168"/>
    </row>
    <row r="644" spans="2:7" ht="12.75">
      <c r="B644" s="158"/>
      <c r="C644" s="175"/>
      <c r="D644" s="47"/>
      <c r="E644" s="48"/>
      <c r="G644" s="168"/>
    </row>
    <row r="645" spans="2:7" ht="12.75">
      <c r="B645" s="158"/>
      <c r="C645" s="175"/>
      <c r="D645" s="47"/>
      <c r="E645" s="48"/>
      <c r="G645" s="168"/>
    </row>
    <row r="646" spans="2:7" ht="12.75">
      <c r="B646" s="158"/>
      <c r="C646" s="175"/>
      <c r="D646" s="47"/>
      <c r="E646" s="48"/>
      <c r="G646" s="168"/>
    </row>
    <row r="647" spans="2:7" ht="12.75">
      <c r="B647" s="158"/>
      <c r="C647" s="175"/>
      <c r="D647" s="47"/>
      <c r="E647" s="48"/>
      <c r="G647" s="168"/>
    </row>
    <row r="648" spans="2:7" ht="12.75">
      <c r="B648" s="158"/>
      <c r="C648" s="175"/>
      <c r="D648" s="47"/>
      <c r="E648" s="48"/>
      <c r="G648" s="168"/>
    </row>
    <row r="649" spans="2:7" ht="12.75">
      <c r="B649" s="158"/>
      <c r="C649" s="175"/>
      <c r="D649" s="47"/>
      <c r="E649" s="48"/>
      <c r="G649" s="168"/>
    </row>
    <row r="650" spans="2:7" ht="12.75">
      <c r="B650" s="158"/>
      <c r="C650" s="175"/>
      <c r="D650" s="47"/>
      <c r="E650" s="48"/>
      <c r="G650" s="168"/>
    </row>
    <row r="651" spans="2:7" ht="12.75">
      <c r="B651" s="158"/>
      <c r="C651" s="175"/>
      <c r="D651" s="47"/>
      <c r="E651" s="48"/>
      <c r="G651" s="168"/>
    </row>
    <row r="652" spans="2:7" ht="12.75">
      <c r="B652" s="158"/>
      <c r="C652" s="175"/>
      <c r="D652" s="47"/>
      <c r="E652" s="48"/>
      <c r="G652" s="168"/>
    </row>
    <row r="653" spans="2:7" ht="12.75">
      <c r="B653" s="158"/>
      <c r="C653" s="175"/>
      <c r="D653" s="47"/>
      <c r="E653" s="48"/>
      <c r="G653" s="168"/>
    </row>
    <row r="654" spans="2:7" ht="12.75">
      <c r="B654" s="158"/>
      <c r="C654" s="175"/>
      <c r="D654" s="47"/>
      <c r="E654" s="48"/>
      <c r="G654" s="168"/>
    </row>
    <row r="655" spans="2:7" ht="12.75">
      <c r="B655" s="158"/>
      <c r="C655" s="175"/>
      <c r="D655" s="47"/>
      <c r="E655" s="48"/>
      <c r="G655" s="168"/>
    </row>
    <row r="656" spans="2:7" ht="12.75">
      <c r="B656" s="158"/>
      <c r="C656" s="175"/>
      <c r="D656" s="47"/>
      <c r="E656" s="48"/>
      <c r="G656" s="168"/>
    </row>
    <row r="657" spans="2:7" ht="12.75">
      <c r="B657" s="158"/>
      <c r="C657" s="175"/>
      <c r="D657" s="47"/>
      <c r="E657" s="48"/>
      <c r="G657" s="168"/>
    </row>
    <row r="658" spans="2:7" ht="12.75">
      <c r="B658" s="158"/>
      <c r="C658" s="175"/>
      <c r="D658" s="47"/>
      <c r="E658" s="48"/>
      <c r="G658" s="168"/>
    </row>
    <row r="659" spans="2:7" ht="12.75">
      <c r="B659" s="158"/>
      <c r="C659" s="175"/>
      <c r="D659" s="47"/>
      <c r="E659" s="48"/>
      <c r="G659" s="168"/>
    </row>
    <row r="660" spans="2:7" ht="12.75">
      <c r="B660" s="158"/>
      <c r="C660" s="175"/>
      <c r="D660" s="47"/>
      <c r="E660" s="48"/>
      <c r="G660" s="168"/>
    </row>
    <row r="661" spans="2:7" ht="12.75">
      <c r="B661" s="158"/>
      <c r="C661" s="175"/>
      <c r="D661" s="47"/>
      <c r="E661" s="48"/>
      <c r="G661" s="168"/>
    </row>
    <row r="662" spans="2:7" ht="12.75">
      <c r="B662" s="158"/>
      <c r="C662" s="175"/>
      <c r="D662" s="47"/>
      <c r="E662" s="48"/>
      <c r="G662" s="168"/>
    </row>
    <row r="663" spans="2:7" ht="12.75">
      <c r="B663" s="158"/>
      <c r="C663" s="175"/>
      <c r="D663" s="47"/>
      <c r="E663" s="48"/>
      <c r="G663" s="168"/>
    </row>
    <row r="664" spans="2:7" ht="12.75">
      <c r="B664" s="158"/>
      <c r="C664" s="175"/>
      <c r="D664" s="47"/>
      <c r="E664" s="48"/>
      <c r="G664" s="168"/>
    </row>
    <row r="665" spans="2:7" ht="12.75">
      <c r="B665" s="158"/>
      <c r="C665" s="175"/>
      <c r="D665" s="47"/>
      <c r="E665" s="48"/>
      <c r="G665" s="168"/>
    </row>
    <row r="666" spans="2:7" ht="12.75">
      <c r="B666" s="158"/>
      <c r="C666" s="175"/>
      <c r="D666" s="47"/>
      <c r="E666" s="48"/>
      <c r="G666" s="168"/>
    </row>
    <row r="667" spans="2:7" ht="12.75">
      <c r="B667" s="158"/>
      <c r="C667" s="175"/>
      <c r="D667" s="47"/>
      <c r="E667" s="48"/>
      <c r="G667" s="168"/>
    </row>
    <row r="668" spans="2:7" ht="12.75">
      <c r="B668" s="158"/>
      <c r="C668" s="175"/>
      <c r="D668" s="47"/>
      <c r="E668" s="48"/>
      <c r="G668" s="168"/>
    </row>
    <row r="669" spans="2:7" ht="12.75">
      <c r="B669" s="158"/>
      <c r="C669" s="175"/>
      <c r="D669" s="47"/>
      <c r="E669" s="48"/>
      <c r="G669" s="168"/>
    </row>
    <row r="670" spans="2:7" ht="12.75">
      <c r="B670" s="158"/>
      <c r="C670" s="175"/>
      <c r="D670" s="47"/>
      <c r="E670" s="48"/>
      <c r="G670" s="168"/>
    </row>
    <row r="671" spans="2:7" ht="12.75">
      <c r="B671" s="158"/>
      <c r="C671" s="175"/>
      <c r="D671" s="47"/>
      <c r="E671" s="48"/>
      <c r="G671" s="168"/>
    </row>
    <row r="672" spans="2:7" ht="12.75">
      <c r="B672" s="158"/>
      <c r="C672" s="175"/>
      <c r="D672" s="47"/>
      <c r="E672" s="48"/>
      <c r="G672" s="168"/>
    </row>
    <row r="673" spans="2:7" ht="12.75">
      <c r="B673" s="158"/>
      <c r="C673" s="175"/>
      <c r="D673" s="47"/>
      <c r="E673" s="48"/>
      <c r="G673" s="168"/>
    </row>
    <row r="674" spans="2:7" ht="12.75">
      <c r="B674" s="158"/>
      <c r="C674" s="175"/>
      <c r="D674" s="47"/>
      <c r="E674" s="48"/>
      <c r="G674" s="168"/>
    </row>
    <row r="675" spans="2:7" ht="12.75">
      <c r="B675" s="158"/>
      <c r="C675" s="175"/>
      <c r="D675" s="47"/>
      <c r="E675" s="48"/>
      <c r="G675" s="168"/>
    </row>
    <row r="676" spans="2:7" ht="12.75">
      <c r="B676" s="158"/>
      <c r="C676" s="175"/>
      <c r="D676" s="47"/>
      <c r="E676" s="48"/>
      <c r="G676" s="168"/>
    </row>
    <row r="677" spans="2:7" ht="12.75">
      <c r="B677" s="158"/>
      <c r="C677" s="175"/>
      <c r="D677" s="47"/>
      <c r="E677" s="48"/>
      <c r="G677" s="168"/>
    </row>
    <row r="678" spans="2:7" ht="12.75">
      <c r="B678" s="158"/>
      <c r="C678" s="175"/>
      <c r="D678" s="47"/>
      <c r="E678" s="48"/>
      <c r="G678" s="168"/>
    </row>
    <row r="679" spans="2:7" ht="12.75">
      <c r="B679" s="158"/>
      <c r="C679" s="175"/>
      <c r="D679" s="47"/>
      <c r="E679" s="48"/>
      <c r="G679" s="168"/>
    </row>
    <row r="680" spans="2:7" ht="12.75">
      <c r="B680" s="158"/>
      <c r="C680" s="175"/>
      <c r="D680" s="47"/>
      <c r="E680" s="48"/>
      <c r="G680" s="168"/>
    </row>
    <row r="681" spans="2:7" ht="12.75">
      <c r="B681" s="158"/>
      <c r="C681" s="175"/>
      <c r="D681" s="47"/>
      <c r="E681" s="48"/>
      <c r="G681" s="168"/>
    </row>
    <row r="682" spans="2:7" ht="12.75">
      <c r="B682" s="158"/>
      <c r="C682" s="175"/>
      <c r="D682" s="47"/>
      <c r="E682" s="48"/>
      <c r="G682" s="168"/>
    </row>
    <row r="683" spans="2:7" ht="12.75">
      <c r="B683" s="158"/>
      <c r="C683" s="175"/>
      <c r="D683" s="47"/>
      <c r="E683" s="48"/>
      <c r="G683" s="168"/>
    </row>
    <row r="684" spans="2:7" ht="12.75">
      <c r="B684" s="158"/>
      <c r="C684" s="175"/>
      <c r="D684" s="47"/>
      <c r="E684" s="48"/>
      <c r="G684" s="168"/>
    </row>
    <row r="685" spans="2:7" ht="12.75">
      <c r="B685" s="158"/>
      <c r="C685" s="175"/>
      <c r="D685" s="47"/>
      <c r="E685" s="48"/>
      <c r="G685" s="168"/>
    </row>
    <row r="686" spans="2:7" ht="12.75">
      <c r="B686" s="158"/>
      <c r="C686" s="175"/>
      <c r="D686" s="47"/>
      <c r="E686" s="48"/>
      <c r="G686" s="168"/>
    </row>
    <row r="687" spans="2:7" ht="12.75">
      <c r="B687" s="158"/>
      <c r="C687" s="175"/>
      <c r="D687" s="47"/>
      <c r="E687" s="48"/>
      <c r="G687" s="168"/>
    </row>
    <row r="688" spans="2:7" ht="12.75">
      <c r="B688" s="158"/>
      <c r="C688" s="175"/>
      <c r="D688" s="47"/>
      <c r="E688" s="48"/>
      <c r="G688" s="168"/>
    </row>
    <row r="689" spans="2:7" ht="12.75">
      <c r="B689" s="158"/>
      <c r="C689" s="175"/>
      <c r="D689" s="47"/>
      <c r="E689" s="48"/>
      <c r="G689" s="168"/>
    </row>
    <row r="690" spans="2:7" ht="12.75">
      <c r="B690" s="158"/>
      <c r="C690" s="175"/>
      <c r="D690" s="47"/>
      <c r="E690" s="48"/>
      <c r="G690" s="168"/>
    </row>
    <row r="691" spans="2:7" ht="12.75">
      <c r="B691" s="158"/>
      <c r="C691" s="175"/>
      <c r="D691" s="47"/>
      <c r="E691" s="48"/>
      <c r="G691" s="168"/>
    </row>
    <row r="692" spans="2:7" ht="12.75">
      <c r="B692" s="158"/>
      <c r="C692" s="175"/>
      <c r="D692" s="47"/>
      <c r="E692" s="48"/>
      <c r="G692" s="168"/>
    </row>
    <row r="693" spans="2:7" ht="12.75">
      <c r="B693" s="158"/>
      <c r="C693" s="175"/>
      <c r="D693" s="47"/>
      <c r="E693" s="48"/>
      <c r="G693" s="168"/>
    </row>
    <row r="694" spans="2:7" ht="12.75">
      <c r="B694" s="158"/>
      <c r="C694" s="175"/>
      <c r="D694" s="47"/>
      <c r="E694" s="48"/>
      <c r="G694" s="168"/>
    </row>
    <row r="695" spans="2:7" ht="12.75">
      <c r="B695" s="158"/>
      <c r="C695" s="175"/>
      <c r="D695" s="47"/>
      <c r="E695" s="48"/>
      <c r="G695" s="168"/>
    </row>
    <row r="696" spans="2:7" ht="12.75">
      <c r="B696" s="158"/>
      <c r="C696" s="175"/>
      <c r="D696" s="47"/>
      <c r="E696" s="48"/>
      <c r="G696" s="168"/>
    </row>
    <row r="697" spans="2:7" ht="12.75">
      <c r="B697" s="158"/>
      <c r="C697" s="175"/>
      <c r="D697" s="47"/>
      <c r="E697" s="48"/>
      <c r="G697" s="168"/>
    </row>
    <row r="698" spans="2:7" ht="12.75">
      <c r="B698" s="158"/>
      <c r="C698" s="175"/>
      <c r="D698" s="47"/>
      <c r="E698" s="48"/>
      <c r="G698" s="168"/>
    </row>
    <row r="699" spans="2:7" ht="12.75">
      <c r="B699" s="158"/>
      <c r="C699" s="175"/>
      <c r="D699" s="47"/>
      <c r="E699" s="48"/>
      <c r="G699" s="168"/>
    </row>
    <row r="700" spans="2:7" ht="12.75">
      <c r="B700" s="158"/>
      <c r="C700" s="175"/>
      <c r="D700" s="47"/>
      <c r="E700" s="48"/>
      <c r="G700" s="168"/>
    </row>
    <row r="701" spans="2:7" ht="12.75">
      <c r="B701" s="158"/>
      <c r="C701" s="175"/>
      <c r="D701" s="47"/>
      <c r="E701" s="48"/>
      <c r="G701" s="168"/>
    </row>
    <row r="702" spans="2:7" ht="12.75">
      <c r="B702" s="158"/>
      <c r="C702" s="175"/>
      <c r="D702" s="47"/>
      <c r="E702" s="48"/>
      <c r="G702" s="168"/>
    </row>
    <row r="703" spans="2:7" ht="12.75">
      <c r="B703" s="158"/>
      <c r="C703" s="175"/>
      <c r="D703" s="47"/>
      <c r="E703" s="48"/>
      <c r="G703" s="168"/>
    </row>
    <row r="704" spans="2:7" ht="12.75">
      <c r="B704" s="158"/>
      <c r="C704" s="175"/>
      <c r="D704" s="47"/>
      <c r="E704" s="48"/>
      <c r="G704" s="168"/>
    </row>
    <row r="705" spans="2:7" ht="12.75">
      <c r="B705" s="158"/>
      <c r="C705" s="175"/>
      <c r="D705" s="47"/>
      <c r="E705" s="48"/>
      <c r="G705" s="168"/>
    </row>
    <row r="706" spans="2:7" ht="12.75">
      <c r="B706" s="158"/>
      <c r="C706" s="175"/>
      <c r="D706" s="47"/>
      <c r="E706" s="48"/>
      <c r="G706" s="168"/>
    </row>
    <row r="707" spans="2:7" ht="12.75">
      <c r="B707" s="158"/>
      <c r="C707" s="175"/>
      <c r="D707" s="47"/>
      <c r="E707" s="48"/>
      <c r="G707" s="168"/>
    </row>
    <row r="708" spans="2:7" ht="12.75">
      <c r="B708" s="158"/>
      <c r="C708" s="175"/>
      <c r="D708" s="47"/>
      <c r="E708" s="48"/>
      <c r="G708" s="168"/>
    </row>
    <row r="709" spans="2:7" ht="12.75">
      <c r="B709" s="158"/>
      <c r="C709" s="175"/>
      <c r="D709" s="47"/>
      <c r="E709" s="48"/>
      <c r="G709" s="168"/>
    </row>
    <row r="710" spans="2:7" ht="12.75">
      <c r="B710" s="158"/>
      <c r="C710" s="175"/>
      <c r="D710" s="47"/>
      <c r="E710" s="48"/>
      <c r="G710" s="168"/>
    </row>
    <row r="711" spans="2:7" ht="12.75">
      <c r="B711" s="158"/>
      <c r="C711" s="175"/>
      <c r="D711" s="47"/>
      <c r="E711" s="48"/>
      <c r="G711" s="168"/>
    </row>
    <row r="712" spans="2:7" ht="12.75">
      <c r="B712" s="158"/>
      <c r="C712" s="175"/>
      <c r="D712" s="47"/>
      <c r="E712" s="48"/>
      <c r="G712" s="168"/>
    </row>
    <row r="713" spans="2:7" ht="12.75">
      <c r="B713" s="158"/>
      <c r="C713" s="175"/>
      <c r="D713" s="47"/>
      <c r="E713" s="48"/>
      <c r="G713" s="168"/>
    </row>
    <row r="714" spans="2:7" ht="12.75">
      <c r="B714" s="158"/>
      <c r="C714" s="175"/>
      <c r="D714" s="47"/>
      <c r="E714" s="48"/>
      <c r="G714" s="168"/>
    </row>
    <row r="715" spans="2:7" ht="12.75">
      <c r="B715" s="158"/>
      <c r="C715" s="175"/>
      <c r="D715" s="47"/>
      <c r="E715" s="48"/>
      <c r="G715" s="168"/>
    </row>
    <row r="716" spans="2:7" ht="12.75">
      <c r="B716" s="158"/>
      <c r="C716" s="175"/>
      <c r="D716" s="47"/>
      <c r="E716" s="48"/>
      <c r="G716" s="168"/>
    </row>
    <row r="717" spans="2:7" ht="12.75">
      <c r="B717" s="158"/>
      <c r="C717" s="175"/>
      <c r="D717" s="47"/>
      <c r="E717" s="48"/>
      <c r="G717" s="168"/>
    </row>
    <row r="718" spans="2:7" ht="12.75">
      <c r="B718" s="158"/>
      <c r="C718" s="175"/>
      <c r="D718" s="47"/>
      <c r="E718" s="48"/>
      <c r="G718" s="168"/>
    </row>
    <row r="719" spans="2:7" ht="12.75">
      <c r="B719" s="158"/>
      <c r="C719" s="175"/>
      <c r="D719" s="47"/>
      <c r="E719" s="48"/>
      <c r="G719" s="168"/>
    </row>
    <row r="720" spans="2:7" ht="12.75">
      <c r="B720" s="158"/>
      <c r="C720" s="175"/>
      <c r="D720" s="47"/>
      <c r="E720" s="48"/>
      <c r="G720" s="168"/>
    </row>
    <row r="721" spans="2:7" ht="12.75">
      <c r="B721" s="158"/>
      <c r="C721" s="175"/>
      <c r="D721" s="47"/>
      <c r="E721" s="48"/>
      <c r="G721" s="168"/>
    </row>
    <row r="722" spans="2:7" ht="12.75">
      <c r="B722" s="158"/>
      <c r="C722" s="175"/>
      <c r="D722" s="47"/>
      <c r="E722" s="48"/>
      <c r="G722" s="168"/>
    </row>
    <row r="723" spans="2:7" ht="12.75">
      <c r="B723" s="158"/>
      <c r="C723" s="175"/>
      <c r="D723" s="47"/>
      <c r="E723" s="48"/>
      <c r="G723" s="168"/>
    </row>
    <row r="724" spans="2:7" ht="12.75">
      <c r="B724" s="158"/>
      <c r="C724" s="175"/>
      <c r="D724" s="47"/>
      <c r="E724" s="48"/>
      <c r="G724" s="168"/>
    </row>
    <row r="725" spans="2:7" ht="12.75">
      <c r="B725" s="158"/>
      <c r="C725" s="175"/>
      <c r="D725" s="47"/>
      <c r="E725" s="48"/>
      <c r="G725" s="168"/>
    </row>
    <row r="726" spans="2:7" ht="12.75">
      <c r="B726" s="158"/>
      <c r="C726" s="175"/>
      <c r="D726" s="47"/>
      <c r="E726" s="48"/>
      <c r="G726" s="168"/>
    </row>
    <row r="727" spans="2:7" ht="12.75">
      <c r="B727" s="158"/>
      <c r="C727" s="175"/>
      <c r="D727" s="47"/>
      <c r="E727" s="48"/>
      <c r="G727" s="168"/>
    </row>
    <row r="728" spans="2:7" ht="12.75">
      <c r="B728" s="158"/>
      <c r="C728" s="175"/>
      <c r="D728" s="47"/>
      <c r="E728" s="48"/>
      <c r="G728" s="168"/>
    </row>
    <row r="729" spans="2:7" ht="12.75">
      <c r="B729" s="158"/>
      <c r="C729" s="175"/>
      <c r="D729" s="47"/>
      <c r="E729" s="48"/>
      <c r="G729" s="168"/>
    </row>
    <row r="730" spans="2:7" ht="12.75">
      <c r="B730" s="158"/>
      <c r="C730" s="175"/>
      <c r="D730" s="47"/>
      <c r="E730" s="48"/>
      <c r="G730" s="168"/>
    </row>
    <row r="731" spans="2:7" ht="12.75">
      <c r="B731" s="158"/>
      <c r="C731" s="175"/>
      <c r="D731" s="47"/>
      <c r="E731" s="48"/>
      <c r="G731" s="168"/>
    </row>
    <row r="732" spans="2:7" ht="12.75">
      <c r="B732" s="158"/>
      <c r="C732" s="175"/>
      <c r="D732" s="47"/>
      <c r="E732" s="48"/>
      <c r="G732" s="168"/>
    </row>
    <row r="733" spans="2:7" ht="12.75">
      <c r="B733" s="158"/>
      <c r="C733" s="175"/>
      <c r="D733" s="47"/>
      <c r="E733" s="48"/>
      <c r="G733" s="168"/>
    </row>
    <row r="734" spans="2:7" ht="12.75">
      <c r="B734" s="158"/>
      <c r="C734" s="175"/>
      <c r="D734" s="47"/>
      <c r="E734" s="48"/>
      <c r="G734" s="168"/>
    </row>
    <row r="735" spans="2:7" ht="12.75">
      <c r="B735" s="158"/>
      <c r="C735" s="175"/>
      <c r="D735" s="47"/>
      <c r="E735" s="48"/>
      <c r="G735" s="168"/>
    </row>
    <row r="736" spans="2:7" ht="12.75">
      <c r="B736" s="158"/>
      <c r="C736" s="175"/>
      <c r="D736" s="47"/>
      <c r="E736" s="48"/>
      <c r="G736" s="168"/>
    </row>
    <row r="737" spans="2:7" ht="12.75">
      <c r="B737" s="158"/>
      <c r="C737" s="175"/>
      <c r="D737" s="47"/>
      <c r="E737" s="48"/>
      <c r="G737" s="168"/>
    </row>
    <row r="738" spans="2:7" ht="12.75">
      <c r="B738" s="158"/>
      <c r="C738" s="175"/>
      <c r="D738" s="47"/>
      <c r="E738" s="48"/>
      <c r="G738" s="168"/>
    </row>
    <row r="739" spans="2:7" ht="12.75">
      <c r="B739" s="158"/>
      <c r="C739" s="175"/>
      <c r="D739" s="47"/>
      <c r="E739" s="48"/>
      <c r="G739" s="168"/>
    </row>
    <row r="740" spans="2:7" ht="12.75">
      <c r="B740" s="158"/>
      <c r="C740" s="175"/>
      <c r="D740" s="47"/>
      <c r="E740" s="48"/>
      <c r="G740" s="168"/>
    </row>
    <row r="741" spans="2:7" ht="12.75">
      <c r="B741" s="158"/>
      <c r="C741" s="175"/>
      <c r="D741" s="47"/>
      <c r="E741" s="48"/>
      <c r="G741" s="168"/>
    </row>
    <row r="742" spans="2:7" ht="12.75">
      <c r="B742" s="158"/>
      <c r="C742" s="175"/>
      <c r="D742" s="47"/>
      <c r="E742" s="48"/>
      <c r="G742" s="168"/>
    </row>
    <row r="743" spans="2:7" ht="12.75">
      <c r="B743" s="158"/>
      <c r="C743" s="175"/>
      <c r="D743" s="47"/>
      <c r="E743" s="48"/>
      <c r="G743" s="168"/>
    </row>
    <row r="744" spans="2:7" ht="12.75">
      <c r="B744" s="158"/>
      <c r="C744" s="175"/>
      <c r="D744" s="47"/>
      <c r="E744" s="48"/>
      <c r="G744" s="168"/>
    </row>
    <row r="745" spans="2:7" ht="12.75">
      <c r="B745" s="158"/>
      <c r="C745" s="175"/>
      <c r="D745" s="47"/>
      <c r="E745" s="48"/>
      <c r="G745" s="168"/>
    </row>
    <row r="746" spans="2:7" ht="12.75">
      <c r="B746" s="158"/>
      <c r="C746" s="175"/>
      <c r="D746" s="47"/>
      <c r="E746" s="48"/>
      <c r="G746" s="168"/>
    </row>
    <row r="747" spans="2:7" ht="12.75">
      <c r="B747" s="158"/>
      <c r="C747" s="175"/>
      <c r="D747" s="47"/>
      <c r="E747" s="48"/>
      <c r="G747" s="168"/>
    </row>
    <row r="748" spans="2:7" ht="12.75">
      <c r="B748" s="158"/>
      <c r="C748" s="175"/>
      <c r="D748" s="47"/>
      <c r="E748" s="48"/>
      <c r="G748" s="168"/>
    </row>
    <row r="749" spans="2:7" ht="12.75">
      <c r="B749" s="158"/>
      <c r="C749" s="175"/>
      <c r="D749" s="47"/>
      <c r="E749" s="48"/>
      <c r="G749" s="168"/>
    </row>
    <row r="750" spans="2:7" ht="12.75">
      <c r="B750" s="158"/>
      <c r="C750" s="175"/>
      <c r="D750" s="47"/>
      <c r="E750" s="48"/>
      <c r="G750" s="168"/>
    </row>
    <row r="751" spans="2:7" ht="12.75">
      <c r="B751" s="158"/>
      <c r="C751" s="175"/>
      <c r="D751" s="47"/>
      <c r="E751" s="48"/>
      <c r="G751" s="168"/>
    </row>
    <row r="752" spans="2:7" ht="12.75">
      <c r="B752" s="158"/>
      <c r="C752" s="175"/>
      <c r="D752" s="47"/>
      <c r="E752" s="48"/>
      <c r="G752" s="168"/>
    </row>
    <row r="753" spans="2:7" ht="12.75">
      <c r="B753" s="158"/>
      <c r="C753" s="175"/>
      <c r="D753" s="47"/>
      <c r="E753" s="48"/>
      <c r="G753" s="168"/>
    </row>
    <row r="754" spans="2:7" ht="12.75">
      <c r="B754" s="158"/>
      <c r="C754" s="175"/>
      <c r="D754" s="47"/>
      <c r="E754" s="48"/>
      <c r="G754" s="168"/>
    </row>
    <row r="755" spans="2:7" ht="12.75">
      <c r="B755" s="158"/>
      <c r="C755" s="175"/>
      <c r="D755" s="47"/>
      <c r="E755" s="48"/>
      <c r="G755" s="168"/>
    </row>
    <row r="756" spans="2:7" ht="12.75">
      <c r="B756" s="158"/>
      <c r="C756" s="175"/>
      <c r="D756" s="47"/>
      <c r="E756" s="48"/>
      <c r="G756" s="168"/>
    </row>
    <row r="757" spans="2:7" ht="12.75">
      <c r="B757" s="158"/>
      <c r="C757" s="175"/>
      <c r="D757" s="47"/>
      <c r="E757" s="48"/>
      <c r="G757" s="168"/>
    </row>
    <row r="758" spans="2:7" ht="12.75">
      <c r="B758" s="158"/>
      <c r="C758" s="175"/>
      <c r="D758" s="47"/>
      <c r="E758" s="48"/>
      <c r="G758" s="168"/>
    </row>
    <row r="759" spans="2:7" ht="12.75">
      <c r="B759" s="158"/>
      <c r="C759" s="175"/>
      <c r="D759" s="47"/>
      <c r="E759" s="48"/>
      <c r="G759" s="168"/>
    </row>
    <row r="760" spans="2:7" ht="12.75">
      <c r="B760" s="158"/>
      <c r="C760" s="175"/>
      <c r="D760" s="47"/>
      <c r="E760" s="48"/>
      <c r="G760" s="168"/>
    </row>
    <row r="761" spans="2:7" ht="12.75">
      <c r="B761" s="158"/>
      <c r="C761" s="175"/>
      <c r="D761" s="47"/>
      <c r="E761" s="48"/>
      <c r="G761" s="168"/>
    </row>
    <row r="762" spans="2:7" ht="12.75">
      <c r="B762" s="158"/>
      <c r="C762" s="175"/>
      <c r="D762" s="47"/>
      <c r="E762" s="48"/>
      <c r="G762" s="168"/>
    </row>
    <row r="763" spans="2:7" ht="12.75">
      <c r="B763" s="158"/>
      <c r="C763" s="175"/>
      <c r="D763" s="47"/>
      <c r="E763" s="48"/>
      <c r="G763" s="168"/>
    </row>
    <row r="764" spans="2:7" ht="12.75">
      <c r="B764" s="158"/>
      <c r="C764" s="175"/>
      <c r="D764" s="47"/>
      <c r="E764" s="48"/>
      <c r="G764" s="168"/>
    </row>
    <row r="765" spans="2:7" ht="12.75">
      <c r="B765" s="158"/>
      <c r="C765" s="175"/>
      <c r="D765" s="47"/>
      <c r="E765" s="48"/>
      <c r="G765" s="168"/>
    </row>
    <row r="766" spans="2:7" ht="12.75">
      <c r="B766" s="158"/>
      <c r="C766" s="175"/>
      <c r="D766" s="47"/>
      <c r="E766" s="48"/>
      <c r="G766" s="168"/>
    </row>
    <row r="767" spans="2:7" ht="12.75">
      <c r="B767" s="158"/>
      <c r="C767" s="175"/>
      <c r="D767" s="47"/>
      <c r="E767" s="48"/>
      <c r="G767" s="168"/>
    </row>
    <row r="768" spans="2:7" ht="12.75">
      <c r="B768" s="158"/>
      <c r="C768" s="175"/>
      <c r="D768" s="47"/>
      <c r="E768" s="48"/>
      <c r="G768" s="168"/>
    </row>
    <row r="769" spans="2:7" ht="12.75">
      <c r="B769" s="158"/>
      <c r="C769" s="175"/>
      <c r="D769" s="47"/>
      <c r="E769" s="48"/>
      <c r="G769" s="168"/>
    </row>
    <row r="770" spans="2:7" ht="12.75">
      <c r="B770" s="158"/>
      <c r="C770" s="175"/>
      <c r="D770" s="47"/>
      <c r="E770" s="48"/>
      <c r="G770" s="168"/>
    </row>
    <row r="771" spans="2:7" ht="12.75">
      <c r="B771" s="158"/>
      <c r="C771" s="175"/>
      <c r="D771" s="47"/>
      <c r="E771" s="48"/>
      <c r="G771" s="168"/>
    </row>
    <row r="772" spans="2:7" ht="12.75">
      <c r="B772" s="158"/>
      <c r="C772" s="175"/>
      <c r="D772" s="47"/>
      <c r="E772" s="48"/>
      <c r="G772" s="168"/>
    </row>
    <row r="773" spans="2:7" ht="12.75">
      <c r="B773" s="158"/>
      <c r="C773" s="175"/>
      <c r="D773" s="47"/>
      <c r="E773" s="48"/>
      <c r="G773" s="168"/>
    </row>
    <row r="774" spans="2:7" ht="12.75">
      <c r="B774" s="158"/>
      <c r="C774" s="175"/>
      <c r="D774" s="47"/>
      <c r="E774" s="48"/>
      <c r="G774" s="168"/>
    </row>
    <row r="775" spans="2:7" ht="12.75">
      <c r="B775" s="158"/>
      <c r="C775" s="175"/>
      <c r="D775" s="47"/>
      <c r="E775" s="48"/>
      <c r="G775" s="168"/>
    </row>
    <row r="776" spans="2:7" ht="12.75">
      <c r="B776" s="158"/>
      <c r="C776" s="175"/>
      <c r="D776" s="47"/>
      <c r="E776" s="48"/>
      <c r="G776" s="168"/>
    </row>
    <row r="777" spans="2:7" ht="12.75">
      <c r="B777" s="158"/>
      <c r="C777" s="175"/>
      <c r="D777" s="47"/>
      <c r="E777" s="48"/>
      <c r="G777" s="168"/>
    </row>
    <row r="778" spans="2:7" ht="12.75">
      <c r="B778" s="158"/>
      <c r="C778" s="175"/>
      <c r="D778" s="47"/>
      <c r="E778" s="48"/>
      <c r="G778" s="168"/>
    </row>
    <row r="779" spans="2:7" ht="12.75">
      <c r="B779" s="158"/>
      <c r="C779" s="175"/>
      <c r="D779" s="47"/>
      <c r="E779" s="48"/>
      <c r="G779" s="168"/>
    </row>
    <row r="780" spans="2:7" ht="12.75">
      <c r="B780" s="158"/>
      <c r="C780" s="175"/>
      <c r="D780" s="47"/>
      <c r="E780" s="48"/>
      <c r="G780" s="168"/>
    </row>
    <row r="781" spans="2:7" ht="12.75">
      <c r="B781" s="158"/>
      <c r="C781" s="175"/>
      <c r="D781" s="47"/>
      <c r="E781" s="48"/>
      <c r="G781" s="168"/>
    </row>
    <row r="782" spans="2:7" ht="12.75">
      <c r="B782" s="158"/>
      <c r="C782" s="175"/>
      <c r="D782" s="47"/>
      <c r="E782" s="48"/>
      <c r="G782" s="168"/>
    </row>
    <row r="783" spans="2:7" ht="12.75">
      <c r="B783" s="158"/>
      <c r="C783" s="175"/>
      <c r="D783" s="47"/>
      <c r="E783" s="48"/>
      <c r="G783" s="168"/>
    </row>
    <row r="784" spans="2:7" ht="12.75">
      <c r="B784" s="158"/>
      <c r="C784" s="175"/>
      <c r="D784" s="47"/>
      <c r="E784" s="48"/>
      <c r="G784" s="168"/>
    </row>
    <row r="785" spans="2:7" ht="12.75">
      <c r="B785" s="158"/>
      <c r="C785" s="175"/>
      <c r="D785" s="47"/>
      <c r="E785" s="48"/>
      <c r="G785" s="168"/>
    </row>
    <row r="786" spans="2:7" ht="12.75">
      <c r="B786" s="158"/>
      <c r="C786" s="175"/>
      <c r="D786" s="47"/>
      <c r="E786" s="48"/>
      <c r="G786" s="168"/>
    </row>
    <row r="787" spans="2:7" ht="12.75">
      <c r="B787" s="158"/>
      <c r="C787" s="175"/>
      <c r="D787" s="47"/>
      <c r="E787" s="48"/>
      <c r="G787" s="168"/>
    </row>
    <row r="788" spans="2:7" ht="12.75">
      <c r="B788" s="158"/>
      <c r="C788" s="175"/>
      <c r="D788" s="47"/>
      <c r="E788" s="48"/>
      <c r="G788" s="168"/>
    </row>
    <row r="789" spans="2:7" ht="12.75">
      <c r="B789" s="158"/>
      <c r="C789" s="175"/>
      <c r="D789" s="47"/>
      <c r="E789" s="48"/>
      <c r="G789" s="168"/>
    </row>
    <row r="790" spans="2:7" ht="12.75">
      <c r="B790" s="158"/>
      <c r="C790" s="175"/>
      <c r="D790" s="47"/>
      <c r="E790" s="48"/>
      <c r="G790" s="168"/>
    </row>
    <row r="791" spans="2:7" ht="12.75">
      <c r="B791" s="158"/>
      <c r="C791" s="175"/>
      <c r="D791" s="47"/>
      <c r="E791" s="48"/>
      <c r="G791" s="168"/>
    </row>
    <row r="792" spans="2:7" ht="12.75">
      <c r="B792" s="158"/>
      <c r="C792" s="175"/>
      <c r="D792" s="47"/>
      <c r="E792" s="48"/>
      <c r="G792" s="168"/>
    </row>
    <row r="793" spans="2:7" ht="12.75">
      <c r="B793" s="158"/>
      <c r="C793" s="175"/>
      <c r="D793" s="47"/>
      <c r="E793" s="48"/>
      <c r="G793" s="168"/>
    </row>
    <row r="794" spans="2:7" ht="12.75">
      <c r="B794" s="158"/>
      <c r="C794" s="175"/>
      <c r="D794" s="47"/>
      <c r="E794" s="48"/>
      <c r="G794" s="168"/>
    </row>
    <row r="795" spans="2:7" ht="12.75">
      <c r="B795" s="158"/>
      <c r="C795" s="175"/>
      <c r="D795" s="47"/>
      <c r="E795" s="48"/>
      <c r="G795" s="168"/>
    </row>
    <row r="796" spans="2:7" ht="12.75">
      <c r="B796" s="158"/>
      <c r="C796" s="175"/>
      <c r="D796" s="47"/>
      <c r="E796" s="48"/>
      <c r="G796" s="168"/>
    </row>
    <row r="797" spans="2:7" ht="12.75">
      <c r="B797" s="158"/>
      <c r="C797" s="175"/>
      <c r="D797" s="47"/>
      <c r="E797" s="48"/>
      <c r="G797" s="168"/>
    </row>
    <row r="798" spans="2:7" ht="12.75">
      <c r="B798" s="158"/>
      <c r="C798" s="175"/>
      <c r="D798" s="47"/>
      <c r="E798" s="48"/>
      <c r="G798" s="168"/>
    </row>
    <row r="799" spans="2:7" ht="12.75">
      <c r="B799" s="158"/>
      <c r="C799" s="175"/>
      <c r="D799" s="47"/>
      <c r="E799" s="48"/>
      <c r="G799" s="168"/>
    </row>
    <row r="800" spans="2:7" ht="12.75">
      <c r="B800" s="158"/>
      <c r="C800" s="175"/>
      <c r="D800" s="47"/>
      <c r="E800" s="48"/>
      <c r="G800" s="168"/>
    </row>
    <row r="801" spans="2:7" ht="12.75">
      <c r="B801" s="158"/>
      <c r="C801" s="175"/>
      <c r="D801" s="47"/>
      <c r="E801" s="48"/>
      <c r="G801" s="168"/>
    </row>
    <row r="802" spans="2:7" ht="12.75">
      <c r="B802" s="158"/>
      <c r="C802" s="175"/>
      <c r="D802" s="47"/>
      <c r="E802" s="48"/>
      <c r="G802" s="168"/>
    </row>
    <row r="803" spans="2:7" ht="12.75">
      <c r="B803" s="158"/>
      <c r="C803" s="175"/>
      <c r="D803" s="47"/>
      <c r="E803" s="48"/>
      <c r="G803" s="168"/>
    </row>
    <row r="804" spans="2:7" ht="12.75">
      <c r="B804" s="158"/>
      <c r="C804" s="175"/>
      <c r="D804" s="47"/>
      <c r="E804" s="48"/>
      <c r="G804" s="168"/>
    </row>
    <row r="805" spans="2:7" ht="12.75">
      <c r="B805" s="158"/>
      <c r="C805" s="175"/>
      <c r="D805" s="47"/>
      <c r="E805" s="48"/>
      <c r="G805" s="168"/>
    </row>
    <row r="806" spans="2:7" ht="12.75">
      <c r="B806" s="158"/>
      <c r="C806" s="175"/>
      <c r="D806" s="47"/>
      <c r="E806" s="48"/>
      <c r="G806" s="168"/>
    </row>
    <row r="807" spans="2:7" ht="12.75">
      <c r="B807" s="158"/>
      <c r="C807" s="175"/>
      <c r="D807" s="47"/>
      <c r="E807" s="48"/>
      <c r="G807" s="168"/>
    </row>
    <row r="808" spans="2:7" ht="12.75">
      <c r="B808" s="158"/>
      <c r="C808" s="175"/>
      <c r="D808" s="47"/>
      <c r="E808" s="48"/>
      <c r="G808" s="168"/>
    </row>
    <row r="809" spans="2:7" ht="12.75">
      <c r="B809" s="158"/>
      <c r="C809" s="175"/>
      <c r="D809" s="47"/>
      <c r="E809" s="48"/>
      <c r="G809" s="168"/>
    </row>
    <row r="810" spans="2:7" ht="12.75">
      <c r="B810" s="158"/>
      <c r="C810" s="175"/>
      <c r="D810" s="47"/>
      <c r="E810" s="48"/>
      <c r="G810" s="168"/>
    </row>
    <row r="811" spans="2:7" ht="12.75">
      <c r="B811" s="158"/>
      <c r="C811" s="175"/>
      <c r="D811" s="47"/>
      <c r="E811" s="48"/>
      <c r="G811" s="168"/>
    </row>
    <row r="812" spans="2:7" ht="12.75">
      <c r="B812" s="158"/>
      <c r="C812" s="175"/>
      <c r="D812" s="47"/>
      <c r="E812" s="48"/>
      <c r="G812" s="168"/>
    </row>
    <row r="813" spans="2:7" ht="12.75">
      <c r="B813" s="158"/>
      <c r="C813" s="175"/>
      <c r="D813" s="47"/>
      <c r="E813" s="48"/>
      <c r="G813" s="168"/>
    </row>
    <row r="814" spans="2:7" ht="12.75">
      <c r="B814" s="158"/>
      <c r="C814" s="175"/>
      <c r="D814" s="47"/>
      <c r="E814" s="48"/>
      <c r="G814" s="168"/>
    </row>
    <row r="815" spans="2:7" ht="12.75">
      <c r="B815" s="158"/>
      <c r="C815" s="175"/>
      <c r="D815" s="47"/>
      <c r="E815" s="48"/>
      <c r="G815" s="168"/>
    </row>
    <row r="816" spans="2:7" ht="12.75">
      <c r="B816" s="158"/>
      <c r="C816" s="175"/>
      <c r="D816" s="47"/>
      <c r="E816" s="48"/>
      <c r="G816" s="168"/>
    </row>
    <row r="817" spans="2:7" ht="12.75">
      <c r="B817" s="158"/>
      <c r="C817" s="175"/>
      <c r="D817" s="47"/>
      <c r="E817" s="48"/>
      <c r="G817" s="168"/>
    </row>
    <row r="818" spans="2:7" ht="12.75">
      <c r="B818" s="158"/>
      <c r="C818" s="175"/>
      <c r="D818" s="47"/>
      <c r="E818" s="48"/>
      <c r="G818" s="168"/>
    </row>
    <row r="819" spans="2:7" ht="12.75">
      <c r="B819" s="158"/>
      <c r="C819" s="175"/>
      <c r="D819" s="47"/>
      <c r="E819" s="48"/>
      <c r="G819" s="168"/>
    </row>
    <row r="820" spans="2:7" ht="12.75">
      <c r="B820" s="158"/>
      <c r="C820" s="175"/>
      <c r="D820" s="47"/>
      <c r="E820" s="48"/>
      <c r="G820" s="168"/>
    </row>
    <row r="821" spans="2:7" ht="12.75">
      <c r="B821" s="158"/>
      <c r="C821" s="175"/>
      <c r="D821" s="47"/>
      <c r="E821" s="48"/>
      <c r="G821" s="168"/>
    </row>
    <row r="822" spans="2:7" ht="12.75">
      <c r="B822" s="158"/>
      <c r="C822" s="175"/>
      <c r="D822" s="47"/>
      <c r="E822" s="48"/>
      <c r="G822" s="168"/>
    </row>
    <row r="823" spans="2:7" ht="12.75">
      <c r="B823" s="158"/>
      <c r="C823" s="175"/>
      <c r="D823" s="47"/>
      <c r="E823" s="48"/>
      <c r="G823" s="168"/>
    </row>
    <row r="824" spans="2:7" ht="12.75">
      <c r="B824" s="158"/>
      <c r="C824" s="175"/>
      <c r="D824" s="47"/>
      <c r="E824" s="48"/>
      <c r="G824" s="168"/>
    </row>
    <row r="825" spans="2:7" ht="12.75">
      <c r="B825" s="158"/>
      <c r="C825" s="175"/>
      <c r="D825" s="47"/>
      <c r="E825" s="48"/>
      <c r="G825" s="168"/>
    </row>
    <row r="826" spans="2:7" ht="12.75">
      <c r="B826" s="158"/>
      <c r="C826" s="175"/>
      <c r="D826" s="47"/>
      <c r="E826" s="48"/>
      <c r="G826" s="168"/>
    </row>
    <row r="827" spans="2:7" ht="12.75">
      <c r="B827" s="158"/>
      <c r="C827" s="175"/>
      <c r="D827" s="47"/>
      <c r="E827" s="48"/>
      <c r="G827" s="168"/>
    </row>
    <row r="828" spans="2:7" ht="12.75">
      <c r="B828" s="158"/>
      <c r="C828" s="175"/>
      <c r="D828" s="47"/>
      <c r="E828" s="48"/>
      <c r="G828" s="168"/>
    </row>
    <row r="829" spans="2:7" ht="12.75">
      <c r="B829" s="158"/>
      <c r="C829" s="175"/>
      <c r="D829" s="47"/>
      <c r="E829" s="48"/>
      <c r="G829" s="168"/>
    </row>
    <row r="830" spans="2:7" ht="12.75">
      <c r="B830" s="158"/>
      <c r="C830" s="175"/>
      <c r="D830" s="47"/>
      <c r="E830" s="48"/>
      <c r="G830" s="168"/>
    </row>
    <row r="831" spans="2:7" ht="12.75">
      <c r="B831" s="158"/>
      <c r="C831" s="175"/>
      <c r="D831" s="47"/>
      <c r="E831" s="48"/>
      <c r="G831" s="168"/>
    </row>
    <row r="832" spans="2:7" ht="12.75">
      <c r="B832" s="158"/>
      <c r="C832" s="175"/>
      <c r="D832" s="47"/>
      <c r="E832" s="48"/>
      <c r="G832" s="168"/>
    </row>
    <row r="833" spans="2:7" ht="12.75">
      <c r="B833" s="158"/>
      <c r="C833" s="175"/>
      <c r="D833" s="47"/>
      <c r="E833" s="48"/>
      <c r="G833" s="168"/>
    </row>
    <row r="834" spans="2:7" ht="12.75">
      <c r="B834" s="158"/>
      <c r="C834" s="175"/>
      <c r="D834" s="47"/>
      <c r="E834" s="48"/>
      <c r="G834" s="168"/>
    </row>
    <row r="835" spans="2:7" ht="12.75">
      <c r="B835" s="158"/>
      <c r="C835" s="175"/>
      <c r="D835" s="47"/>
      <c r="E835" s="48"/>
      <c r="G835" s="168"/>
    </row>
    <row r="836" spans="2:7" ht="12.75">
      <c r="B836" s="158"/>
      <c r="C836" s="175"/>
      <c r="D836" s="47"/>
      <c r="E836" s="48"/>
      <c r="G836" s="168"/>
    </row>
    <row r="837" spans="2:7" ht="12.75">
      <c r="B837" s="158"/>
      <c r="C837" s="175"/>
      <c r="D837" s="47"/>
      <c r="E837" s="48"/>
      <c r="G837" s="168"/>
    </row>
    <row r="838" spans="2:7" ht="12.75">
      <c r="B838" s="158"/>
      <c r="C838" s="175"/>
      <c r="D838" s="47"/>
      <c r="E838" s="48"/>
      <c r="G838" s="168"/>
    </row>
    <row r="839" spans="2:7" ht="12.75">
      <c r="B839" s="158"/>
      <c r="C839" s="175"/>
      <c r="D839" s="47"/>
      <c r="E839" s="48"/>
      <c r="G839" s="168"/>
    </row>
    <row r="840" spans="2:7" ht="12.75">
      <c r="B840" s="158"/>
      <c r="C840" s="175"/>
      <c r="D840" s="47"/>
      <c r="E840" s="48"/>
      <c r="G840" s="168"/>
    </row>
    <row r="841" spans="2:7" ht="12.75">
      <c r="B841" s="158"/>
      <c r="C841" s="175"/>
      <c r="D841" s="47"/>
      <c r="E841" s="48"/>
      <c r="G841" s="168"/>
    </row>
    <row r="842" spans="2:7" ht="12.75">
      <c r="B842" s="158"/>
      <c r="C842" s="175"/>
      <c r="D842" s="47"/>
      <c r="E842" s="48"/>
      <c r="G842" s="168"/>
    </row>
    <row r="843" spans="2:7" ht="12.75">
      <c r="B843" s="158"/>
      <c r="C843" s="175"/>
      <c r="D843" s="47"/>
      <c r="E843" s="48"/>
      <c r="G843" s="168"/>
    </row>
    <row r="844" spans="2:7" ht="12.75">
      <c r="B844" s="158"/>
      <c r="C844" s="175"/>
      <c r="D844" s="47"/>
      <c r="E844" s="48"/>
      <c r="G844" s="168"/>
    </row>
    <row r="845" spans="2:7" ht="12.75">
      <c r="B845" s="158"/>
      <c r="C845" s="175"/>
      <c r="D845" s="47"/>
      <c r="E845" s="48"/>
      <c r="G845" s="168"/>
    </row>
    <row r="846" spans="2:7" ht="12.75">
      <c r="B846" s="158"/>
      <c r="C846" s="175"/>
      <c r="D846" s="47"/>
      <c r="E846" s="48"/>
      <c r="G846" s="168"/>
    </row>
    <row r="847" spans="2:7" ht="12.75">
      <c r="B847" s="158"/>
      <c r="C847" s="175"/>
      <c r="D847" s="47"/>
      <c r="E847" s="48"/>
      <c r="G847" s="168"/>
    </row>
    <row r="848" spans="2:7" ht="12.75">
      <c r="B848" s="158"/>
      <c r="C848" s="175"/>
      <c r="D848" s="47"/>
      <c r="E848" s="48"/>
      <c r="G848" s="168"/>
    </row>
    <row r="849" spans="2:7" ht="12.75">
      <c r="B849" s="158"/>
      <c r="C849" s="175"/>
      <c r="D849" s="47"/>
      <c r="E849" s="48"/>
      <c r="G849" s="168"/>
    </row>
    <row r="850" spans="2:7" ht="12.75">
      <c r="B850" s="158"/>
      <c r="C850" s="175"/>
      <c r="D850" s="47"/>
      <c r="E850" s="48"/>
      <c r="G850" s="168"/>
    </row>
    <row r="851" spans="2:7" ht="12.75">
      <c r="B851" s="158"/>
      <c r="C851" s="175"/>
      <c r="D851" s="47"/>
      <c r="E851" s="48"/>
      <c r="G851" s="168"/>
    </row>
    <row r="852" spans="2:7" ht="12.75">
      <c r="B852" s="158"/>
      <c r="C852" s="175"/>
      <c r="D852" s="47"/>
      <c r="E852" s="48"/>
      <c r="G852" s="168"/>
    </row>
    <row r="853" spans="2:7" ht="12.75">
      <c r="B853" s="158"/>
      <c r="C853" s="175"/>
      <c r="D853" s="47"/>
      <c r="E853" s="48"/>
      <c r="G853" s="168"/>
    </row>
    <row r="854" spans="2:7" ht="12.75">
      <c r="B854" s="158"/>
      <c r="C854" s="175"/>
      <c r="D854" s="47"/>
      <c r="E854" s="48"/>
      <c r="G854" s="168"/>
    </row>
    <row r="855" spans="2:7" ht="12.75">
      <c r="B855" s="158"/>
      <c r="C855" s="175"/>
      <c r="D855" s="47"/>
      <c r="E855" s="48"/>
      <c r="G855" s="168"/>
    </row>
    <row r="856" spans="2:7" ht="12.75">
      <c r="B856" s="158"/>
      <c r="C856" s="175"/>
      <c r="D856" s="47"/>
      <c r="E856" s="48"/>
      <c r="G856" s="168"/>
    </row>
    <row r="857" spans="2:7" ht="12.75">
      <c r="B857" s="158"/>
      <c r="C857" s="175"/>
      <c r="D857" s="47"/>
      <c r="E857" s="48"/>
      <c r="G857" s="168"/>
    </row>
    <row r="858" spans="2:7" ht="12.75">
      <c r="B858" s="158"/>
      <c r="C858" s="175"/>
      <c r="D858" s="47"/>
      <c r="E858" s="48"/>
      <c r="G858" s="168"/>
    </row>
    <row r="859" spans="2:7" ht="12.75">
      <c r="B859" s="158"/>
      <c r="C859" s="175"/>
      <c r="D859" s="47"/>
      <c r="E859" s="48"/>
      <c r="G859" s="168"/>
    </row>
    <row r="860" spans="2:7" ht="12.75">
      <c r="B860" s="158"/>
      <c r="C860" s="175"/>
      <c r="D860" s="47"/>
      <c r="E860" s="48"/>
      <c r="G860" s="168"/>
    </row>
    <row r="861" spans="2:7" ht="12.75">
      <c r="B861" s="158"/>
      <c r="C861" s="175"/>
      <c r="D861" s="47"/>
      <c r="E861" s="48"/>
      <c r="G861" s="168"/>
    </row>
    <row r="862" spans="2:7" ht="12.75">
      <c r="B862" s="158"/>
      <c r="C862" s="175"/>
      <c r="D862" s="47"/>
      <c r="E862" s="48"/>
      <c r="G862" s="168"/>
    </row>
    <row r="863" spans="2:7" ht="12.75">
      <c r="B863" s="158"/>
      <c r="C863" s="175"/>
      <c r="D863" s="47"/>
      <c r="E863" s="48"/>
      <c r="G863" s="168"/>
    </row>
    <row r="864" spans="2:7" ht="12.75">
      <c r="B864" s="158"/>
      <c r="C864" s="175"/>
      <c r="D864" s="47"/>
      <c r="E864" s="48"/>
      <c r="G864" s="168"/>
    </row>
    <row r="865" spans="2:7" ht="12.75">
      <c r="B865" s="158"/>
      <c r="C865" s="175"/>
      <c r="D865" s="47"/>
      <c r="E865" s="48"/>
      <c r="G865" s="168"/>
    </row>
    <row r="866" spans="2:7" ht="12.75">
      <c r="B866" s="158"/>
      <c r="C866" s="175"/>
      <c r="D866" s="47"/>
      <c r="E866" s="48"/>
      <c r="G866" s="168"/>
    </row>
    <row r="867" spans="2:7" ht="12.75">
      <c r="B867" s="158"/>
      <c r="C867" s="175"/>
      <c r="D867" s="47"/>
      <c r="E867" s="48"/>
      <c r="G867" s="168"/>
    </row>
    <row r="868" spans="2:7" ht="12.75">
      <c r="B868" s="158"/>
      <c r="C868" s="175"/>
      <c r="D868" s="47"/>
      <c r="E868" s="48"/>
      <c r="G868" s="168"/>
    </row>
    <row r="869" spans="2:7" ht="12.75">
      <c r="B869" s="158"/>
      <c r="C869" s="175"/>
      <c r="D869" s="47"/>
      <c r="E869" s="48"/>
      <c r="G869" s="168"/>
    </row>
    <row r="870" spans="2:7" ht="12.75">
      <c r="B870" s="158"/>
      <c r="C870" s="175"/>
      <c r="D870" s="47"/>
      <c r="E870" s="48"/>
      <c r="G870" s="168"/>
    </row>
    <row r="871" spans="2:7" ht="12.75">
      <c r="B871" s="158"/>
      <c r="C871" s="175"/>
      <c r="D871" s="47"/>
      <c r="E871" s="48"/>
      <c r="G871" s="168"/>
    </row>
    <row r="872" spans="2:7" ht="12.75">
      <c r="B872" s="158"/>
      <c r="C872" s="175"/>
      <c r="D872" s="47"/>
      <c r="E872" s="48"/>
      <c r="G872" s="168"/>
    </row>
    <row r="873" spans="2:7" ht="12.75">
      <c r="B873" s="158"/>
      <c r="C873" s="175"/>
      <c r="D873" s="47"/>
      <c r="E873" s="48"/>
      <c r="G873" s="168"/>
    </row>
    <row r="874" spans="2:7" ht="12.75">
      <c r="B874" s="158"/>
      <c r="C874" s="175"/>
      <c r="D874" s="47"/>
      <c r="E874" s="48"/>
      <c r="G874" s="168"/>
    </row>
    <row r="875" spans="2:7" ht="12.75">
      <c r="B875" s="158"/>
      <c r="C875" s="175"/>
      <c r="D875" s="47"/>
      <c r="E875" s="48"/>
      <c r="G875" s="168"/>
    </row>
    <row r="876" spans="2:7" ht="12.75">
      <c r="B876" s="158"/>
      <c r="C876" s="175"/>
      <c r="D876" s="47"/>
      <c r="E876" s="48"/>
      <c r="G876" s="168"/>
    </row>
    <row r="877" spans="2:7" ht="12.75">
      <c r="B877" s="158"/>
      <c r="C877" s="175"/>
      <c r="D877" s="47"/>
      <c r="E877" s="48"/>
      <c r="G877" s="168"/>
    </row>
    <row r="878" spans="2:7" ht="12.75">
      <c r="B878" s="158"/>
      <c r="C878" s="175"/>
      <c r="D878" s="47"/>
      <c r="E878" s="48"/>
      <c r="G878" s="168"/>
    </row>
    <row r="879" spans="2:7" ht="12.75">
      <c r="B879" s="158"/>
      <c r="C879" s="175"/>
      <c r="D879" s="47"/>
      <c r="E879" s="48"/>
      <c r="G879" s="168"/>
    </row>
    <row r="880" spans="2:7" ht="12.75">
      <c r="B880" s="158"/>
      <c r="C880" s="175"/>
      <c r="D880" s="47"/>
      <c r="E880" s="48"/>
      <c r="G880" s="168"/>
    </row>
    <row r="881" spans="2:7" ht="12.75">
      <c r="B881" s="158"/>
      <c r="C881" s="175"/>
      <c r="D881" s="47"/>
      <c r="E881" s="48"/>
      <c r="G881" s="168"/>
    </row>
    <row r="882" spans="2:7" ht="12.75">
      <c r="B882" s="158"/>
      <c r="C882" s="175"/>
      <c r="D882" s="47"/>
      <c r="E882" s="48"/>
      <c r="G882" s="168"/>
    </row>
    <row r="883" spans="2:7" ht="12.75">
      <c r="B883" s="158"/>
      <c r="C883" s="175"/>
      <c r="D883" s="47"/>
      <c r="E883" s="48"/>
      <c r="G883" s="168"/>
    </row>
    <row r="884" spans="2:7" ht="12.75">
      <c r="B884" s="158"/>
      <c r="C884" s="175"/>
      <c r="D884" s="47"/>
      <c r="E884" s="48"/>
      <c r="G884" s="168"/>
    </row>
    <row r="885" spans="2:7" ht="12.75">
      <c r="B885" s="158"/>
      <c r="C885" s="175"/>
      <c r="D885" s="47"/>
      <c r="E885" s="48"/>
      <c r="G885" s="168"/>
    </row>
    <row r="886" spans="2:7" ht="12.75">
      <c r="B886" s="158"/>
      <c r="C886" s="175"/>
      <c r="D886" s="47"/>
      <c r="E886" s="48"/>
      <c r="G886" s="168"/>
    </row>
    <row r="887" spans="2:7" ht="12.75">
      <c r="B887" s="158"/>
      <c r="C887" s="175"/>
      <c r="D887" s="47"/>
      <c r="E887" s="48"/>
      <c r="G887" s="168"/>
    </row>
    <row r="888" spans="2:7" ht="12.75">
      <c r="B888" s="158"/>
      <c r="C888" s="175"/>
      <c r="D888" s="47"/>
      <c r="E888" s="48"/>
      <c r="G888" s="168"/>
    </row>
    <row r="889" spans="2:7" ht="12.75">
      <c r="B889" s="158"/>
      <c r="C889" s="175"/>
      <c r="D889" s="47"/>
      <c r="E889" s="48"/>
      <c r="G889" s="168"/>
    </row>
    <row r="890" spans="2:7" ht="12.75">
      <c r="B890" s="158"/>
      <c r="C890" s="175"/>
      <c r="D890" s="47"/>
      <c r="E890" s="48"/>
      <c r="G890" s="168"/>
    </row>
    <row r="891" spans="2:7" ht="12.75">
      <c r="B891" s="158"/>
      <c r="C891" s="175"/>
      <c r="D891" s="47"/>
      <c r="E891" s="48"/>
      <c r="G891" s="168"/>
    </row>
    <row r="892" spans="2:7" ht="12.75">
      <c r="B892" s="158"/>
      <c r="C892" s="175"/>
      <c r="D892" s="47"/>
      <c r="E892" s="48"/>
      <c r="G892" s="168"/>
    </row>
    <row r="893" spans="2:7" ht="12.75">
      <c r="B893" s="158"/>
      <c r="C893" s="175"/>
      <c r="D893" s="47"/>
      <c r="E893" s="48"/>
      <c r="G893" s="168"/>
    </row>
    <row r="894" spans="2:7" ht="12.75">
      <c r="B894" s="158"/>
      <c r="C894" s="175"/>
      <c r="D894" s="47"/>
      <c r="E894" s="48"/>
      <c r="G894" s="168"/>
    </row>
    <row r="895" spans="2:7" ht="12.75">
      <c r="B895" s="158"/>
      <c r="C895" s="175"/>
      <c r="D895" s="47"/>
      <c r="E895" s="48"/>
      <c r="G895" s="168"/>
    </row>
    <row r="896" spans="2:7" ht="12.75">
      <c r="B896" s="158"/>
      <c r="C896" s="175"/>
      <c r="D896" s="47"/>
      <c r="E896" s="48"/>
      <c r="G896" s="168"/>
    </row>
    <row r="897" spans="2:7" ht="12.75">
      <c r="B897" s="158"/>
      <c r="C897" s="175"/>
      <c r="D897" s="47"/>
      <c r="E897" s="48"/>
      <c r="G897" s="168"/>
    </row>
    <row r="898" spans="2:7" ht="12.75">
      <c r="B898" s="158"/>
      <c r="C898" s="175"/>
      <c r="D898" s="47"/>
      <c r="E898" s="48"/>
      <c r="G898" s="168"/>
    </row>
    <row r="899" spans="2:7" ht="12.75">
      <c r="B899" s="158"/>
      <c r="C899" s="175"/>
      <c r="D899" s="47"/>
      <c r="E899" s="48"/>
      <c r="G899" s="168"/>
    </row>
    <row r="900" spans="2:7" ht="12.75">
      <c r="B900" s="158"/>
      <c r="C900" s="175"/>
      <c r="D900" s="47"/>
      <c r="E900" s="48"/>
      <c r="G900" s="168"/>
    </row>
    <row r="901" spans="2:7" ht="12.75">
      <c r="B901" s="158"/>
      <c r="C901" s="175"/>
      <c r="D901" s="47"/>
      <c r="E901" s="48"/>
      <c r="G901" s="168"/>
    </row>
    <row r="902" spans="2:7" ht="12.75">
      <c r="B902" s="158"/>
      <c r="C902" s="175"/>
      <c r="D902" s="47"/>
      <c r="E902" s="48"/>
      <c r="G902" s="168"/>
    </row>
    <row r="903" spans="2:7" ht="12.75">
      <c r="B903" s="158"/>
      <c r="C903" s="175"/>
      <c r="D903" s="47"/>
      <c r="E903" s="48"/>
      <c r="G903" s="168"/>
    </row>
    <row r="904" spans="2:7" ht="12.75">
      <c r="B904" s="158"/>
      <c r="C904" s="175"/>
      <c r="D904" s="47"/>
      <c r="E904" s="48"/>
      <c r="G904" s="168"/>
    </row>
    <row r="905" spans="2:7" ht="12.75">
      <c r="B905" s="158"/>
      <c r="C905" s="175"/>
      <c r="D905" s="47"/>
      <c r="E905" s="48"/>
      <c r="G905" s="168"/>
    </row>
    <row r="906" spans="2:7" ht="12.75">
      <c r="B906" s="158"/>
      <c r="C906" s="175"/>
      <c r="D906" s="47"/>
      <c r="E906" s="48"/>
      <c r="G906" s="168"/>
    </row>
    <row r="907" spans="2:7" ht="12.75">
      <c r="B907" s="158"/>
      <c r="C907" s="175"/>
      <c r="D907" s="47"/>
      <c r="E907" s="48"/>
      <c r="G907" s="168"/>
    </row>
    <row r="908" spans="2:7" ht="12.75">
      <c r="B908" s="158"/>
      <c r="C908" s="175"/>
      <c r="D908" s="47"/>
      <c r="E908" s="48"/>
      <c r="G908" s="168"/>
    </row>
    <row r="909" spans="2:7" ht="12.75">
      <c r="B909" s="158"/>
      <c r="C909" s="175"/>
      <c r="D909" s="47"/>
      <c r="E909" s="48"/>
      <c r="G909" s="168"/>
    </row>
    <row r="910" spans="2:7" ht="12.75">
      <c r="B910" s="158"/>
      <c r="C910" s="175"/>
      <c r="D910" s="47"/>
      <c r="E910" s="48"/>
      <c r="G910" s="168"/>
    </row>
    <row r="911" spans="2:7" ht="12.75">
      <c r="B911" s="158"/>
      <c r="C911" s="175"/>
      <c r="D911" s="47"/>
      <c r="E911" s="48"/>
      <c r="G911" s="168"/>
    </row>
    <row r="912" spans="2:7" ht="12.75">
      <c r="B912" s="158"/>
      <c r="C912" s="175"/>
      <c r="D912" s="47"/>
      <c r="E912" s="48"/>
      <c r="G912" s="168"/>
    </row>
    <row r="913" spans="2:7" ht="12.75">
      <c r="B913" s="158"/>
      <c r="C913" s="175"/>
      <c r="D913" s="47"/>
      <c r="E913" s="48"/>
      <c r="G913" s="168"/>
    </row>
    <row r="914" spans="2:7" ht="12.75">
      <c r="B914" s="158"/>
      <c r="C914" s="175"/>
      <c r="D914" s="47"/>
      <c r="E914" s="48"/>
      <c r="G914" s="168"/>
    </row>
    <row r="915" spans="2:7" ht="12.75">
      <c r="B915" s="158"/>
      <c r="C915" s="175"/>
      <c r="D915" s="47"/>
      <c r="E915" s="48"/>
      <c r="G915" s="168"/>
    </row>
    <row r="916" spans="2:7" ht="12.75">
      <c r="B916" s="158"/>
      <c r="C916" s="175"/>
      <c r="D916" s="47"/>
      <c r="E916" s="48"/>
      <c r="G916" s="168"/>
    </row>
    <row r="917" spans="2:7" ht="12.75">
      <c r="B917" s="158"/>
      <c r="C917" s="175"/>
      <c r="D917" s="47"/>
      <c r="E917" s="48"/>
      <c r="G917" s="168"/>
    </row>
    <row r="918" spans="2:7" ht="12.75">
      <c r="B918" s="158"/>
      <c r="C918" s="175"/>
      <c r="D918" s="47"/>
      <c r="E918" s="48"/>
      <c r="G918" s="168"/>
    </row>
    <row r="919" spans="2:7" ht="12.75">
      <c r="B919" s="158"/>
      <c r="C919" s="175"/>
      <c r="D919" s="47"/>
      <c r="E919" s="48"/>
      <c r="G919" s="168"/>
    </row>
    <row r="920" spans="2:7" ht="12.75">
      <c r="B920" s="158"/>
      <c r="C920" s="175"/>
      <c r="D920" s="47"/>
      <c r="E920" s="48"/>
      <c r="G920" s="168"/>
    </row>
    <row r="921" spans="2:7" ht="12.75">
      <c r="B921" s="158"/>
      <c r="C921" s="175"/>
      <c r="D921" s="47"/>
      <c r="E921" s="48"/>
      <c r="G921" s="168"/>
    </row>
    <row r="922" spans="2:7" ht="12.75">
      <c r="B922" s="158"/>
      <c r="C922" s="175"/>
      <c r="D922" s="47"/>
      <c r="E922" s="48"/>
      <c r="G922" s="168"/>
    </row>
    <row r="923" spans="2:7" ht="12.75">
      <c r="B923" s="158"/>
      <c r="C923" s="175"/>
      <c r="D923" s="47"/>
      <c r="E923" s="48"/>
      <c r="G923" s="168"/>
    </row>
    <row r="924" spans="2:7" ht="12.75">
      <c r="B924" s="158"/>
      <c r="C924" s="175"/>
      <c r="D924" s="47"/>
      <c r="E924" s="48"/>
      <c r="G924" s="168"/>
    </row>
    <row r="925" spans="2:7" ht="12.75">
      <c r="B925" s="158"/>
      <c r="C925" s="175"/>
      <c r="D925" s="47"/>
      <c r="E925" s="48"/>
      <c r="G925" s="168"/>
    </row>
    <row r="926" spans="2:7" ht="12.75">
      <c r="B926" s="158"/>
      <c r="C926" s="175"/>
      <c r="D926" s="47"/>
      <c r="E926" s="48"/>
      <c r="G926" s="168"/>
    </row>
    <row r="927" spans="2:7" ht="12.75">
      <c r="B927" s="158"/>
      <c r="C927" s="175"/>
      <c r="D927" s="47"/>
      <c r="E927" s="48"/>
      <c r="G927" s="168"/>
    </row>
    <row r="928" spans="2:7" ht="12.75">
      <c r="B928" s="158"/>
      <c r="C928" s="175"/>
      <c r="D928" s="47"/>
      <c r="E928" s="48"/>
      <c r="G928" s="168"/>
    </row>
    <row r="929" spans="2:7" ht="12.75">
      <c r="B929" s="158"/>
      <c r="C929" s="175"/>
      <c r="D929" s="47"/>
      <c r="E929" s="48"/>
      <c r="G929" s="168"/>
    </row>
    <row r="930" spans="2:7" ht="12.75">
      <c r="B930" s="158"/>
      <c r="C930" s="175"/>
      <c r="D930" s="47"/>
      <c r="E930" s="48"/>
      <c r="G930" s="168"/>
    </row>
    <row r="931" spans="2:7" ht="12.75">
      <c r="B931" s="158"/>
      <c r="C931" s="175"/>
      <c r="D931" s="47"/>
      <c r="E931" s="48"/>
      <c r="G931" s="168"/>
    </row>
    <row r="932" spans="2:7" ht="12.75">
      <c r="B932" s="158"/>
      <c r="C932" s="175"/>
      <c r="D932" s="47"/>
      <c r="E932" s="48"/>
      <c r="G932" s="168"/>
    </row>
    <row r="933" spans="2:7" ht="12.75">
      <c r="B933" s="158"/>
      <c r="C933" s="175"/>
      <c r="D933" s="47"/>
      <c r="E933" s="48"/>
      <c r="G933" s="168"/>
    </row>
    <row r="934" spans="2:7" ht="12.75">
      <c r="B934" s="158"/>
      <c r="C934" s="175"/>
      <c r="D934" s="47"/>
      <c r="E934" s="48"/>
      <c r="G934" s="168"/>
    </row>
    <row r="935" spans="2:7" ht="12.75">
      <c r="B935" s="158"/>
      <c r="C935" s="175"/>
      <c r="D935" s="47"/>
      <c r="E935" s="48"/>
      <c r="G935" s="168"/>
    </row>
    <row r="936" spans="2:7" ht="12.75">
      <c r="B936" s="158"/>
      <c r="C936" s="175"/>
      <c r="D936" s="47"/>
      <c r="E936" s="48"/>
      <c r="G936" s="168"/>
    </row>
    <row r="937" spans="2:7" ht="12.75">
      <c r="B937" s="158"/>
      <c r="C937" s="175"/>
      <c r="D937" s="47"/>
      <c r="E937" s="48"/>
      <c r="G937" s="168"/>
    </row>
    <row r="938" spans="2:7" ht="12.75">
      <c r="B938" s="158"/>
      <c r="C938" s="175"/>
      <c r="D938" s="47"/>
      <c r="E938" s="48"/>
      <c r="G938" s="168"/>
    </row>
    <row r="939" spans="2:7" ht="12.75">
      <c r="B939" s="158"/>
      <c r="C939" s="175"/>
      <c r="D939" s="47"/>
      <c r="E939" s="48"/>
      <c r="G939" s="168"/>
    </row>
    <row r="940" spans="2:7" ht="12.75">
      <c r="B940" s="158"/>
      <c r="C940" s="175"/>
      <c r="D940" s="47"/>
      <c r="E940" s="48"/>
      <c r="G940" s="168"/>
    </row>
    <row r="941" spans="2:7" ht="12.75">
      <c r="B941" s="158"/>
      <c r="C941" s="175"/>
      <c r="D941" s="47"/>
      <c r="E941" s="48"/>
      <c r="G941" s="168"/>
    </row>
    <row r="942" spans="2:7" ht="12.75">
      <c r="B942" s="158"/>
      <c r="C942" s="175"/>
      <c r="D942" s="47"/>
      <c r="E942" s="48"/>
      <c r="G942" s="168"/>
    </row>
    <row r="943" spans="2:7" ht="12.75">
      <c r="B943" s="158"/>
      <c r="C943" s="175"/>
      <c r="D943" s="47"/>
      <c r="E943" s="48"/>
      <c r="G943" s="168"/>
    </row>
    <row r="944" spans="2:7" ht="12.75">
      <c r="B944" s="158"/>
      <c r="C944" s="175"/>
      <c r="D944" s="47"/>
      <c r="E944" s="48"/>
      <c r="G944" s="168"/>
    </row>
    <row r="945" spans="2:7" ht="12.75">
      <c r="B945" s="158"/>
      <c r="C945" s="175"/>
      <c r="D945" s="47"/>
      <c r="E945" s="48"/>
      <c r="G945" s="168"/>
    </row>
    <row r="946" spans="2:7" ht="12.75">
      <c r="B946" s="158"/>
      <c r="C946" s="175"/>
      <c r="D946" s="47"/>
      <c r="E946" s="48"/>
      <c r="G946" s="168"/>
    </row>
    <row r="947" spans="2:7" ht="12.75">
      <c r="B947" s="158"/>
      <c r="C947" s="175"/>
      <c r="D947" s="47"/>
      <c r="E947" s="48"/>
      <c r="G947" s="168"/>
    </row>
    <row r="948" spans="2:7" ht="12.75">
      <c r="B948" s="158"/>
      <c r="C948" s="175"/>
      <c r="D948" s="47"/>
      <c r="E948" s="48"/>
      <c r="G948" s="168"/>
    </row>
    <row r="949" spans="2:7" ht="12.75">
      <c r="B949" s="158"/>
      <c r="C949" s="175"/>
      <c r="D949" s="47"/>
      <c r="E949" s="48"/>
      <c r="G949" s="168"/>
    </row>
    <row r="950" spans="2:7" ht="12.75">
      <c r="B950" s="158"/>
      <c r="C950" s="175"/>
      <c r="D950" s="47"/>
      <c r="E950" s="48"/>
      <c r="G950" s="168"/>
    </row>
    <row r="951" spans="2:7" ht="12.75">
      <c r="B951" s="158"/>
      <c r="C951" s="175"/>
      <c r="D951" s="47"/>
      <c r="E951" s="48"/>
      <c r="G951" s="168"/>
    </row>
    <row r="952" spans="2:7" ht="12.75">
      <c r="B952" s="158"/>
      <c r="C952" s="175"/>
      <c r="D952" s="47"/>
      <c r="E952" s="48"/>
      <c r="G952" s="168"/>
    </row>
    <row r="953" spans="2:7" ht="12.75">
      <c r="B953" s="158"/>
      <c r="C953" s="175"/>
      <c r="D953" s="47"/>
      <c r="E953" s="48"/>
      <c r="G953" s="168"/>
    </row>
    <row r="954" spans="2:7" ht="12.75">
      <c r="B954" s="158"/>
      <c r="C954" s="175"/>
      <c r="D954" s="47"/>
      <c r="E954" s="48"/>
      <c r="G954" s="168"/>
    </row>
    <row r="955" spans="2:7" ht="12.75">
      <c r="B955" s="158"/>
      <c r="C955" s="175"/>
      <c r="D955" s="47"/>
      <c r="E955" s="48"/>
      <c r="G955" s="168"/>
    </row>
    <row r="956" spans="2:7" ht="12.75">
      <c r="B956" s="158"/>
      <c r="C956" s="175"/>
      <c r="D956" s="47"/>
      <c r="E956" s="48"/>
      <c r="G956" s="168"/>
    </row>
    <row r="957" spans="2:7" ht="12.75">
      <c r="B957" s="158"/>
      <c r="C957" s="175"/>
      <c r="D957" s="47"/>
      <c r="E957" s="48"/>
      <c r="G957" s="168"/>
    </row>
    <row r="958" spans="2:7" ht="12.75">
      <c r="B958" s="158"/>
      <c r="C958" s="175"/>
      <c r="D958" s="47"/>
      <c r="E958" s="48"/>
      <c r="G958" s="168"/>
    </row>
    <row r="959" spans="2:7" ht="12.75">
      <c r="B959" s="158"/>
      <c r="C959" s="175"/>
      <c r="D959" s="47"/>
      <c r="E959" s="48"/>
      <c r="G959" s="168"/>
    </row>
    <row r="960" spans="2:7" ht="12.75">
      <c r="B960" s="158"/>
      <c r="C960" s="175"/>
      <c r="D960" s="47"/>
      <c r="E960" s="48"/>
      <c r="G960" s="168"/>
    </row>
    <row r="961" spans="2:7" ht="12.75">
      <c r="B961" s="158"/>
      <c r="C961" s="175"/>
      <c r="D961" s="47"/>
      <c r="E961" s="48"/>
      <c r="G961" s="168"/>
    </row>
    <row r="962" spans="2:7" ht="12.75">
      <c r="B962" s="158"/>
      <c r="C962" s="175"/>
      <c r="D962" s="47"/>
      <c r="E962" s="48"/>
      <c r="G962" s="168"/>
    </row>
    <row r="963" spans="2:7" ht="12.75">
      <c r="B963" s="158"/>
      <c r="C963" s="175"/>
      <c r="D963" s="47"/>
      <c r="E963" s="48"/>
      <c r="G963" s="168"/>
    </row>
    <row r="964" spans="2:7" ht="12.75">
      <c r="B964" s="158"/>
      <c r="C964" s="175"/>
      <c r="D964" s="47"/>
      <c r="E964" s="48"/>
      <c r="G964" s="168"/>
    </row>
    <row r="965" spans="2:7" ht="12.75">
      <c r="B965" s="158"/>
      <c r="C965" s="175"/>
      <c r="D965" s="47"/>
      <c r="E965" s="48"/>
      <c r="G965" s="168"/>
    </row>
    <row r="966" spans="2:7" ht="12.75">
      <c r="B966" s="158"/>
      <c r="C966" s="175"/>
      <c r="D966" s="47"/>
      <c r="E966" s="48"/>
      <c r="G966" s="168"/>
    </row>
    <row r="967" spans="2:7" ht="12.75">
      <c r="B967" s="158"/>
      <c r="C967" s="175"/>
      <c r="D967" s="47"/>
      <c r="E967" s="48"/>
      <c r="G967" s="168"/>
    </row>
    <row r="968" spans="2:7" ht="12.75">
      <c r="B968" s="158"/>
      <c r="C968" s="175"/>
      <c r="D968" s="47"/>
      <c r="E968" s="48"/>
      <c r="G968" s="168"/>
    </row>
    <row r="969" spans="2:7" ht="12.75">
      <c r="B969" s="158"/>
      <c r="C969" s="175"/>
      <c r="D969" s="47"/>
      <c r="E969" s="48"/>
      <c r="G969" s="168"/>
    </row>
    <row r="970" spans="2:7" ht="12.75">
      <c r="B970" s="158"/>
      <c r="C970" s="175"/>
      <c r="D970" s="47"/>
      <c r="E970" s="48"/>
      <c r="G970" s="168"/>
    </row>
    <row r="971" spans="2:7" ht="12.75">
      <c r="B971" s="158"/>
      <c r="C971" s="175"/>
      <c r="D971" s="47"/>
      <c r="E971" s="48"/>
      <c r="G971" s="168"/>
    </row>
    <row r="972" spans="2:7" ht="12.75">
      <c r="B972" s="158"/>
      <c r="C972" s="175"/>
      <c r="D972" s="47"/>
      <c r="E972" s="48"/>
      <c r="G972" s="168"/>
    </row>
    <row r="973" spans="2:7" ht="12.75">
      <c r="B973" s="158"/>
      <c r="C973" s="175"/>
      <c r="D973" s="47"/>
      <c r="E973" s="48"/>
      <c r="G973" s="168"/>
    </row>
    <row r="974" spans="2:7" ht="12.75">
      <c r="B974" s="158"/>
      <c r="C974" s="175"/>
      <c r="D974" s="47"/>
      <c r="E974" s="48"/>
      <c r="G974" s="168"/>
    </row>
    <row r="975" spans="2:7" ht="12.75">
      <c r="B975" s="158"/>
      <c r="C975" s="175"/>
      <c r="D975" s="47"/>
      <c r="E975" s="48"/>
      <c r="G975" s="168"/>
    </row>
    <row r="976" spans="2:7" ht="12.75">
      <c r="B976" s="158"/>
      <c r="C976" s="175"/>
      <c r="D976" s="47"/>
      <c r="E976" s="48"/>
      <c r="G976" s="168"/>
    </row>
    <row r="977" spans="2:7" ht="12.75">
      <c r="B977" s="158"/>
      <c r="C977" s="175"/>
      <c r="D977" s="47"/>
      <c r="E977" s="48"/>
      <c r="G977" s="168"/>
    </row>
    <row r="978" spans="2:7" ht="12.75">
      <c r="B978" s="158"/>
      <c r="C978" s="175"/>
      <c r="D978" s="47"/>
      <c r="E978" s="48"/>
      <c r="G978" s="168"/>
    </row>
    <row r="979" spans="2:7" ht="12.75">
      <c r="B979" s="158"/>
      <c r="C979" s="175"/>
      <c r="D979" s="47"/>
      <c r="E979" s="48"/>
      <c r="G979" s="168"/>
    </row>
    <row r="980" spans="2:7" ht="12.75">
      <c r="B980" s="158"/>
      <c r="C980" s="175"/>
      <c r="D980" s="47"/>
      <c r="E980" s="48"/>
      <c r="G980" s="168"/>
    </row>
    <row r="981" spans="2:7" ht="12.75">
      <c r="B981" s="158"/>
      <c r="C981" s="175"/>
      <c r="D981" s="47"/>
      <c r="E981" s="48"/>
      <c r="G981" s="168"/>
    </row>
    <row r="982" spans="2:7" ht="12.75">
      <c r="B982" s="158"/>
      <c r="C982" s="175"/>
      <c r="D982" s="47"/>
      <c r="E982" s="48"/>
      <c r="G982" s="168"/>
    </row>
    <row r="983" spans="2:7" ht="12.75">
      <c r="B983" s="158"/>
      <c r="C983" s="175"/>
      <c r="D983" s="47"/>
      <c r="E983" s="48"/>
      <c r="G983" s="168"/>
    </row>
    <row r="984" spans="2:7" ht="12.75">
      <c r="B984" s="158"/>
      <c r="C984" s="175"/>
      <c r="D984" s="47"/>
      <c r="E984" s="48"/>
      <c r="G984" s="168"/>
    </row>
    <row r="985" spans="2:7" ht="12.75">
      <c r="B985" s="158"/>
      <c r="C985" s="175"/>
      <c r="D985" s="47"/>
      <c r="E985" s="48"/>
      <c r="G985" s="168"/>
    </row>
    <row r="986" spans="2:7" ht="12.75">
      <c r="B986" s="158"/>
      <c r="C986" s="175"/>
      <c r="D986" s="47"/>
      <c r="E986" s="48"/>
      <c r="G986" s="168"/>
    </row>
    <row r="987" spans="2:7" ht="12.75">
      <c r="B987" s="158"/>
      <c r="C987" s="175"/>
      <c r="D987" s="47"/>
      <c r="E987" s="48"/>
      <c r="G987" s="168"/>
    </row>
    <row r="988" spans="2:7" ht="12.75">
      <c r="B988" s="158"/>
      <c r="C988" s="175"/>
      <c r="D988" s="47"/>
      <c r="E988" s="48"/>
      <c r="G988" s="168"/>
    </row>
    <row r="989" spans="2:7" ht="12.75">
      <c r="B989" s="158"/>
      <c r="C989" s="175"/>
      <c r="D989" s="47"/>
      <c r="E989" s="48"/>
      <c r="G989" s="168"/>
    </row>
    <row r="990" spans="2:7" ht="12.75">
      <c r="B990" s="158"/>
      <c r="C990" s="175"/>
      <c r="D990" s="47"/>
      <c r="E990" s="48"/>
      <c r="G990" s="168"/>
    </row>
    <row r="991" spans="2:7" ht="12.75">
      <c r="B991" s="158"/>
      <c r="C991" s="175"/>
      <c r="D991" s="47"/>
      <c r="E991" s="48"/>
      <c r="G991" s="168"/>
    </row>
    <row r="992" spans="2:7" ht="12.75">
      <c r="B992" s="158"/>
      <c r="C992" s="175"/>
      <c r="D992" s="47"/>
      <c r="E992" s="48"/>
      <c r="G992" s="168"/>
    </row>
    <row r="993" spans="2:7" ht="12.75">
      <c r="B993" s="158"/>
      <c r="C993" s="175"/>
      <c r="D993" s="47"/>
      <c r="E993" s="48"/>
      <c r="G993" s="168"/>
    </row>
    <row r="994" spans="2:7" ht="12.75">
      <c r="B994" s="158"/>
      <c r="C994" s="175"/>
      <c r="D994" s="47"/>
      <c r="E994" s="48"/>
      <c r="G994" s="168"/>
    </row>
    <row r="995" spans="2:7" ht="12.75">
      <c r="B995" s="158"/>
      <c r="C995" s="175"/>
      <c r="D995" s="47"/>
      <c r="E995" s="48"/>
      <c r="G995" s="168"/>
    </row>
    <row r="996" spans="2:7" ht="12.75">
      <c r="B996" s="158"/>
      <c r="C996" s="175"/>
      <c r="D996" s="47"/>
      <c r="E996" s="48"/>
      <c r="G996" s="168"/>
    </row>
    <row r="997" spans="2:7" ht="12.75">
      <c r="B997" s="158"/>
      <c r="C997" s="175"/>
      <c r="D997" s="47"/>
      <c r="E997" s="48"/>
      <c r="G997" s="168"/>
    </row>
    <row r="998" spans="2:7" ht="12.75">
      <c r="B998" s="158"/>
      <c r="C998" s="175"/>
      <c r="D998" s="47"/>
      <c r="E998" s="48"/>
      <c r="G998" s="168"/>
    </row>
    <row r="999" spans="2:7" ht="12.75">
      <c r="B999" s="158"/>
      <c r="C999" s="175"/>
      <c r="D999" s="47"/>
      <c r="E999" s="48"/>
      <c r="G999" s="168"/>
    </row>
    <row r="1000" spans="2:7" ht="12.75">
      <c r="B1000" s="158"/>
      <c r="C1000" s="175"/>
      <c r="D1000" s="47"/>
      <c r="E1000" s="48"/>
      <c r="G1000" s="168"/>
    </row>
    <row r="1001" spans="2:7" ht="12.75">
      <c r="B1001" s="158"/>
      <c r="C1001" s="175"/>
      <c r="D1001" s="47"/>
      <c r="E1001" s="48"/>
      <c r="G1001" s="168"/>
    </row>
    <row r="1002" spans="2:7" ht="12.75">
      <c r="B1002" s="158"/>
      <c r="C1002" s="175"/>
      <c r="D1002" s="47"/>
      <c r="E1002" s="48"/>
      <c r="G1002" s="168"/>
    </row>
    <row r="1003" spans="2:7" ht="12.75">
      <c r="B1003" s="158"/>
      <c r="C1003" s="175"/>
      <c r="D1003" s="47"/>
      <c r="E1003" s="48"/>
      <c r="G1003" s="168"/>
    </row>
    <row r="1004" spans="2:7" ht="12.75">
      <c r="B1004" s="158"/>
      <c r="C1004" s="175"/>
      <c r="D1004" s="47"/>
      <c r="E1004" s="48"/>
      <c r="G1004" s="168"/>
    </row>
    <row r="1005" spans="2:7" ht="12.75">
      <c r="B1005" s="158"/>
      <c r="C1005" s="175"/>
      <c r="D1005" s="47"/>
      <c r="E1005" s="48"/>
      <c r="G1005" s="168"/>
    </row>
    <row r="1006" spans="2:7" ht="12.75">
      <c r="B1006" s="158"/>
      <c r="C1006" s="175"/>
      <c r="D1006" s="47"/>
      <c r="E1006" s="48"/>
      <c r="G1006" s="168"/>
    </row>
    <row r="1007" spans="2:7" ht="12.75">
      <c r="B1007" s="158"/>
      <c r="C1007" s="175"/>
      <c r="D1007" s="47"/>
      <c r="E1007" s="48"/>
      <c r="G1007" s="168"/>
    </row>
    <row r="1008" spans="2:7" ht="12.75">
      <c r="B1008" s="158"/>
      <c r="C1008" s="175"/>
      <c r="D1008" s="47"/>
      <c r="E1008" s="48"/>
      <c r="G1008" s="168"/>
    </row>
    <row r="1009" spans="2:7" ht="12.75">
      <c r="B1009" s="158"/>
      <c r="C1009" s="175"/>
      <c r="D1009" s="47"/>
      <c r="E1009" s="48"/>
      <c r="G1009" s="168"/>
    </row>
    <row r="1010" spans="2:7" ht="12.75">
      <c r="B1010" s="158"/>
      <c r="C1010" s="175"/>
      <c r="D1010" s="47"/>
      <c r="E1010" s="48"/>
      <c r="G1010" s="168"/>
    </row>
    <row r="1011" spans="2:7" ht="12.75">
      <c r="B1011" s="158"/>
      <c r="C1011" s="175"/>
      <c r="D1011" s="47"/>
      <c r="E1011" s="48"/>
      <c r="G1011" s="168"/>
    </row>
    <row r="1012" spans="2:7" ht="12.75">
      <c r="B1012" s="158"/>
      <c r="C1012" s="175"/>
      <c r="D1012" s="47"/>
      <c r="E1012" s="48"/>
      <c r="G1012" s="168"/>
    </row>
    <row r="1013" spans="2:7" ht="12.75">
      <c r="B1013" s="158"/>
      <c r="C1013" s="175"/>
      <c r="D1013" s="47"/>
      <c r="E1013" s="48"/>
      <c r="G1013" s="168"/>
    </row>
    <row r="1014" spans="2:7" ht="12.75">
      <c r="B1014" s="158"/>
      <c r="C1014" s="175"/>
      <c r="D1014" s="47"/>
      <c r="E1014" s="48"/>
      <c r="G1014" s="168"/>
    </row>
    <row r="1015" spans="2:7" ht="12.75">
      <c r="B1015" s="158"/>
      <c r="C1015" s="175"/>
      <c r="D1015" s="47"/>
      <c r="E1015" s="48"/>
      <c r="G1015" s="168"/>
    </row>
    <row r="1016" spans="2:7" ht="12.75">
      <c r="B1016" s="158"/>
      <c r="C1016" s="175"/>
      <c r="D1016" s="47"/>
      <c r="E1016" s="48"/>
      <c r="G1016" s="168"/>
    </row>
    <row r="1017" spans="2:7" ht="12.75">
      <c r="B1017" s="158"/>
      <c r="C1017" s="175"/>
      <c r="D1017" s="47"/>
      <c r="E1017" s="48"/>
      <c r="G1017" s="168"/>
    </row>
    <row r="1018" spans="2:7" ht="12.75">
      <c r="B1018" s="158"/>
      <c r="C1018" s="175"/>
      <c r="D1018" s="47"/>
      <c r="E1018" s="48"/>
      <c r="G1018" s="168"/>
    </row>
    <row r="1019" spans="2:7" ht="12.75">
      <c r="B1019" s="158"/>
      <c r="C1019" s="175"/>
      <c r="D1019" s="47"/>
      <c r="E1019" s="48"/>
      <c r="G1019" s="168"/>
    </row>
    <row r="1020" spans="2:7" ht="12.75">
      <c r="B1020" s="158"/>
      <c r="C1020" s="175"/>
      <c r="D1020" s="47"/>
      <c r="E1020" s="48"/>
      <c r="G1020" s="168"/>
    </row>
    <row r="1021" spans="2:7" ht="12.75">
      <c r="B1021" s="158"/>
      <c r="C1021" s="175"/>
      <c r="D1021" s="47"/>
      <c r="E1021" s="48"/>
      <c r="G1021" s="168"/>
    </row>
    <row r="1022" spans="2:7" ht="12.75">
      <c r="B1022" s="158"/>
      <c r="C1022" s="175"/>
      <c r="D1022" s="47"/>
      <c r="E1022" s="48"/>
      <c r="G1022" s="168"/>
    </row>
    <row r="1023" spans="2:7" ht="12.75">
      <c r="B1023" s="158"/>
      <c r="C1023" s="175"/>
      <c r="D1023" s="47"/>
      <c r="E1023" s="48"/>
      <c r="G1023" s="168"/>
    </row>
    <row r="1024" spans="2:7" ht="12.75">
      <c r="B1024" s="158"/>
      <c r="C1024" s="175"/>
      <c r="D1024" s="47"/>
      <c r="E1024" s="48"/>
      <c r="G1024" s="168"/>
    </row>
    <row r="1025" spans="2:7" ht="12.75">
      <c r="B1025" s="158"/>
      <c r="C1025" s="175"/>
      <c r="D1025" s="47"/>
      <c r="E1025" s="48"/>
      <c r="G1025" s="168"/>
    </row>
    <row r="1026" spans="2:7" ht="12.75">
      <c r="B1026" s="158"/>
      <c r="C1026" s="175"/>
      <c r="D1026" s="47"/>
      <c r="E1026" s="48"/>
      <c r="G1026" s="168"/>
    </row>
    <row r="1027" spans="2:7" ht="12.75">
      <c r="B1027" s="158"/>
      <c r="C1027" s="175"/>
      <c r="D1027" s="47"/>
      <c r="E1027" s="48"/>
      <c r="G1027" s="168"/>
    </row>
    <row r="1028" spans="2:7" ht="12.75">
      <c r="B1028" s="158"/>
      <c r="C1028" s="175"/>
      <c r="D1028" s="47"/>
      <c r="E1028" s="48"/>
      <c r="G1028" s="168"/>
    </row>
    <row r="1029" spans="2:7" ht="12.75">
      <c r="B1029" s="158"/>
      <c r="C1029" s="175"/>
      <c r="D1029" s="47"/>
      <c r="E1029" s="48"/>
      <c r="G1029" s="168"/>
    </row>
    <row r="1030" spans="2:7" ht="12.75">
      <c r="B1030" s="158"/>
      <c r="C1030" s="175"/>
      <c r="D1030" s="47"/>
      <c r="E1030" s="48"/>
      <c r="G1030" s="168"/>
    </row>
    <row r="1031" spans="2:7" ht="12.75">
      <c r="B1031" s="158"/>
      <c r="C1031" s="175"/>
      <c r="D1031" s="47"/>
      <c r="E1031" s="48"/>
      <c r="G1031" s="168"/>
    </row>
    <row r="1032" spans="2:7" ht="12.75">
      <c r="B1032" s="158"/>
      <c r="C1032" s="175"/>
      <c r="D1032" s="47"/>
      <c r="E1032" s="48"/>
      <c r="G1032" s="168"/>
    </row>
    <row r="1033" spans="2:7" ht="12.75">
      <c r="B1033" s="158"/>
      <c r="C1033" s="175"/>
      <c r="D1033" s="47"/>
      <c r="E1033" s="48"/>
      <c r="G1033" s="168"/>
    </row>
    <row r="1034" spans="2:7" ht="12.75">
      <c r="B1034" s="158"/>
      <c r="C1034" s="175"/>
      <c r="D1034" s="47"/>
      <c r="E1034" s="48"/>
      <c r="G1034" s="168"/>
    </row>
    <row r="1035" spans="2:7" ht="12.75">
      <c r="B1035" s="158"/>
      <c r="C1035" s="175"/>
      <c r="D1035" s="47"/>
      <c r="E1035" s="48"/>
      <c r="G1035" s="168"/>
    </row>
    <row r="1036" spans="2:7" ht="12.75">
      <c r="B1036" s="158"/>
      <c r="C1036" s="175"/>
      <c r="D1036" s="47"/>
      <c r="E1036" s="48"/>
      <c r="G1036" s="168"/>
    </row>
    <row r="1037" spans="2:7" ht="12.75">
      <c r="B1037" s="158"/>
      <c r="C1037" s="175"/>
      <c r="D1037" s="47"/>
      <c r="E1037" s="48"/>
      <c r="G1037" s="168"/>
    </row>
  </sheetData>
  <mergeCells count="2">
    <mergeCell ref="A5:A10"/>
    <mergeCell ref="A1:G2"/>
  </mergeCells>
  <pageMargins left="0.15625" right="0.15625" top="0.78740157499999996" bottom="0.78740157499999996" header="0.3" footer="0.3"/>
  <pageSetup paperSize="9" orientation="landscape" horizontalDpi="4294967293" verticalDpi="4294967293" r:id="rId1"/>
  <headerFooter>
    <oddHeader>&amp;CMarco Meyer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0"/>
  <sheetViews>
    <sheetView view="pageLayout" zoomScaleNormal="100" workbookViewId="0">
      <selection activeCell="H1" sqref="H1:H1048576"/>
    </sheetView>
  </sheetViews>
  <sheetFormatPr baseColWidth="10" defaultColWidth="14.42578125" defaultRowHeight="15.75" customHeight="1"/>
  <cols>
    <col min="2" max="2" width="10.140625" bestFit="1" customWidth="1"/>
    <col min="3" max="3" width="8.5703125" bestFit="1" customWidth="1"/>
    <col min="4" max="4" width="30.42578125" customWidth="1"/>
    <col min="5" max="5" width="36.5703125" customWidth="1"/>
    <col min="6" max="6" width="15.28515625" bestFit="1" customWidth="1"/>
    <col min="7" max="7" width="20.7109375" bestFit="1" customWidth="1"/>
  </cols>
  <sheetData>
    <row r="1" spans="1:7" ht="15.75" customHeight="1">
      <c r="A1" s="222" t="s">
        <v>202</v>
      </c>
      <c r="B1" s="220"/>
      <c r="C1" s="220"/>
      <c r="D1" s="220"/>
      <c r="E1" s="220"/>
      <c r="F1" s="220"/>
      <c r="G1" s="220"/>
    </row>
    <row r="2" spans="1:7" ht="15.75" customHeight="1">
      <c r="A2" s="220"/>
      <c r="B2" s="220"/>
      <c r="C2" s="220"/>
      <c r="D2" s="220"/>
      <c r="E2" s="220"/>
      <c r="F2" s="220"/>
      <c r="G2" s="220"/>
    </row>
    <row r="3" spans="1:7" ht="15.75" customHeight="1">
      <c r="A3" s="24"/>
      <c r="B3" s="24"/>
      <c r="C3" s="27"/>
      <c r="D3" s="29"/>
      <c r="E3" s="31"/>
      <c r="F3" s="24"/>
      <c r="G3" s="27"/>
    </row>
    <row r="4" spans="1:7" ht="15.75" customHeight="1">
      <c r="A4" s="36" t="s">
        <v>8</v>
      </c>
      <c r="B4" s="37" t="s">
        <v>10</v>
      </c>
      <c r="C4" s="54" t="s">
        <v>11</v>
      </c>
      <c r="D4" s="56" t="s">
        <v>13</v>
      </c>
      <c r="E4" s="59" t="s">
        <v>14</v>
      </c>
      <c r="F4" s="36" t="s">
        <v>15</v>
      </c>
      <c r="G4" s="86" t="s">
        <v>17</v>
      </c>
    </row>
    <row r="5" spans="1:7" ht="25.5">
      <c r="A5" s="229" t="s">
        <v>19</v>
      </c>
      <c r="B5" s="89">
        <v>42052</v>
      </c>
      <c r="C5" s="91">
        <v>8.3333333333333329E-2</v>
      </c>
      <c r="D5" s="113" t="s">
        <v>20</v>
      </c>
      <c r="E5" s="223" t="s">
        <v>101</v>
      </c>
      <c r="F5" s="117">
        <f>SUM(C5:C11)</f>
        <v>0.2638888888888889</v>
      </c>
      <c r="G5" s="119">
        <f>SUM(C5:C11)</f>
        <v>0.2638888888888889</v>
      </c>
    </row>
    <row r="6" spans="1:7" ht="25.5">
      <c r="A6" s="230"/>
      <c r="B6" s="79">
        <v>42052</v>
      </c>
      <c r="C6" s="120">
        <v>2.0833333333333332E-2</v>
      </c>
      <c r="D6" s="90" t="s">
        <v>113</v>
      </c>
      <c r="E6" s="224" t="s">
        <v>114</v>
      </c>
      <c r="F6" s="122"/>
      <c r="G6" s="123"/>
    </row>
    <row r="7" spans="1:7" ht="25.5">
      <c r="A7" s="230"/>
      <c r="B7" s="79">
        <v>42053</v>
      </c>
      <c r="C7" s="125">
        <v>3.4722222222222224E-2</v>
      </c>
      <c r="D7" s="90" t="s">
        <v>20</v>
      </c>
      <c r="E7" s="223" t="s">
        <v>115</v>
      </c>
      <c r="F7" s="122"/>
      <c r="G7" s="123"/>
    </row>
    <row r="8" spans="1:7" ht="12.75">
      <c r="A8" s="230"/>
      <c r="B8" s="79">
        <v>42053</v>
      </c>
      <c r="C8" s="120">
        <v>6.9444444444444441E-3</v>
      </c>
      <c r="D8" s="90" t="s">
        <v>33</v>
      </c>
      <c r="E8" s="75"/>
      <c r="F8" s="122"/>
      <c r="G8" s="123"/>
    </row>
    <row r="9" spans="1:7" ht="25.5">
      <c r="A9" s="230"/>
      <c r="B9" s="79">
        <v>42053</v>
      </c>
      <c r="C9" s="120">
        <v>8.3333333333333329E-2</v>
      </c>
      <c r="D9" s="143" t="s">
        <v>116</v>
      </c>
      <c r="E9" s="75"/>
      <c r="F9" s="122"/>
      <c r="G9" s="123"/>
    </row>
    <row r="10" spans="1:7" ht="15.75" customHeight="1">
      <c r="A10" s="230"/>
      <c r="B10" s="79">
        <v>42054</v>
      </c>
      <c r="C10" s="127">
        <v>1.3888888888888888E-2</v>
      </c>
      <c r="D10" s="90" t="s">
        <v>118</v>
      </c>
      <c r="E10" s="97"/>
      <c r="F10" s="128"/>
      <c r="G10" s="123"/>
    </row>
    <row r="11" spans="1:7" ht="25.5">
      <c r="A11" s="230"/>
      <c r="B11" s="79">
        <v>42055</v>
      </c>
      <c r="C11" s="127">
        <v>2.0833333333333332E-2</v>
      </c>
      <c r="D11" s="143" t="s">
        <v>119</v>
      </c>
      <c r="E11" s="225" t="s">
        <v>120</v>
      </c>
      <c r="F11" s="75"/>
    </row>
    <row r="12" spans="1:7" ht="15.75" customHeight="1">
      <c r="A12" s="230"/>
      <c r="B12" s="132"/>
      <c r="C12" s="150"/>
      <c r="D12" s="132"/>
      <c r="E12" s="151"/>
      <c r="F12" s="165"/>
      <c r="G12" s="167"/>
    </row>
    <row r="13" spans="1:7" ht="15.75" customHeight="1">
      <c r="A13" s="169" t="s">
        <v>38</v>
      </c>
      <c r="B13" s="79">
        <v>42059</v>
      </c>
      <c r="C13" s="127">
        <v>6.25E-2</v>
      </c>
      <c r="D13" s="90" t="s">
        <v>47</v>
      </c>
      <c r="E13" s="75"/>
      <c r="F13" s="117">
        <f>SUM(C13:C24)</f>
        <v>0.66666666666666674</v>
      </c>
      <c r="G13" s="119">
        <f>SUM(F5:F12)+F13</f>
        <v>0.93055555555555558</v>
      </c>
    </row>
    <row r="14" spans="1:7" ht="15.75" customHeight="1">
      <c r="A14" s="169"/>
      <c r="B14" s="79">
        <v>42059</v>
      </c>
      <c r="C14" s="171">
        <v>0.125</v>
      </c>
      <c r="D14" s="90" t="s">
        <v>180</v>
      </c>
      <c r="E14" s="90" t="s">
        <v>181</v>
      </c>
      <c r="F14" s="172"/>
      <c r="G14" s="27"/>
    </row>
    <row r="15" spans="1:7" ht="15.75" customHeight="1">
      <c r="A15" s="169"/>
      <c r="B15" s="79">
        <v>42059</v>
      </c>
      <c r="C15" s="173">
        <v>6.25E-2</v>
      </c>
      <c r="D15" s="90" t="s">
        <v>182</v>
      </c>
      <c r="E15" s="68" t="s">
        <v>183</v>
      </c>
      <c r="F15" s="172"/>
      <c r="G15" s="27"/>
    </row>
    <row r="16" spans="1:7" ht="15.75" customHeight="1">
      <c r="A16" s="169"/>
      <c r="B16" s="79">
        <v>42060</v>
      </c>
      <c r="C16" s="173">
        <v>6.9444444444444441E-3</v>
      </c>
      <c r="D16" s="90" t="s">
        <v>184</v>
      </c>
      <c r="E16" s="100"/>
      <c r="F16" s="172"/>
      <c r="G16" s="27"/>
    </row>
    <row r="17" spans="1:8" ht="15.75" customHeight="1">
      <c r="A17" s="169"/>
      <c r="B17" s="79">
        <v>42060</v>
      </c>
      <c r="C17" s="173">
        <v>4.1666666666666664E-2</v>
      </c>
      <c r="D17" s="90" t="s">
        <v>185</v>
      </c>
      <c r="E17" s="68" t="s">
        <v>186</v>
      </c>
      <c r="F17" s="172"/>
      <c r="G17" s="27"/>
    </row>
    <row r="18" spans="1:8" ht="15.75" customHeight="1">
      <c r="A18" s="169"/>
      <c r="B18" s="79">
        <v>42060</v>
      </c>
      <c r="C18" s="177">
        <v>5.2083333333333336E-2</v>
      </c>
      <c r="D18" s="90" t="s">
        <v>187</v>
      </c>
      <c r="E18" s="100"/>
      <c r="F18" s="172"/>
      <c r="G18" s="27"/>
    </row>
    <row r="19" spans="1:8" ht="15.75" customHeight="1">
      <c r="A19" s="169"/>
      <c r="B19" s="79">
        <v>42060</v>
      </c>
      <c r="C19" s="173">
        <v>1.0416666666666666E-2</v>
      </c>
      <c r="D19" s="90" t="s">
        <v>188</v>
      </c>
      <c r="E19" s="100"/>
      <c r="F19" s="172"/>
      <c r="G19" s="27"/>
    </row>
    <row r="20" spans="1:8" ht="15.75" customHeight="1">
      <c r="A20" s="169"/>
      <c r="B20" s="79">
        <v>42064</v>
      </c>
      <c r="C20" s="173">
        <v>4.1666666666666664E-2</v>
      </c>
      <c r="D20" s="90" t="s">
        <v>180</v>
      </c>
      <c r="E20" s="100"/>
      <c r="F20" s="172"/>
      <c r="G20" s="27"/>
      <c r="H20" s="178"/>
    </row>
    <row r="21" spans="1:8" ht="15.75" customHeight="1">
      <c r="A21" s="169"/>
      <c r="B21" s="79">
        <v>42065</v>
      </c>
      <c r="C21" s="173">
        <v>3.4722222222222224E-2</v>
      </c>
      <c r="D21" s="90" t="s">
        <v>20</v>
      </c>
      <c r="E21" s="68" t="s">
        <v>189</v>
      </c>
      <c r="F21" s="172"/>
      <c r="G21" s="27"/>
      <c r="H21" s="179"/>
    </row>
    <row r="22" spans="1:8" ht="25.5">
      <c r="A22" s="180"/>
      <c r="B22" s="121">
        <v>42065</v>
      </c>
      <c r="C22" s="181">
        <v>0.14583333333333334</v>
      </c>
      <c r="D22" s="2" t="s">
        <v>190</v>
      </c>
      <c r="E22" s="226" t="s">
        <v>191</v>
      </c>
      <c r="F22" s="182"/>
      <c r="G22" s="183"/>
      <c r="H22" s="179"/>
    </row>
    <row r="23" spans="1:8" ht="25.5">
      <c r="A23" s="184" t="s">
        <v>66</v>
      </c>
      <c r="B23" s="185">
        <v>42066</v>
      </c>
      <c r="C23" s="186"/>
      <c r="D23" s="187" t="s">
        <v>192</v>
      </c>
      <c r="E23" s="227" t="s">
        <v>193</v>
      </c>
      <c r="F23" s="117">
        <f>SUM(C23:C39)</f>
        <v>0.34027777777777773</v>
      </c>
      <c r="G23" s="119">
        <f>G13+F23</f>
        <v>1.2708333333333333</v>
      </c>
      <c r="H23" s="179"/>
    </row>
    <row r="24" spans="1:8" ht="15.75" customHeight="1">
      <c r="A24" s="169"/>
      <c r="B24" s="189">
        <v>42068</v>
      </c>
      <c r="C24" s="190">
        <v>8.3333333333333329E-2</v>
      </c>
      <c r="D24" s="191" t="s">
        <v>20</v>
      </c>
      <c r="E24" s="188" t="s">
        <v>194</v>
      </c>
      <c r="F24" s="172"/>
      <c r="G24" s="27"/>
      <c r="H24" s="179"/>
    </row>
    <row r="25" spans="1:8" ht="15.75" customHeight="1">
      <c r="A25" s="169"/>
      <c r="B25" s="79">
        <v>42069</v>
      </c>
      <c r="C25" s="192">
        <v>2.0833333333333332E-2</v>
      </c>
      <c r="D25" s="90" t="s">
        <v>20</v>
      </c>
      <c r="E25" s="68" t="s">
        <v>74</v>
      </c>
      <c r="F25" s="100"/>
      <c r="H25" s="179"/>
    </row>
    <row r="26" spans="1:8" ht="12.75">
      <c r="A26" s="169"/>
      <c r="B26" s="79">
        <v>42069</v>
      </c>
      <c r="C26" s="192">
        <v>2.0833333333333332E-2</v>
      </c>
      <c r="D26" s="90" t="s">
        <v>20</v>
      </c>
      <c r="E26" s="124" t="s">
        <v>195</v>
      </c>
      <c r="F26" s="100"/>
      <c r="H26" s="179"/>
    </row>
    <row r="27" spans="1:8" ht="15.75" customHeight="1">
      <c r="A27" s="169"/>
      <c r="B27" s="189">
        <v>42070</v>
      </c>
      <c r="C27" s="190">
        <v>4.1666666666666664E-2</v>
      </c>
      <c r="D27" s="193" t="s">
        <v>196</v>
      </c>
      <c r="E27" s="188" t="s">
        <v>197</v>
      </c>
      <c r="F27" s="172"/>
      <c r="G27" s="27"/>
      <c r="H27" s="24"/>
    </row>
    <row r="28" spans="1:8" ht="15.75" customHeight="1">
      <c r="A28" s="180"/>
      <c r="B28" s="194">
        <v>42071</v>
      </c>
      <c r="C28" s="195">
        <v>0.10416666666666667</v>
      </c>
      <c r="D28" s="196" t="s">
        <v>180</v>
      </c>
      <c r="E28" s="197" t="s">
        <v>198</v>
      </c>
      <c r="F28" s="182"/>
      <c r="G28" s="183"/>
      <c r="H28" s="179"/>
    </row>
    <row r="29" spans="1:8" ht="15.75" customHeight="1">
      <c r="A29" s="184" t="s">
        <v>137</v>
      </c>
      <c r="B29" s="198">
        <v>42074</v>
      </c>
      <c r="C29" s="190">
        <v>2.0833333333333332E-2</v>
      </c>
      <c r="D29" s="199" t="s">
        <v>199</v>
      </c>
      <c r="E29" s="200"/>
      <c r="F29" s="117">
        <f>SUM(C29:C41)</f>
        <v>6.9444444444444448E-2</v>
      </c>
      <c r="G29" s="119">
        <f>G23+F29</f>
        <v>1.3402777777777777</v>
      </c>
      <c r="H29" s="179"/>
    </row>
    <row r="30" spans="1:8" ht="15.75" customHeight="1">
      <c r="A30" s="169"/>
      <c r="B30" s="198">
        <v>42074</v>
      </c>
      <c r="C30" s="190">
        <v>1.3888888888888888E-2</v>
      </c>
      <c r="D30" s="199" t="s">
        <v>20</v>
      </c>
      <c r="E30" s="188" t="s">
        <v>74</v>
      </c>
      <c r="F30" s="172"/>
      <c r="G30" s="27"/>
      <c r="H30" s="179"/>
    </row>
    <row r="31" spans="1:8" ht="15.75" customHeight="1">
      <c r="A31" s="169"/>
      <c r="B31" s="198">
        <v>42074</v>
      </c>
      <c r="C31" s="190">
        <v>1.3888888888888888E-2</v>
      </c>
      <c r="D31" s="199" t="s">
        <v>20</v>
      </c>
      <c r="E31" s="188" t="s">
        <v>200</v>
      </c>
      <c r="F31" s="172"/>
      <c r="G31" s="27"/>
      <c r="H31" s="179"/>
    </row>
    <row r="32" spans="1:8" ht="25.5">
      <c r="A32" s="169"/>
      <c r="B32" s="201">
        <v>42075</v>
      </c>
      <c r="C32" s="202"/>
      <c r="D32" s="228" t="s">
        <v>201</v>
      </c>
      <c r="E32" s="75"/>
      <c r="F32" s="75"/>
      <c r="G32" s="27"/>
      <c r="H32" s="179"/>
    </row>
    <row r="33" spans="1:8" ht="15.75" customHeight="1">
      <c r="A33" s="169"/>
      <c r="B33" s="198">
        <v>42075</v>
      </c>
      <c r="C33" s="203">
        <v>2.0833333333333332E-2</v>
      </c>
      <c r="D33" s="199" t="s">
        <v>117</v>
      </c>
      <c r="E33" s="200"/>
      <c r="F33" s="172"/>
      <c r="G33" s="27"/>
      <c r="H33" s="179"/>
    </row>
    <row r="34" spans="1:8" ht="15.75" customHeight="1">
      <c r="A34" s="204" t="s">
        <v>142</v>
      </c>
      <c r="B34" s="205"/>
      <c r="C34" s="206"/>
      <c r="D34" s="207"/>
      <c r="E34" s="208"/>
      <c r="F34" s="207"/>
      <c r="G34" s="209"/>
      <c r="H34" s="179"/>
    </row>
    <row r="35" spans="1:8" ht="15.75" customHeight="1">
      <c r="A35" s="169"/>
      <c r="B35" s="210"/>
      <c r="C35" s="211"/>
      <c r="D35" s="172"/>
      <c r="E35" s="200"/>
      <c r="F35" s="172"/>
      <c r="G35" s="27"/>
      <c r="H35" s="179"/>
    </row>
    <row r="36" spans="1:8" ht="15.75" customHeight="1">
      <c r="A36" s="169"/>
      <c r="B36" s="210"/>
      <c r="C36" s="211"/>
      <c r="D36" s="172"/>
      <c r="E36" s="200"/>
      <c r="F36" s="172"/>
      <c r="G36" s="27"/>
      <c r="H36" s="179"/>
    </row>
    <row r="37" spans="1:8" ht="15.75" customHeight="1">
      <c r="A37" s="180"/>
      <c r="B37" s="212"/>
      <c r="C37" s="213"/>
      <c r="D37" s="182"/>
      <c r="E37" s="151"/>
      <c r="F37" s="182"/>
      <c r="G37" s="183"/>
      <c r="H37" s="179"/>
    </row>
    <row r="38" spans="1:8" ht="15.75" customHeight="1">
      <c r="A38" s="184" t="s">
        <v>169</v>
      </c>
      <c r="B38" s="210"/>
      <c r="C38" s="211"/>
      <c r="D38" s="172"/>
      <c r="E38" s="200"/>
      <c r="F38" s="172"/>
      <c r="G38" s="27"/>
      <c r="H38" s="179"/>
    </row>
    <row r="39" spans="1:8" ht="15.75" customHeight="1">
      <c r="A39" s="169"/>
      <c r="B39" s="210"/>
      <c r="C39" s="211"/>
      <c r="D39" s="172"/>
      <c r="E39" s="200"/>
      <c r="F39" s="172"/>
      <c r="G39" s="27"/>
      <c r="H39" s="179"/>
    </row>
    <row r="40" spans="1:8" ht="15.75" customHeight="1">
      <c r="A40" s="169"/>
      <c r="B40" s="172"/>
      <c r="C40" s="211"/>
      <c r="D40" s="172"/>
      <c r="E40" s="200"/>
      <c r="F40" s="172"/>
      <c r="G40" s="27"/>
      <c r="H40" s="179"/>
    </row>
    <row r="41" spans="1:8" ht="15.75" customHeight="1">
      <c r="A41" s="180"/>
      <c r="B41" s="182"/>
      <c r="C41" s="213"/>
      <c r="D41" s="182"/>
      <c r="E41" s="151"/>
      <c r="F41" s="182"/>
      <c r="G41" s="183"/>
      <c r="H41" s="179"/>
    </row>
    <row r="42" spans="1:8" ht="15.75" customHeight="1">
      <c r="A42" s="184" t="s">
        <v>170</v>
      </c>
      <c r="B42" s="172"/>
      <c r="C42" s="211"/>
      <c r="D42" s="172"/>
      <c r="E42" s="200"/>
      <c r="F42" s="172"/>
      <c r="G42" s="27"/>
      <c r="H42" s="179"/>
    </row>
    <row r="43" spans="1:8" ht="15.75" customHeight="1">
      <c r="A43" s="169"/>
      <c r="B43" s="172"/>
      <c r="C43" s="211"/>
      <c r="D43" s="172"/>
      <c r="E43" s="200"/>
      <c r="F43" s="172"/>
      <c r="G43" s="27"/>
      <c r="H43" s="179"/>
    </row>
    <row r="44" spans="1:8" ht="15.75" customHeight="1">
      <c r="A44" s="169"/>
      <c r="B44" s="172"/>
      <c r="C44" s="211"/>
      <c r="D44" s="172"/>
      <c r="E44" s="200"/>
      <c r="F44" s="172"/>
      <c r="G44" s="27"/>
      <c r="H44" s="179"/>
    </row>
    <row r="45" spans="1:8" ht="15.75" customHeight="1">
      <c r="A45" s="180"/>
      <c r="B45" s="182"/>
      <c r="C45" s="213"/>
      <c r="D45" s="182"/>
      <c r="E45" s="151"/>
      <c r="F45" s="182"/>
      <c r="G45" s="183"/>
      <c r="H45" s="179"/>
    </row>
    <row r="46" spans="1:8" ht="15.75" customHeight="1">
      <c r="A46" s="184" t="s">
        <v>171</v>
      </c>
      <c r="B46" s="172"/>
      <c r="C46" s="211"/>
      <c r="D46" s="172"/>
      <c r="E46" s="200"/>
      <c r="F46" s="172"/>
      <c r="G46" s="27"/>
      <c r="H46" s="179"/>
    </row>
    <row r="47" spans="1:8" ht="15.75" customHeight="1">
      <c r="A47" s="169"/>
      <c r="B47" s="172"/>
      <c r="C47" s="211"/>
      <c r="D47" s="172"/>
      <c r="E47" s="200"/>
      <c r="F47" s="172"/>
      <c r="G47" s="27"/>
      <c r="H47" s="179"/>
    </row>
    <row r="48" spans="1:8" ht="15.75" customHeight="1">
      <c r="A48" s="169"/>
      <c r="B48" s="172"/>
      <c r="C48" s="211"/>
      <c r="D48" s="172"/>
      <c r="E48" s="200"/>
      <c r="F48" s="172"/>
      <c r="G48" s="27"/>
      <c r="H48" s="179"/>
    </row>
    <row r="49" spans="1:8" ht="15.75" customHeight="1">
      <c r="A49" s="180"/>
      <c r="B49" s="182"/>
      <c r="C49" s="213"/>
      <c r="D49" s="182"/>
      <c r="E49" s="151"/>
      <c r="F49" s="182"/>
      <c r="G49" s="183"/>
      <c r="H49" s="179"/>
    </row>
    <row r="50" spans="1:8" ht="15.75" customHeight="1">
      <c r="A50" s="184" t="s">
        <v>172</v>
      </c>
      <c r="B50" s="172"/>
      <c r="C50" s="211"/>
      <c r="D50" s="172"/>
      <c r="E50" s="200"/>
      <c r="F50" s="172"/>
      <c r="G50" s="27"/>
      <c r="H50" s="179"/>
    </row>
    <row r="51" spans="1:8" ht="15.75" customHeight="1">
      <c r="A51" s="169"/>
      <c r="B51" s="172"/>
      <c r="C51" s="211"/>
      <c r="D51" s="172"/>
      <c r="E51" s="200"/>
      <c r="F51" s="172"/>
      <c r="G51" s="27"/>
      <c r="H51" s="179"/>
    </row>
    <row r="52" spans="1:8" ht="15.75" customHeight="1">
      <c r="A52" s="169"/>
      <c r="B52" s="172"/>
      <c r="C52" s="211"/>
      <c r="D52" s="172"/>
      <c r="E52" s="200"/>
      <c r="F52" s="172"/>
      <c r="G52" s="27"/>
      <c r="H52" s="179"/>
    </row>
    <row r="53" spans="1:8" ht="15.75" customHeight="1">
      <c r="A53" s="180"/>
      <c r="B53" s="182"/>
      <c r="C53" s="213"/>
      <c r="D53" s="182"/>
      <c r="E53" s="151"/>
      <c r="F53" s="182"/>
      <c r="G53" s="183"/>
      <c r="H53" s="179"/>
    </row>
    <row r="54" spans="1:8" ht="15.75" customHeight="1">
      <c r="A54" s="24"/>
      <c r="B54" s="214"/>
      <c r="C54" s="215"/>
      <c r="D54" s="24"/>
      <c r="E54" s="200"/>
      <c r="F54" s="36" t="s">
        <v>173</v>
      </c>
      <c r="G54" s="216">
        <f>SUM(F5:F53)</f>
        <v>1.3402777777777777</v>
      </c>
      <c r="H54" s="179"/>
    </row>
    <row r="55" spans="1:8" ht="15.75" customHeight="1">
      <c r="H55" s="179"/>
    </row>
    <row r="56" spans="1:8" ht="15.75" customHeight="1">
      <c r="H56" s="179"/>
    </row>
    <row r="57" spans="1:8" ht="15.75" customHeight="1">
      <c r="H57" s="179"/>
    </row>
    <row r="58" spans="1:8" ht="15.75" customHeight="1">
      <c r="H58" s="179"/>
    </row>
    <row r="59" spans="1:8" ht="15.75" customHeight="1">
      <c r="H59" s="179"/>
    </row>
    <row r="60" spans="1:8" ht="15.75" customHeight="1">
      <c r="H60" s="179"/>
    </row>
    <row r="61" spans="1:8" ht="15.75" customHeight="1">
      <c r="H61" s="179"/>
    </row>
    <row r="62" spans="1:8" ht="15.75" customHeight="1">
      <c r="H62" s="179"/>
    </row>
    <row r="63" spans="1:8" ht="15.75" customHeight="1">
      <c r="H63" s="179"/>
    </row>
    <row r="64" spans="1:8" ht="15.75" customHeight="1">
      <c r="H64" s="179"/>
    </row>
    <row r="65" spans="2:8" ht="15.75" customHeight="1">
      <c r="H65" s="179"/>
    </row>
    <row r="66" spans="2:8" ht="15.75" customHeight="1">
      <c r="H66" s="179"/>
    </row>
    <row r="67" spans="2:8" ht="15.75" customHeight="1">
      <c r="H67" s="179"/>
    </row>
    <row r="68" spans="2:8" ht="15.75" customHeight="1">
      <c r="H68" s="179"/>
    </row>
    <row r="69" spans="2:8" ht="15.75" customHeight="1">
      <c r="H69" s="179"/>
    </row>
    <row r="70" spans="2:8" ht="15.75" customHeight="1">
      <c r="H70" s="179"/>
    </row>
    <row r="71" spans="2:8" ht="15.75" customHeight="1">
      <c r="H71" s="179"/>
    </row>
    <row r="72" spans="2:8" ht="15.75" customHeight="1">
      <c r="H72" s="179"/>
    </row>
    <row r="73" spans="2:8" ht="15.75" customHeight="1">
      <c r="H73" s="179"/>
    </row>
    <row r="74" spans="2:8" ht="15.75" customHeight="1">
      <c r="C74" s="217"/>
      <c r="E74" s="218"/>
      <c r="G74" s="168"/>
    </row>
    <row r="75" spans="2:8" ht="15.75" customHeight="1">
      <c r="B75" s="156"/>
      <c r="C75" s="217"/>
      <c r="E75" s="218"/>
      <c r="G75" s="217"/>
    </row>
    <row r="84" spans="2:7" ht="15.75" customHeight="1">
      <c r="C84" s="217"/>
      <c r="E84" s="218"/>
      <c r="G84" s="168"/>
    </row>
    <row r="85" spans="2:7" ht="15.75" customHeight="1">
      <c r="C85" s="217"/>
      <c r="E85" s="218"/>
      <c r="G85" s="168"/>
    </row>
    <row r="86" spans="2:7" ht="15.75" customHeight="1">
      <c r="C86" s="217"/>
      <c r="E86" s="218"/>
      <c r="G86" s="168"/>
    </row>
    <row r="87" spans="2:7" ht="15.75" customHeight="1">
      <c r="C87" s="217"/>
      <c r="E87" s="218"/>
      <c r="G87" s="168"/>
    </row>
    <row r="88" spans="2:7" ht="15.75" customHeight="1">
      <c r="C88" s="217"/>
      <c r="E88" s="218"/>
      <c r="G88" s="168"/>
    </row>
    <row r="89" spans="2:7" ht="15.75" customHeight="1">
      <c r="C89" s="217"/>
      <c r="E89" s="218"/>
      <c r="G89" s="168"/>
    </row>
    <row r="90" spans="2:7" ht="15.75" customHeight="1">
      <c r="C90" s="217"/>
      <c r="E90" s="218"/>
      <c r="G90" s="168"/>
    </row>
    <row r="91" spans="2:7" ht="15.75" customHeight="1">
      <c r="C91" s="217"/>
      <c r="E91" s="218"/>
      <c r="G91" s="168"/>
    </row>
    <row r="92" spans="2:7" ht="15.75" customHeight="1">
      <c r="B92" s="156"/>
      <c r="C92" s="217"/>
      <c r="E92" s="218"/>
      <c r="G92" s="217"/>
    </row>
    <row r="93" spans="2:7" ht="15.75" customHeight="1">
      <c r="C93" s="217"/>
      <c r="E93" s="218"/>
      <c r="G93" s="168"/>
    </row>
    <row r="94" spans="2:7" ht="15.75" customHeight="1">
      <c r="B94" s="156"/>
      <c r="C94" s="217"/>
      <c r="E94" s="218"/>
      <c r="G94" s="217"/>
    </row>
    <row r="95" spans="2:7" ht="15.75" customHeight="1">
      <c r="E95" s="218"/>
    </row>
    <row r="96" spans="2:7" ht="15.75" customHeight="1">
      <c r="E96" s="218"/>
    </row>
    <row r="97" spans="5:5" ht="15.75" customHeight="1">
      <c r="E97" s="218"/>
    </row>
    <row r="98" spans="5:5" ht="15.75" customHeight="1">
      <c r="E98" s="218"/>
    </row>
    <row r="99" spans="5:5" ht="15.75" customHeight="1">
      <c r="E99" s="218"/>
    </row>
    <row r="100" spans="5:5" ht="15.75" customHeight="1">
      <c r="E100" s="218"/>
    </row>
    <row r="101" spans="5:5" ht="15.75" customHeight="1">
      <c r="E101" s="218"/>
    </row>
    <row r="102" spans="5:5" ht="15.75" customHeight="1">
      <c r="E102" s="218"/>
    </row>
    <row r="103" spans="5:5" ht="15.75" customHeight="1">
      <c r="E103" s="218"/>
    </row>
    <row r="104" spans="5:5" ht="15.75" customHeight="1">
      <c r="E104" s="218"/>
    </row>
    <row r="105" spans="5:5" ht="15.75" customHeight="1">
      <c r="E105" s="218"/>
    </row>
    <row r="106" spans="5:5" ht="15.75" customHeight="1">
      <c r="E106" s="218"/>
    </row>
    <row r="107" spans="5:5" ht="15.75" customHeight="1">
      <c r="E107" s="218"/>
    </row>
    <row r="108" spans="5:5" ht="15.75" customHeight="1">
      <c r="E108" s="218"/>
    </row>
    <row r="109" spans="5:5" ht="15.75" customHeight="1">
      <c r="E109" s="218"/>
    </row>
    <row r="110" spans="5:5" ht="15.75" customHeight="1">
      <c r="E110" s="218"/>
    </row>
    <row r="111" spans="5:5" ht="15.75" customHeight="1">
      <c r="E111" s="218"/>
    </row>
    <row r="112" spans="5:5" ht="15.75" customHeight="1">
      <c r="E112" s="218"/>
    </row>
    <row r="113" spans="5:5" ht="15.75" customHeight="1">
      <c r="E113" s="218"/>
    </row>
    <row r="114" spans="5:5" ht="15.75" customHeight="1">
      <c r="E114" s="218"/>
    </row>
    <row r="115" spans="5:5" ht="15.75" customHeight="1">
      <c r="E115" s="218"/>
    </row>
    <row r="116" spans="5:5" ht="15.75" customHeight="1">
      <c r="E116" s="218"/>
    </row>
    <row r="117" spans="5:5" ht="15.75" customHeight="1">
      <c r="E117" s="218"/>
    </row>
    <row r="118" spans="5:5" ht="15.75" customHeight="1">
      <c r="E118" s="218"/>
    </row>
    <row r="119" spans="5:5" ht="15.75" customHeight="1">
      <c r="E119" s="218"/>
    </row>
    <row r="120" spans="5:5" ht="15.75" customHeight="1">
      <c r="E120" s="218"/>
    </row>
    <row r="121" spans="5:5" ht="15.75" customHeight="1">
      <c r="E121" s="218"/>
    </row>
    <row r="122" spans="5:5" ht="15.75" customHeight="1">
      <c r="E122" s="218"/>
    </row>
    <row r="123" spans="5:5" ht="15.75" customHeight="1">
      <c r="E123" s="218"/>
    </row>
    <row r="124" spans="5:5" ht="15.75" customHeight="1">
      <c r="E124" s="218"/>
    </row>
    <row r="125" spans="5:5" ht="15.75" customHeight="1">
      <c r="E125" s="218"/>
    </row>
    <row r="126" spans="5:5" ht="15.75" customHeight="1">
      <c r="E126" s="218"/>
    </row>
    <row r="127" spans="5:5" ht="15.75" customHeight="1">
      <c r="E127" s="218"/>
    </row>
    <row r="128" spans="5:5" ht="15.75" customHeight="1">
      <c r="E128" s="218"/>
    </row>
    <row r="129" spans="5:5" ht="15.75" customHeight="1">
      <c r="E129" s="218"/>
    </row>
    <row r="130" spans="5:5" ht="15.75" customHeight="1">
      <c r="E130" s="218"/>
    </row>
    <row r="131" spans="5:5" ht="15.75" customHeight="1">
      <c r="E131" s="218"/>
    </row>
    <row r="132" spans="5:5" ht="15.75" customHeight="1">
      <c r="E132" s="218"/>
    </row>
    <row r="133" spans="5:5" ht="15.75" customHeight="1">
      <c r="E133" s="218"/>
    </row>
    <row r="134" spans="5:5" ht="15.75" customHeight="1">
      <c r="E134" s="218"/>
    </row>
    <row r="135" spans="5:5" ht="15.75" customHeight="1">
      <c r="E135" s="218"/>
    </row>
    <row r="136" spans="5:5" ht="15.75" customHeight="1">
      <c r="E136" s="218"/>
    </row>
    <row r="137" spans="5:5" ht="15.75" customHeight="1">
      <c r="E137" s="218"/>
    </row>
    <row r="138" spans="5:5" ht="15.75" customHeight="1">
      <c r="E138" s="218"/>
    </row>
    <row r="139" spans="5:5" ht="15.75" customHeight="1">
      <c r="E139" s="218"/>
    </row>
    <row r="140" spans="5:5" ht="15.75" customHeight="1">
      <c r="E140" s="218"/>
    </row>
    <row r="141" spans="5:5" ht="15.75" customHeight="1">
      <c r="E141" s="218"/>
    </row>
    <row r="142" spans="5:5" ht="15.75" customHeight="1">
      <c r="E142" s="218"/>
    </row>
    <row r="143" spans="5:5" ht="15.75" customHeight="1">
      <c r="E143" s="218"/>
    </row>
    <row r="144" spans="5:5" ht="15.75" customHeight="1">
      <c r="E144" s="218"/>
    </row>
    <row r="145" spans="5:5" ht="15.75" customHeight="1">
      <c r="E145" s="218"/>
    </row>
    <row r="146" spans="5:5" ht="15.75" customHeight="1">
      <c r="E146" s="218"/>
    </row>
    <row r="147" spans="5:5" ht="15.75" customHeight="1">
      <c r="E147" s="218"/>
    </row>
    <row r="148" spans="5:5" ht="15.75" customHeight="1">
      <c r="E148" s="218"/>
    </row>
    <row r="149" spans="5:5" ht="15.75" customHeight="1">
      <c r="E149" s="218"/>
    </row>
    <row r="150" spans="5:5" ht="15.75" customHeight="1">
      <c r="E150" s="218"/>
    </row>
    <row r="151" spans="5:5" ht="15.75" customHeight="1">
      <c r="E151" s="218"/>
    </row>
    <row r="152" spans="5:5" ht="15.75" customHeight="1">
      <c r="E152" s="218"/>
    </row>
    <row r="153" spans="5:5" ht="15.75" customHeight="1">
      <c r="E153" s="218"/>
    </row>
    <row r="154" spans="5:5" ht="15.75" customHeight="1">
      <c r="E154" s="218"/>
    </row>
    <row r="155" spans="5:5" ht="15.75" customHeight="1">
      <c r="E155" s="218"/>
    </row>
    <row r="156" spans="5:5" ht="15.75" customHeight="1">
      <c r="E156" s="218"/>
    </row>
    <row r="157" spans="5:5" ht="15.75" customHeight="1">
      <c r="E157" s="218"/>
    </row>
    <row r="158" spans="5:5" ht="15.75" customHeight="1">
      <c r="E158" s="218"/>
    </row>
    <row r="159" spans="5:5" ht="15.75" customHeight="1">
      <c r="E159" s="218"/>
    </row>
    <row r="160" spans="5:5" ht="15.75" customHeight="1">
      <c r="E160" s="218"/>
    </row>
    <row r="161" spans="5:5" ht="15.75" customHeight="1">
      <c r="E161" s="218"/>
    </row>
    <row r="162" spans="5:5" ht="15.75" customHeight="1">
      <c r="E162" s="218"/>
    </row>
    <row r="163" spans="5:5" ht="15.75" customHeight="1">
      <c r="E163" s="218"/>
    </row>
    <row r="164" spans="5:5" ht="15.75" customHeight="1">
      <c r="E164" s="218"/>
    </row>
    <row r="165" spans="5:5" ht="15.75" customHeight="1">
      <c r="E165" s="218"/>
    </row>
    <row r="166" spans="5:5" ht="15.75" customHeight="1">
      <c r="E166" s="218"/>
    </row>
    <row r="167" spans="5:5" ht="15.75" customHeight="1">
      <c r="E167" s="218"/>
    </row>
    <row r="168" spans="5:5" ht="15.75" customHeight="1">
      <c r="E168" s="218"/>
    </row>
    <row r="169" spans="5:5" ht="15.75" customHeight="1">
      <c r="E169" s="218"/>
    </row>
    <row r="170" spans="5:5" ht="15.75" customHeight="1">
      <c r="E170" s="218"/>
    </row>
    <row r="171" spans="5:5" ht="15.75" customHeight="1">
      <c r="E171" s="218"/>
    </row>
    <row r="172" spans="5:5" ht="15.75" customHeight="1">
      <c r="E172" s="218"/>
    </row>
    <row r="173" spans="5:5" ht="15.75" customHeight="1">
      <c r="E173" s="218"/>
    </row>
    <row r="174" spans="5:5" ht="15.75" customHeight="1">
      <c r="E174" s="218"/>
    </row>
    <row r="175" spans="5:5" ht="15.75" customHeight="1">
      <c r="E175" s="218"/>
    </row>
    <row r="176" spans="5:5" ht="15.75" customHeight="1">
      <c r="E176" s="218"/>
    </row>
    <row r="177" spans="5:5" ht="15.75" customHeight="1">
      <c r="E177" s="218"/>
    </row>
    <row r="178" spans="5:5" ht="15.75" customHeight="1">
      <c r="E178" s="218"/>
    </row>
    <row r="179" spans="5:5" ht="15.75" customHeight="1">
      <c r="E179" s="218"/>
    </row>
    <row r="180" spans="5:5" ht="15.75" customHeight="1">
      <c r="E180" s="218"/>
    </row>
    <row r="181" spans="5:5" ht="15.75" customHeight="1">
      <c r="E181" s="218"/>
    </row>
    <row r="182" spans="5:5" ht="15.75" customHeight="1">
      <c r="E182" s="218"/>
    </row>
    <row r="183" spans="5:5" ht="15.75" customHeight="1">
      <c r="E183" s="218"/>
    </row>
    <row r="184" spans="5:5" ht="15.75" customHeight="1">
      <c r="E184" s="218"/>
    </row>
    <row r="185" spans="5:5" ht="15.75" customHeight="1">
      <c r="E185" s="218"/>
    </row>
    <row r="186" spans="5:5" ht="15.75" customHeight="1">
      <c r="E186" s="218"/>
    </row>
    <row r="187" spans="5:5" ht="15.75" customHeight="1">
      <c r="E187" s="218"/>
    </row>
    <row r="188" spans="5:5" ht="15.75" customHeight="1">
      <c r="E188" s="218"/>
    </row>
    <row r="189" spans="5:5" ht="15.75" customHeight="1">
      <c r="E189" s="218"/>
    </row>
    <row r="190" spans="5:5" ht="15.75" customHeight="1">
      <c r="E190" s="218"/>
    </row>
    <row r="191" spans="5:5" ht="15.75" customHeight="1">
      <c r="E191" s="218"/>
    </row>
    <row r="192" spans="5:5" ht="15.75" customHeight="1">
      <c r="E192" s="218"/>
    </row>
    <row r="193" spans="5:5" ht="15.75" customHeight="1">
      <c r="E193" s="218"/>
    </row>
    <row r="194" spans="5:5" ht="15.75" customHeight="1">
      <c r="E194" s="218"/>
    </row>
    <row r="195" spans="5:5" ht="15.75" customHeight="1">
      <c r="E195" s="218"/>
    </row>
    <row r="196" spans="5:5" ht="15.75" customHeight="1">
      <c r="E196" s="218"/>
    </row>
    <row r="197" spans="5:5" ht="15.75" customHeight="1">
      <c r="E197" s="218"/>
    </row>
    <row r="198" spans="5:5" ht="15.75" customHeight="1">
      <c r="E198" s="218"/>
    </row>
    <row r="199" spans="5:5" ht="15.75" customHeight="1">
      <c r="E199" s="218"/>
    </row>
    <row r="200" spans="5:5" ht="15.75" customHeight="1">
      <c r="E200" s="218"/>
    </row>
    <row r="201" spans="5:5" ht="15.75" customHeight="1">
      <c r="E201" s="218"/>
    </row>
    <row r="202" spans="5:5" ht="15.75" customHeight="1">
      <c r="E202" s="218"/>
    </row>
    <row r="203" spans="5:5" ht="15.75" customHeight="1">
      <c r="E203" s="218"/>
    </row>
    <row r="204" spans="5:5" ht="15.75" customHeight="1">
      <c r="E204" s="218"/>
    </row>
    <row r="205" spans="5:5" ht="15.75" customHeight="1">
      <c r="E205" s="218"/>
    </row>
    <row r="206" spans="5:5" ht="15.75" customHeight="1">
      <c r="E206" s="218"/>
    </row>
    <row r="207" spans="5:5" ht="15.75" customHeight="1">
      <c r="E207" s="218"/>
    </row>
    <row r="208" spans="5:5" ht="15.75" customHeight="1">
      <c r="E208" s="218"/>
    </row>
    <row r="209" spans="5:5" ht="15.75" customHeight="1">
      <c r="E209" s="218"/>
    </row>
    <row r="210" spans="5:5" ht="15.75" customHeight="1">
      <c r="E210" s="218"/>
    </row>
    <row r="211" spans="5:5" ht="15.75" customHeight="1">
      <c r="E211" s="218"/>
    </row>
    <row r="212" spans="5:5" ht="15.75" customHeight="1">
      <c r="E212" s="218"/>
    </row>
    <row r="213" spans="5:5" ht="15.75" customHeight="1">
      <c r="E213" s="218"/>
    </row>
    <row r="214" spans="5:5" ht="15.75" customHeight="1">
      <c r="E214" s="218"/>
    </row>
    <row r="215" spans="5:5" ht="15.75" customHeight="1">
      <c r="E215" s="218"/>
    </row>
    <row r="216" spans="5:5" ht="15.75" customHeight="1">
      <c r="E216" s="218"/>
    </row>
    <row r="217" spans="5:5" ht="15.75" customHeight="1">
      <c r="E217" s="218"/>
    </row>
    <row r="218" spans="5:5" ht="15.75" customHeight="1">
      <c r="E218" s="218"/>
    </row>
    <row r="219" spans="5:5" ht="15.75" customHeight="1">
      <c r="E219" s="218"/>
    </row>
    <row r="220" spans="5:5" ht="15.75" customHeight="1">
      <c r="E220" s="218"/>
    </row>
    <row r="221" spans="5:5" ht="15.75" customHeight="1">
      <c r="E221" s="218"/>
    </row>
    <row r="222" spans="5:5" ht="15.75" customHeight="1">
      <c r="E222" s="218"/>
    </row>
    <row r="223" spans="5:5" ht="15.75" customHeight="1">
      <c r="E223" s="218"/>
    </row>
    <row r="224" spans="5:5" ht="15.75" customHeight="1">
      <c r="E224" s="218"/>
    </row>
    <row r="225" spans="5:5" ht="15.75" customHeight="1">
      <c r="E225" s="218"/>
    </row>
    <row r="226" spans="5:5" ht="15.75" customHeight="1">
      <c r="E226" s="218"/>
    </row>
    <row r="227" spans="5:5" ht="15.75" customHeight="1">
      <c r="E227" s="218"/>
    </row>
    <row r="228" spans="5:5" ht="15.75" customHeight="1">
      <c r="E228" s="218"/>
    </row>
    <row r="229" spans="5:5" ht="15.75" customHeight="1">
      <c r="E229" s="218"/>
    </row>
    <row r="230" spans="5:5" ht="15.75" customHeight="1">
      <c r="E230" s="218"/>
    </row>
    <row r="231" spans="5:5" ht="15.75" customHeight="1">
      <c r="E231" s="218"/>
    </row>
    <row r="232" spans="5:5" ht="15.75" customHeight="1">
      <c r="E232" s="218"/>
    </row>
    <row r="233" spans="5:5" ht="15.75" customHeight="1">
      <c r="E233" s="218"/>
    </row>
    <row r="234" spans="5:5" ht="15.75" customHeight="1">
      <c r="E234" s="218"/>
    </row>
    <row r="235" spans="5:5" ht="15.75" customHeight="1">
      <c r="E235" s="218"/>
    </row>
    <row r="236" spans="5:5" ht="15.75" customHeight="1">
      <c r="E236" s="218"/>
    </row>
    <row r="237" spans="5:5" ht="15.75" customHeight="1">
      <c r="E237" s="218"/>
    </row>
    <row r="238" spans="5:5" ht="15.75" customHeight="1">
      <c r="E238" s="218"/>
    </row>
    <row r="239" spans="5:5" ht="15.75" customHeight="1">
      <c r="E239" s="218"/>
    </row>
    <row r="240" spans="5:5" ht="15.75" customHeight="1">
      <c r="E240" s="218"/>
    </row>
    <row r="241" spans="5:5" ht="15.75" customHeight="1">
      <c r="E241" s="218"/>
    </row>
    <row r="242" spans="5:5" ht="15.75" customHeight="1">
      <c r="E242" s="218"/>
    </row>
    <row r="243" spans="5:5" ht="15.75" customHeight="1">
      <c r="E243" s="218"/>
    </row>
    <row r="244" spans="5:5" ht="15.75" customHeight="1">
      <c r="E244" s="218"/>
    </row>
    <row r="245" spans="5:5" ht="15.75" customHeight="1">
      <c r="E245" s="218"/>
    </row>
    <row r="246" spans="5:5" ht="15.75" customHeight="1">
      <c r="E246" s="218"/>
    </row>
    <row r="247" spans="5:5" ht="15.75" customHeight="1">
      <c r="E247" s="218"/>
    </row>
    <row r="248" spans="5:5" ht="15.75" customHeight="1">
      <c r="E248" s="218"/>
    </row>
    <row r="249" spans="5:5" ht="15.75" customHeight="1">
      <c r="E249" s="218"/>
    </row>
    <row r="250" spans="5:5" ht="15.75" customHeight="1">
      <c r="E250" s="218"/>
    </row>
    <row r="251" spans="5:5" ht="15.75" customHeight="1">
      <c r="E251" s="218"/>
    </row>
    <row r="252" spans="5:5" ht="15.75" customHeight="1">
      <c r="E252" s="218"/>
    </row>
    <row r="253" spans="5:5" ht="15.75" customHeight="1">
      <c r="E253" s="218"/>
    </row>
    <row r="254" spans="5:5" ht="15.75" customHeight="1">
      <c r="E254" s="218"/>
    </row>
    <row r="255" spans="5:5" ht="15.75" customHeight="1">
      <c r="E255" s="218"/>
    </row>
    <row r="256" spans="5:5" ht="15.75" customHeight="1">
      <c r="E256" s="218"/>
    </row>
    <row r="257" spans="5:5" ht="15.75" customHeight="1">
      <c r="E257" s="218"/>
    </row>
    <row r="258" spans="5:5" ht="15.75" customHeight="1">
      <c r="E258" s="218"/>
    </row>
    <row r="259" spans="5:5" ht="15.75" customHeight="1">
      <c r="E259" s="218"/>
    </row>
    <row r="260" spans="5:5" ht="15.75" customHeight="1">
      <c r="E260" s="218"/>
    </row>
    <row r="261" spans="5:5" ht="15.75" customHeight="1">
      <c r="E261" s="218"/>
    </row>
    <row r="262" spans="5:5" ht="15.75" customHeight="1">
      <c r="E262" s="218"/>
    </row>
    <row r="263" spans="5:5" ht="15.75" customHeight="1">
      <c r="E263" s="218"/>
    </row>
    <row r="264" spans="5:5" ht="15.75" customHeight="1">
      <c r="E264" s="218"/>
    </row>
    <row r="265" spans="5:5" ht="15.75" customHeight="1">
      <c r="E265" s="218"/>
    </row>
    <row r="266" spans="5:5" ht="15.75" customHeight="1">
      <c r="E266" s="218"/>
    </row>
    <row r="267" spans="5:5" ht="15.75" customHeight="1">
      <c r="E267" s="218"/>
    </row>
    <row r="268" spans="5:5" ht="15.75" customHeight="1">
      <c r="E268" s="218"/>
    </row>
    <row r="269" spans="5:5" ht="15.75" customHeight="1">
      <c r="E269" s="218"/>
    </row>
    <row r="270" spans="5:5" ht="15.75" customHeight="1">
      <c r="E270" s="218"/>
    </row>
    <row r="271" spans="5:5" ht="15.75" customHeight="1">
      <c r="E271" s="218"/>
    </row>
    <row r="272" spans="5:5" ht="15.75" customHeight="1">
      <c r="E272" s="218"/>
    </row>
    <row r="273" spans="5:5" ht="15.75" customHeight="1">
      <c r="E273" s="218"/>
    </row>
    <row r="274" spans="5:5" ht="15.75" customHeight="1">
      <c r="E274" s="218"/>
    </row>
    <row r="275" spans="5:5" ht="15.75" customHeight="1">
      <c r="E275" s="218"/>
    </row>
    <row r="276" spans="5:5" ht="15.75" customHeight="1">
      <c r="E276" s="218"/>
    </row>
    <row r="277" spans="5:5" ht="15.75" customHeight="1">
      <c r="E277" s="218"/>
    </row>
    <row r="278" spans="5:5" ht="15.75" customHeight="1">
      <c r="E278" s="218"/>
    </row>
    <row r="279" spans="5:5" ht="15.75" customHeight="1">
      <c r="E279" s="218"/>
    </row>
    <row r="280" spans="5:5" ht="15.75" customHeight="1">
      <c r="E280" s="218"/>
    </row>
    <row r="281" spans="5:5" ht="15.75" customHeight="1">
      <c r="E281" s="218"/>
    </row>
    <row r="282" spans="5:5" ht="15.75" customHeight="1">
      <c r="E282" s="218"/>
    </row>
    <row r="283" spans="5:5" ht="15.75" customHeight="1">
      <c r="E283" s="218"/>
    </row>
    <row r="284" spans="5:5" ht="15.75" customHeight="1">
      <c r="E284" s="218"/>
    </row>
    <row r="285" spans="5:5" ht="15.75" customHeight="1">
      <c r="E285" s="218"/>
    </row>
    <row r="286" spans="5:5" ht="15.75" customHeight="1">
      <c r="E286" s="218"/>
    </row>
    <row r="287" spans="5:5" ht="15.75" customHeight="1">
      <c r="E287" s="218"/>
    </row>
    <row r="288" spans="5:5" ht="15.75" customHeight="1">
      <c r="E288" s="218"/>
    </row>
    <row r="289" spans="5:5" ht="15.75" customHeight="1">
      <c r="E289" s="218"/>
    </row>
    <row r="290" spans="5:5" ht="15.75" customHeight="1">
      <c r="E290" s="218"/>
    </row>
    <row r="291" spans="5:5" ht="15.75" customHeight="1">
      <c r="E291" s="218"/>
    </row>
    <row r="292" spans="5:5" ht="15.75" customHeight="1">
      <c r="E292" s="218"/>
    </row>
    <row r="293" spans="5:5" ht="15.75" customHeight="1">
      <c r="E293" s="218"/>
    </row>
    <row r="294" spans="5:5" ht="15.75" customHeight="1">
      <c r="E294" s="218"/>
    </row>
    <row r="295" spans="5:5" ht="15.75" customHeight="1">
      <c r="E295" s="218"/>
    </row>
    <row r="296" spans="5:5" ht="15.75" customHeight="1">
      <c r="E296" s="218"/>
    </row>
    <row r="297" spans="5:5" ht="15.75" customHeight="1">
      <c r="E297" s="218"/>
    </row>
    <row r="298" spans="5:5" ht="15.75" customHeight="1">
      <c r="E298" s="218"/>
    </row>
    <row r="299" spans="5:5" ht="15.75" customHeight="1">
      <c r="E299" s="218"/>
    </row>
    <row r="300" spans="5:5" ht="15.75" customHeight="1">
      <c r="E300" s="218"/>
    </row>
    <row r="301" spans="5:5" ht="15.75" customHeight="1">
      <c r="E301" s="218"/>
    </row>
    <row r="302" spans="5:5" ht="15.75" customHeight="1">
      <c r="E302" s="218"/>
    </row>
    <row r="303" spans="5:5" ht="15.75" customHeight="1">
      <c r="E303" s="218"/>
    </row>
    <row r="304" spans="5:5" ht="15.75" customHeight="1">
      <c r="E304" s="218"/>
    </row>
    <row r="305" spans="5:5" ht="15.75" customHeight="1">
      <c r="E305" s="218"/>
    </row>
    <row r="306" spans="5:5" ht="15.75" customHeight="1">
      <c r="E306" s="218"/>
    </row>
    <row r="307" spans="5:5" ht="15.75" customHeight="1">
      <c r="E307" s="218"/>
    </row>
    <row r="308" spans="5:5" ht="15.75" customHeight="1">
      <c r="E308" s="218"/>
    </row>
    <row r="309" spans="5:5" ht="15.75" customHeight="1">
      <c r="E309" s="218"/>
    </row>
    <row r="310" spans="5:5" ht="15.75" customHeight="1">
      <c r="E310" s="218"/>
    </row>
    <row r="311" spans="5:5" ht="15.75" customHeight="1">
      <c r="E311" s="218"/>
    </row>
    <row r="312" spans="5:5" ht="15.75" customHeight="1">
      <c r="E312" s="218"/>
    </row>
    <row r="313" spans="5:5" ht="15.75" customHeight="1">
      <c r="E313" s="218"/>
    </row>
    <row r="314" spans="5:5" ht="15.75" customHeight="1">
      <c r="E314" s="218"/>
    </row>
    <row r="315" spans="5:5" ht="15.75" customHeight="1">
      <c r="E315" s="218"/>
    </row>
    <row r="316" spans="5:5" ht="15.75" customHeight="1">
      <c r="E316" s="218"/>
    </row>
    <row r="317" spans="5:5" ht="15.75" customHeight="1">
      <c r="E317" s="218"/>
    </row>
    <row r="318" spans="5:5" ht="15.75" customHeight="1">
      <c r="E318" s="218"/>
    </row>
    <row r="319" spans="5:5" ht="15.75" customHeight="1">
      <c r="E319" s="218"/>
    </row>
    <row r="320" spans="5:5" ht="15.75" customHeight="1">
      <c r="E320" s="218"/>
    </row>
    <row r="321" spans="5:5" ht="15.75" customHeight="1">
      <c r="E321" s="218"/>
    </row>
    <row r="322" spans="5:5" ht="15.75" customHeight="1">
      <c r="E322" s="218"/>
    </row>
    <row r="323" spans="5:5" ht="15.75" customHeight="1">
      <c r="E323" s="218"/>
    </row>
    <row r="324" spans="5:5" ht="15.75" customHeight="1">
      <c r="E324" s="218"/>
    </row>
    <row r="325" spans="5:5" ht="15.75" customHeight="1">
      <c r="E325" s="218"/>
    </row>
    <row r="326" spans="5:5" ht="15.75" customHeight="1">
      <c r="E326" s="218"/>
    </row>
    <row r="327" spans="5:5" ht="15.75" customHeight="1">
      <c r="E327" s="218"/>
    </row>
    <row r="328" spans="5:5" ht="15.75" customHeight="1">
      <c r="E328" s="218"/>
    </row>
    <row r="329" spans="5:5" ht="15.75" customHeight="1">
      <c r="E329" s="218"/>
    </row>
    <row r="330" spans="5:5" ht="15.75" customHeight="1">
      <c r="E330" s="218"/>
    </row>
    <row r="331" spans="5:5" ht="15.75" customHeight="1">
      <c r="E331" s="218"/>
    </row>
    <row r="332" spans="5:5" ht="15.75" customHeight="1">
      <c r="E332" s="218"/>
    </row>
    <row r="333" spans="5:5" ht="15.75" customHeight="1">
      <c r="E333" s="218"/>
    </row>
    <row r="334" spans="5:5" ht="15.75" customHeight="1">
      <c r="E334" s="218"/>
    </row>
    <row r="335" spans="5:5" ht="15.75" customHeight="1">
      <c r="E335" s="218"/>
    </row>
    <row r="336" spans="5:5" ht="15.75" customHeight="1">
      <c r="E336" s="218"/>
    </row>
    <row r="337" spans="5:5" ht="15.75" customHeight="1">
      <c r="E337" s="218"/>
    </row>
    <row r="338" spans="5:5" ht="15.75" customHeight="1">
      <c r="E338" s="218"/>
    </row>
    <row r="339" spans="5:5" ht="15.75" customHeight="1">
      <c r="E339" s="218"/>
    </row>
    <row r="340" spans="5:5" ht="15.75" customHeight="1">
      <c r="E340" s="218"/>
    </row>
    <row r="341" spans="5:5" ht="15.75" customHeight="1">
      <c r="E341" s="218"/>
    </row>
    <row r="342" spans="5:5" ht="15.75" customHeight="1">
      <c r="E342" s="218"/>
    </row>
    <row r="343" spans="5:5" ht="15.75" customHeight="1">
      <c r="E343" s="218"/>
    </row>
    <row r="344" spans="5:5" ht="15.75" customHeight="1">
      <c r="E344" s="218"/>
    </row>
    <row r="345" spans="5:5" ht="15.75" customHeight="1">
      <c r="E345" s="218"/>
    </row>
    <row r="346" spans="5:5" ht="15.75" customHeight="1">
      <c r="E346" s="218"/>
    </row>
    <row r="347" spans="5:5" ht="15.75" customHeight="1">
      <c r="E347" s="218"/>
    </row>
    <row r="348" spans="5:5" ht="15.75" customHeight="1">
      <c r="E348" s="218"/>
    </row>
    <row r="349" spans="5:5" ht="15.75" customHeight="1">
      <c r="E349" s="218"/>
    </row>
    <row r="350" spans="5:5" ht="15.75" customHeight="1">
      <c r="E350" s="218"/>
    </row>
    <row r="351" spans="5:5" ht="15.75" customHeight="1">
      <c r="E351" s="218"/>
    </row>
    <row r="352" spans="5:5" ht="15.75" customHeight="1">
      <c r="E352" s="218"/>
    </row>
    <row r="353" spans="5:5" ht="15.75" customHeight="1">
      <c r="E353" s="218"/>
    </row>
    <row r="354" spans="5:5" ht="15.75" customHeight="1">
      <c r="E354" s="218"/>
    </row>
    <row r="355" spans="5:5" ht="15.75" customHeight="1">
      <c r="E355" s="218"/>
    </row>
    <row r="356" spans="5:5" ht="15.75" customHeight="1">
      <c r="E356" s="218"/>
    </row>
    <row r="357" spans="5:5" ht="15.75" customHeight="1">
      <c r="E357" s="218"/>
    </row>
    <row r="358" spans="5:5" ht="15.75" customHeight="1">
      <c r="E358" s="218"/>
    </row>
    <row r="359" spans="5:5" ht="15.75" customHeight="1">
      <c r="E359" s="218"/>
    </row>
    <row r="360" spans="5:5" ht="15.75" customHeight="1">
      <c r="E360" s="218"/>
    </row>
    <row r="361" spans="5:5" ht="15.75" customHeight="1">
      <c r="E361" s="218"/>
    </row>
    <row r="362" spans="5:5" ht="15.75" customHeight="1">
      <c r="E362" s="218"/>
    </row>
    <row r="363" spans="5:5" ht="15.75" customHeight="1">
      <c r="E363" s="218"/>
    </row>
    <row r="364" spans="5:5" ht="15.75" customHeight="1">
      <c r="E364" s="218"/>
    </row>
    <row r="365" spans="5:5" ht="15.75" customHeight="1">
      <c r="E365" s="218"/>
    </row>
    <row r="366" spans="5:5" ht="15.75" customHeight="1">
      <c r="E366" s="218"/>
    </row>
    <row r="367" spans="5:5" ht="15.75" customHeight="1">
      <c r="E367" s="218"/>
    </row>
    <row r="368" spans="5:5" ht="15.75" customHeight="1">
      <c r="E368" s="218"/>
    </row>
    <row r="369" spans="5:5" ht="15.75" customHeight="1">
      <c r="E369" s="218"/>
    </row>
    <row r="370" spans="5:5" ht="15.75" customHeight="1">
      <c r="E370" s="218"/>
    </row>
    <row r="371" spans="5:5" ht="15.75" customHeight="1">
      <c r="E371" s="218"/>
    </row>
    <row r="372" spans="5:5" ht="15.75" customHeight="1">
      <c r="E372" s="218"/>
    </row>
    <row r="373" spans="5:5" ht="15.75" customHeight="1">
      <c r="E373" s="218"/>
    </row>
    <row r="374" spans="5:5" ht="15.75" customHeight="1">
      <c r="E374" s="218"/>
    </row>
    <row r="375" spans="5:5" ht="15.75" customHeight="1">
      <c r="E375" s="218"/>
    </row>
    <row r="376" spans="5:5" ht="15.75" customHeight="1">
      <c r="E376" s="218"/>
    </row>
    <row r="377" spans="5:5" ht="15.75" customHeight="1">
      <c r="E377" s="218"/>
    </row>
    <row r="378" spans="5:5" ht="15.75" customHeight="1">
      <c r="E378" s="218"/>
    </row>
    <row r="379" spans="5:5" ht="15.75" customHeight="1">
      <c r="E379" s="218"/>
    </row>
    <row r="380" spans="5:5" ht="15.75" customHeight="1">
      <c r="E380" s="218"/>
    </row>
    <row r="381" spans="5:5" ht="15.75" customHeight="1">
      <c r="E381" s="218"/>
    </row>
    <row r="382" spans="5:5" ht="15.75" customHeight="1">
      <c r="E382" s="218"/>
    </row>
    <row r="383" spans="5:5" ht="15.75" customHeight="1">
      <c r="E383" s="218"/>
    </row>
    <row r="384" spans="5:5" ht="15.75" customHeight="1">
      <c r="E384" s="218"/>
    </row>
    <row r="385" spans="5:5" ht="15.75" customHeight="1">
      <c r="E385" s="218"/>
    </row>
    <row r="386" spans="5:5" ht="15.75" customHeight="1">
      <c r="E386" s="218"/>
    </row>
    <row r="387" spans="5:5" ht="15.75" customHeight="1">
      <c r="E387" s="218"/>
    </row>
    <row r="388" spans="5:5" ht="15.75" customHeight="1">
      <c r="E388" s="218"/>
    </row>
    <row r="389" spans="5:5" ht="15.75" customHeight="1">
      <c r="E389" s="218"/>
    </row>
    <row r="390" spans="5:5" ht="15.75" customHeight="1">
      <c r="E390" s="218"/>
    </row>
    <row r="391" spans="5:5" ht="15.75" customHeight="1">
      <c r="E391" s="218"/>
    </row>
    <row r="392" spans="5:5" ht="15.75" customHeight="1">
      <c r="E392" s="218"/>
    </row>
    <row r="393" spans="5:5" ht="15.75" customHeight="1">
      <c r="E393" s="218"/>
    </row>
    <row r="394" spans="5:5" ht="15.75" customHeight="1">
      <c r="E394" s="218"/>
    </row>
    <row r="395" spans="5:5" ht="15.75" customHeight="1">
      <c r="E395" s="218"/>
    </row>
    <row r="396" spans="5:5" ht="15.75" customHeight="1">
      <c r="E396" s="218"/>
    </row>
    <row r="397" spans="5:5" ht="15.75" customHeight="1">
      <c r="E397" s="218"/>
    </row>
    <row r="398" spans="5:5" ht="15.75" customHeight="1">
      <c r="E398" s="218"/>
    </row>
    <row r="399" spans="5:5" ht="15.75" customHeight="1">
      <c r="E399" s="218"/>
    </row>
    <row r="400" spans="5:5" ht="15.75" customHeight="1">
      <c r="E400" s="218"/>
    </row>
    <row r="401" spans="5:5" ht="15.75" customHeight="1">
      <c r="E401" s="218"/>
    </row>
    <row r="402" spans="5:5" ht="15.75" customHeight="1">
      <c r="E402" s="218"/>
    </row>
    <row r="403" spans="5:5" ht="15.75" customHeight="1">
      <c r="E403" s="218"/>
    </row>
    <row r="404" spans="5:5" ht="15.75" customHeight="1">
      <c r="E404" s="218"/>
    </row>
    <row r="405" spans="5:5" ht="15.75" customHeight="1">
      <c r="E405" s="218"/>
    </row>
    <row r="406" spans="5:5" ht="15.75" customHeight="1">
      <c r="E406" s="218"/>
    </row>
    <row r="407" spans="5:5" ht="15.75" customHeight="1">
      <c r="E407" s="218"/>
    </row>
    <row r="408" spans="5:5" ht="15.75" customHeight="1">
      <c r="E408" s="218"/>
    </row>
    <row r="409" spans="5:5" ht="15.75" customHeight="1">
      <c r="E409" s="218"/>
    </row>
    <row r="410" spans="5:5" ht="15.75" customHeight="1">
      <c r="E410" s="218"/>
    </row>
    <row r="411" spans="5:5" ht="15.75" customHeight="1">
      <c r="E411" s="218"/>
    </row>
    <row r="412" spans="5:5" ht="15.75" customHeight="1">
      <c r="E412" s="218"/>
    </row>
    <row r="413" spans="5:5" ht="15.75" customHeight="1">
      <c r="E413" s="218"/>
    </row>
    <row r="414" spans="5:5" ht="15.75" customHeight="1">
      <c r="E414" s="218"/>
    </row>
    <row r="415" spans="5:5" ht="15.75" customHeight="1">
      <c r="E415" s="218"/>
    </row>
    <row r="416" spans="5:5" ht="15.75" customHeight="1">
      <c r="E416" s="218"/>
    </row>
    <row r="417" spans="5:5" ht="15.75" customHeight="1">
      <c r="E417" s="218"/>
    </row>
    <row r="418" spans="5:5" ht="15.75" customHeight="1">
      <c r="E418" s="218"/>
    </row>
    <row r="419" spans="5:5" ht="15.75" customHeight="1">
      <c r="E419" s="218"/>
    </row>
    <row r="420" spans="5:5" ht="15.75" customHeight="1">
      <c r="E420" s="218"/>
    </row>
    <row r="421" spans="5:5" ht="15.75" customHeight="1">
      <c r="E421" s="218"/>
    </row>
    <row r="422" spans="5:5" ht="15.75" customHeight="1">
      <c r="E422" s="218"/>
    </row>
    <row r="423" spans="5:5" ht="15.75" customHeight="1">
      <c r="E423" s="218"/>
    </row>
    <row r="424" spans="5:5" ht="15.75" customHeight="1">
      <c r="E424" s="218"/>
    </row>
    <row r="425" spans="5:5" ht="15.75" customHeight="1">
      <c r="E425" s="218"/>
    </row>
    <row r="426" spans="5:5" ht="15.75" customHeight="1">
      <c r="E426" s="218"/>
    </row>
    <row r="427" spans="5:5" ht="15.75" customHeight="1">
      <c r="E427" s="218"/>
    </row>
    <row r="428" spans="5:5" ht="15.75" customHeight="1">
      <c r="E428" s="218"/>
    </row>
    <row r="429" spans="5:5" ht="15.75" customHeight="1">
      <c r="E429" s="218"/>
    </row>
    <row r="430" spans="5:5" ht="15.75" customHeight="1">
      <c r="E430" s="218"/>
    </row>
    <row r="431" spans="5:5" ht="15.75" customHeight="1">
      <c r="E431" s="218"/>
    </row>
    <row r="432" spans="5:5" ht="15.75" customHeight="1">
      <c r="E432" s="218"/>
    </row>
    <row r="433" spans="5:5" ht="15.75" customHeight="1">
      <c r="E433" s="218"/>
    </row>
    <row r="434" spans="5:5" ht="15.75" customHeight="1">
      <c r="E434" s="218"/>
    </row>
    <row r="435" spans="5:5" ht="15.75" customHeight="1">
      <c r="E435" s="218"/>
    </row>
    <row r="436" spans="5:5" ht="15.75" customHeight="1">
      <c r="E436" s="218"/>
    </row>
    <row r="437" spans="5:5" ht="15.75" customHeight="1">
      <c r="E437" s="218"/>
    </row>
    <row r="438" spans="5:5" ht="15.75" customHeight="1">
      <c r="E438" s="218"/>
    </row>
    <row r="439" spans="5:5" ht="15.75" customHeight="1">
      <c r="E439" s="218"/>
    </row>
    <row r="440" spans="5:5" ht="15.75" customHeight="1">
      <c r="E440" s="218"/>
    </row>
    <row r="441" spans="5:5" ht="15.75" customHeight="1">
      <c r="E441" s="218"/>
    </row>
    <row r="442" spans="5:5" ht="15.75" customHeight="1">
      <c r="E442" s="218"/>
    </row>
    <row r="443" spans="5:5" ht="15.75" customHeight="1">
      <c r="E443" s="218"/>
    </row>
    <row r="444" spans="5:5" ht="15.75" customHeight="1">
      <c r="E444" s="218"/>
    </row>
    <row r="445" spans="5:5" ht="15.75" customHeight="1">
      <c r="E445" s="218"/>
    </row>
    <row r="446" spans="5:5" ht="15.75" customHeight="1">
      <c r="E446" s="218"/>
    </row>
    <row r="447" spans="5:5" ht="15.75" customHeight="1">
      <c r="E447" s="218"/>
    </row>
    <row r="448" spans="5:5" ht="15.75" customHeight="1">
      <c r="E448" s="218"/>
    </row>
    <row r="449" spans="5:5" ht="15.75" customHeight="1">
      <c r="E449" s="218"/>
    </row>
    <row r="450" spans="5:5" ht="15.75" customHeight="1">
      <c r="E450" s="218"/>
    </row>
    <row r="451" spans="5:5" ht="15.75" customHeight="1">
      <c r="E451" s="218"/>
    </row>
    <row r="452" spans="5:5" ht="15.75" customHeight="1">
      <c r="E452" s="218"/>
    </row>
    <row r="453" spans="5:5" ht="15.75" customHeight="1">
      <c r="E453" s="218"/>
    </row>
    <row r="454" spans="5:5" ht="15.75" customHeight="1">
      <c r="E454" s="218"/>
    </row>
    <row r="455" spans="5:5" ht="15.75" customHeight="1">
      <c r="E455" s="218"/>
    </row>
    <row r="456" spans="5:5" ht="15.75" customHeight="1">
      <c r="E456" s="218"/>
    </row>
    <row r="457" spans="5:5" ht="15.75" customHeight="1">
      <c r="E457" s="218"/>
    </row>
    <row r="458" spans="5:5" ht="15.75" customHeight="1">
      <c r="E458" s="218"/>
    </row>
    <row r="459" spans="5:5" ht="15.75" customHeight="1">
      <c r="E459" s="218"/>
    </row>
    <row r="460" spans="5:5" ht="15.75" customHeight="1">
      <c r="E460" s="218"/>
    </row>
    <row r="461" spans="5:5" ht="15.75" customHeight="1">
      <c r="E461" s="218"/>
    </row>
    <row r="462" spans="5:5" ht="15.75" customHeight="1">
      <c r="E462" s="218"/>
    </row>
    <row r="463" spans="5:5" ht="15.75" customHeight="1">
      <c r="E463" s="218"/>
    </row>
    <row r="464" spans="5:5" ht="15.75" customHeight="1">
      <c r="E464" s="218"/>
    </row>
    <row r="465" spans="5:5" ht="15.75" customHeight="1">
      <c r="E465" s="218"/>
    </row>
    <row r="466" spans="5:5" ht="15.75" customHeight="1">
      <c r="E466" s="218"/>
    </row>
    <row r="467" spans="5:5" ht="15.75" customHeight="1">
      <c r="E467" s="218"/>
    </row>
    <row r="468" spans="5:5" ht="15.75" customHeight="1">
      <c r="E468" s="218"/>
    </row>
    <row r="469" spans="5:5" ht="15.75" customHeight="1">
      <c r="E469" s="218"/>
    </row>
    <row r="470" spans="5:5" ht="15.75" customHeight="1">
      <c r="E470" s="218"/>
    </row>
    <row r="471" spans="5:5" ht="15.75" customHeight="1">
      <c r="E471" s="218"/>
    </row>
    <row r="472" spans="5:5" ht="15.75" customHeight="1">
      <c r="E472" s="218"/>
    </row>
    <row r="473" spans="5:5" ht="15.75" customHeight="1">
      <c r="E473" s="218"/>
    </row>
    <row r="474" spans="5:5" ht="15.75" customHeight="1">
      <c r="E474" s="218"/>
    </row>
    <row r="475" spans="5:5" ht="15.75" customHeight="1">
      <c r="E475" s="218"/>
    </row>
    <row r="476" spans="5:5" ht="15.75" customHeight="1">
      <c r="E476" s="218"/>
    </row>
    <row r="477" spans="5:5" ht="15.75" customHeight="1">
      <c r="E477" s="218"/>
    </row>
    <row r="478" spans="5:5" ht="15.75" customHeight="1">
      <c r="E478" s="218"/>
    </row>
    <row r="479" spans="5:5" ht="15.75" customHeight="1">
      <c r="E479" s="218"/>
    </row>
    <row r="480" spans="5:5" ht="15.75" customHeight="1">
      <c r="E480" s="218"/>
    </row>
    <row r="481" spans="5:5" ht="15.75" customHeight="1">
      <c r="E481" s="218"/>
    </row>
    <row r="482" spans="5:5" ht="15.75" customHeight="1">
      <c r="E482" s="218"/>
    </row>
    <row r="483" spans="5:5" ht="15.75" customHeight="1">
      <c r="E483" s="218"/>
    </row>
    <row r="484" spans="5:5" ht="15.75" customHeight="1">
      <c r="E484" s="218"/>
    </row>
    <row r="485" spans="5:5" ht="15.75" customHeight="1">
      <c r="E485" s="218"/>
    </row>
    <row r="486" spans="5:5" ht="15.75" customHeight="1">
      <c r="E486" s="218"/>
    </row>
    <row r="487" spans="5:5" ht="15.75" customHeight="1">
      <c r="E487" s="218"/>
    </row>
    <row r="488" spans="5:5" ht="15.75" customHeight="1">
      <c r="E488" s="218"/>
    </row>
    <row r="489" spans="5:5" ht="15.75" customHeight="1">
      <c r="E489" s="218"/>
    </row>
    <row r="490" spans="5:5" ht="15.75" customHeight="1">
      <c r="E490" s="218"/>
    </row>
    <row r="491" spans="5:5" ht="15.75" customHeight="1">
      <c r="E491" s="218"/>
    </row>
    <row r="492" spans="5:5" ht="15.75" customHeight="1">
      <c r="E492" s="218"/>
    </row>
    <row r="493" spans="5:5" ht="15.75" customHeight="1">
      <c r="E493" s="218"/>
    </row>
    <row r="494" spans="5:5" ht="15.75" customHeight="1">
      <c r="E494" s="218"/>
    </row>
    <row r="495" spans="5:5" ht="15.75" customHeight="1">
      <c r="E495" s="218"/>
    </row>
    <row r="496" spans="5:5" ht="15.75" customHeight="1">
      <c r="E496" s="218"/>
    </row>
    <row r="497" spans="5:5" ht="15.75" customHeight="1">
      <c r="E497" s="218"/>
    </row>
    <row r="498" spans="5:5" ht="15.75" customHeight="1">
      <c r="E498" s="218"/>
    </row>
    <row r="499" spans="5:5" ht="15.75" customHeight="1">
      <c r="E499" s="218"/>
    </row>
    <row r="500" spans="5:5" ht="15.75" customHeight="1">
      <c r="E500" s="218"/>
    </row>
    <row r="501" spans="5:5" ht="15.75" customHeight="1">
      <c r="E501" s="218"/>
    </row>
    <row r="502" spans="5:5" ht="15.75" customHeight="1">
      <c r="E502" s="218"/>
    </row>
    <row r="503" spans="5:5" ht="15.75" customHeight="1">
      <c r="E503" s="218"/>
    </row>
    <row r="504" spans="5:5" ht="15.75" customHeight="1">
      <c r="E504" s="218"/>
    </row>
    <row r="505" spans="5:5" ht="15.75" customHeight="1">
      <c r="E505" s="218"/>
    </row>
    <row r="506" spans="5:5" ht="15.75" customHeight="1">
      <c r="E506" s="218"/>
    </row>
    <row r="507" spans="5:5" ht="15.75" customHeight="1">
      <c r="E507" s="218"/>
    </row>
    <row r="508" spans="5:5" ht="15.75" customHeight="1">
      <c r="E508" s="218"/>
    </row>
    <row r="509" spans="5:5" ht="15.75" customHeight="1">
      <c r="E509" s="218"/>
    </row>
    <row r="510" spans="5:5" ht="15.75" customHeight="1">
      <c r="E510" s="218"/>
    </row>
    <row r="511" spans="5:5" ht="15.75" customHeight="1">
      <c r="E511" s="218"/>
    </row>
    <row r="512" spans="5:5" ht="15.75" customHeight="1">
      <c r="E512" s="218"/>
    </row>
    <row r="513" spans="5:5" ht="15.75" customHeight="1">
      <c r="E513" s="218"/>
    </row>
    <row r="514" spans="5:5" ht="15.75" customHeight="1">
      <c r="E514" s="218"/>
    </row>
    <row r="515" spans="5:5" ht="15.75" customHeight="1">
      <c r="E515" s="218"/>
    </row>
    <row r="516" spans="5:5" ht="15.75" customHeight="1">
      <c r="E516" s="218"/>
    </row>
    <row r="517" spans="5:5" ht="15.75" customHeight="1">
      <c r="E517" s="218"/>
    </row>
    <row r="518" spans="5:5" ht="15.75" customHeight="1">
      <c r="E518" s="218"/>
    </row>
    <row r="519" spans="5:5" ht="15.75" customHeight="1">
      <c r="E519" s="218"/>
    </row>
    <row r="520" spans="5:5" ht="15.75" customHeight="1">
      <c r="E520" s="218"/>
    </row>
    <row r="521" spans="5:5" ht="15.75" customHeight="1">
      <c r="E521" s="218"/>
    </row>
    <row r="522" spans="5:5" ht="15.75" customHeight="1">
      <c r="E522" s="218"/>
    </row>
    <row r="523" spans="5:5" ht="15.75" customHeight="1">
      <c r="E523" s="218"/>
    </row>
    <row r="524" spans="5:5" ht="15.75" customHeight="1">
      <c r="E524" s="218"/>
    </row>
    <row r="525" spans="5:5" ht="15.75" customHeight="1">
      <c r="E525" s="218"/>
    </row>
    <row r="526" spans="5:5" ht="15.75" customHeight="1">
      <c r="E526" s="218"/>
    </row>
    <row r="527" spans="5:5" ht="15.75" customHeight="1">
      <c r="E527" s="218"/>
    </row>
    <row r="528" spans="5:5" ht="15.75" customHeight="1">
      <c r="E528" s="218"/>
    </row>
    <row r="529" spans="5:5" ht="15.75" customHeight="1">
      <c r="E529" s="218"/>
    </row>
    <row r="530" spans="5:5" ht="15.75" customHeight="1">
      <c r="E530" s="218"/>
    </row>
    <row r="531" spans="5:5" ht="15.75" customHeight="1">
      <c r="E531" s="218"/>
    </row>
    <row r="532" spans="5:5" ht="15.75" customHeight="1">
      <c r="E532" s="218"/>
    </row>
    <row r="533" spans="5:5" ht="15.75" customHeight="1">
      <c r="E533" s="218"/>
    </row>
    <row r="534" spans="5:5" ht="15.75" customHeight="1">
      <c r="E534" s="218"/>
    </row>
    <row r="535" spans="5:5" ht="15.75" customHeight="1">
      <c r="E535" s="218"/>
    </row>
    <row r="536" spans="5:5" ht="15.75" customHeight="1">
      <c r="E536" s="218"/>
    </row>
    <row r="537" spans="5:5" ht="15.75" customHeight="1">
      <c r="E537" s="218"/>
    </row>
    <row r="538" spans="5:5" ht="15.75" customHeight="1">
      <c r="E538" s="218"/>
    </row>
    <row r="539" spans="5:5" ht="15.75" customHeight="1">
      <c r="E539" s="218"/>
    </row>
    <row r="540" spans="5:5" ht="15.75" customHeight="1">
      <c r="E540" s="218"/>
    </row>
    <row r="541" spans="5:5" ht="15.75" customHeight="1">
      <c r="E541" s="218"/>
    </row>
    <row r="542" spans="5:5" ht="15.75" customHeight="1">
      <c r="E542" s="218"/>
    </row>
    <row r="543" spans="5:5" ht="15.75" customHeight="1">
      <c r="E543" s="218"/>
    </row>
    <row r="544" spans="5:5" ht="15.75" customHeight="1">
      <c r="E544" s="218"/>
    </row>
    <row r="545" spans="5:5" ht="15.75" customHeight="1">
      <c r="E545" s="218"/>
    </row>
    <row r="546" spans="5:5" ht="15.75" customHeight="1">
      <c r="E546" s="218"/>
    </row>
    <row r="547" spans="5:5" ht="15.75" customHeight="1">
      <c r="E547" s="218"/>
    </row>
    <row r="548" spans="5:5" ht="15.75" customHeight="1">
      <c r="E548" s="218"/>
    </row>
    <row r="549" spans="5:5" ht="15.75" customHeight="1">
      <c r="E549" s="218"/>
    </row>
    <row r="550" spans="5:5" ht="15.75" customHeight="1">
      <c r="E550" s="218"/>
    </row>
    <row r="551" spans="5:5" ht="15.75" customHeight="1">
      <c r="E551" s="218"/>
    </row>
    <row r="552" spans="5:5" ht="15.75" customHeight="1">
      <c r="E552" s="218"/>
    </row>
    <row r="553" spans="5:5" ht="15.75" customHeight="1">
      <c r="E553" s="218"/>
    </row>
    <row r="554" spans="5:5" ht="15.75" customHeight="1">
      <c r="E554" s="218"/>
    </row>
    <row r="555" spans="5:5" ht="15.75" customHeight="1">
      <c r="E555" s="218"/>
    </row>
    <row r="556" spans="5:5" ht="15.75" customHeight="1">
      <c r="E556" s="218"/>
    </row>
    <row r="557" spans="5:5" ht="15.75" customHeight="1">
      <c r="E557" s="218"/>
    </row>
    <row r="558" spans="5:5" ht="15.75" customHeight="1">
      <c r="E558" s="218"/>
    </row>
    <row r="559" spans="5:5" ht="15.75" customHeight="1">
      <c r="E559" s="218"/>
    </row>
    <row r="560" spans="5:5" ht="15.75" customHeight="1">
      <c r="E560" s="218"/>
    </row>
    <row r="561" spans="5:5" ht="15.75" customHeight="1">
      <c r="E561" s="218"/>
    </row>
    <row r="562" spans="5:5" ht="15.75" customHeight="1">
      <c r="E562" s="218"/>
    </row>
    <row r="563" spans="5:5" ht="15.75" customHeight="1">
      <c r="E563" s="218"/>
    </row>
    <row r="564" spans="5:5" ht="15.75" customHeight="1">
      <c r="E564" s="218"/>
    </row>
    <row r="565" spans="5:5" ht="15.75" customHeight="1">
      <c r="E565" s="218"/>
    </row>
    <row r="566" spans="5:5" ht="15.75" customHeight="1">
      <c r="E566" s="218"/>
    </row>
    <row r="567" spans="5:5" ht="15.75" customHeight="1">
      <c r="E567" s="218"/>
    </row>
    <row r="568" spans="5:5" ht="15.75" customHeight="1">
      <c r="E568" s="218"/>
    </row>
    <row r="569" spans="5:5" ht="15.75" customHeight="1">
      <c r="E569" s="218"/>
    </row>
    <row r="570" spans="5:5" ht="15.75" customHeight="1">
      <c r="E570" s="218"/>
    </row>
    <row r="571" spans="5:5" ht="15.75" customHeight="1">
      <c r="E571" s="218"/>
    </row>
    <row r="572" spans="5:5" ht="15.75" customHeight="1">
      <c r="E572" s="218"/>
    </row>
    <row r="573" spans="5:5" ht="15.75" customHeight="1">
      <c r="E573" s="218"/>
    </row>
    <row r="574" spans="5:5" ht="15.75" customHeight="1">
      <c r="E574" s="218"/>
    </row>
    <row r="575" spans="5:5" ht="15.75" customHeight="1">
      <c r="E575" s="218"/>
    </row>
    <row r="576" spans="5:5" ht="15.75" customHeight="1">
      <c r="E576" s="218"/>
    </row>
    <row r="577" spans="5:5" ht="15.75" customHeight="1">
      <c r="E577" s="218"/>
    </row>
    <row r="578" spans="5:5" ht="15.75" customHeight="1">
      <c r="E578" s="218"/>
    </row>
    <row r="579" spans="5:5" ht="15.75" customHeight="1">
      <c r="E579" s="218"/>
    </row>
    <row r="580" spans="5:5" ht="15.75" customHeight="1">
      <c r="E580" s="218"/>
    </row>
    <row r="581" spans="5:5" ht="15.75" customHeight="1">
      <c r="E581" s="218"/>
    </row>
    <row r="582" spans="5:5" ht="15.75" customHeight="1">
      <c r="E582" s="218"/>
    </row>
    <row r="583" spans="5:5" ht="15.75" customHeight="1">
      <c r="E583" s="218"/>
    </row>
    <row r="584" spans="5:5" ht="15.75" customHeight="1">
      <c r="E584" s="218"/>
    </row>
    <row r="585" spans="5:5" ht="15.75" customHeight="1">
      <c r="E585" s="218"/>
    </row>
    <row r="586" spans="5:5" ht="15.75" customHeight="1">
      <c r="E586" s="218"/>
    </row>
    <row r="587" spans="5:5" ht="15.75" customHeight="1">
      <c r="E587" s="218"/>
    </row>
    <row r="588" spans="5:5" ht="15.75" customHeight="1">
      <c r="E588" s="218"/>
    </row>
    <row r="589" spans="5:5" ht="15.75" customHeight="1">
      <c r="E589" s="218"/>
    </row>
    <row r="590" spans="5:5" ht="15.75" customHeight="1">
      <c r="E590" s="218"/>
    </row>
    <row r="591" spans="5:5" ht="15.75" customHeight="1">
      <c r="E591" s="218"/>
    </row>
    <row r="592" spans="5:5" ht="15.75" customHeight="1">
      <c r="E592" s="218"/>
    </row>
    <row r="593" spans="5:5" ht="15.75" customHeight="1">
      <c r="E593" s="218"/>
    </row>
    <row r="594" spans="5:5" ht="15.75" customHeight="1">
      <c r="E594" s="218"/>
    </row>
    <row r="595" spans="5:5" ht="15.75" customHeight="1">
      <c r="E595" s="218"/>
    </row>
    <row r="596" spans="5:5" ht="15.75" customHeight="1">
      <c r="E596" s="218"/>
    </row>
    <row r="597" spans="5:5" ht="15.75" customHeight="1">
      <c r="E597" s="218"/>
    </row>
    <row r="598" spans="5:5" ht="15.75" customHeight="1">
      <c r="E598" s="218"/>
    </row>
    <row r="599" spans="5:5" ht="15.75" customHeight="1">
      <c r="E599" s="218"/>
    </row>
    <row r="600" spans="5:5" ht="15.75" customHeight="1">
      <c r="E600" s="218"/>
    </row>
    <row r="601" spans="5:5" ht="15.75" customHeight="1">
      <c r="E601" s="218"/>
    </row>
    <row r="602" spans="5:5" ht="15.75" customHeight="1">
      <c r="E602" s="218"/>
    </row>
    <row r="603" spans="5:5" ht="15.75" customHeight="1">
      <c r="E603" s="218"/>
    </row>
    <row r="604" spans="5:5" ht="15.75" customHeight="1">
      <c r="E604" s="218"/>
    </row>
    <row r="605" spans="5:5" ht="15.75" customHeight="1">
      <c r="E605" s="218"/>
    </row>
    <row r="606" spans="5:5" ht="15.75" customHeight="1">
      <c r="E606" s="218"/>
    </row>
    <row r="607" spans="5:5" ht="15.75" customHeight="1">
      <c r="E607" s="218"/>
    </row>
    <row r="608" spans="5:5" ht="15.75" customHeight="1">
      <c r="E608" s="218"/>
    </row>
    <row r="609" spans="5:5" ht="15.75" customHeight="1">
      <c r="E609" s="218"/>
    </row>
    <row r="610" spans="5:5" ht="15.75" customHeight="1">
      <c r="E610" s="218"/>
    </row>
    <row r="611" spans="5:5" ht="15.75" customHeight="1">
      <c r="E611" s="218"/>
    </row>
    <row r="612" spans="5:5" ht="15.75" customHeight="1">
      <c r="E612" s="218"/>
    </row>
    <row r="613" spans="5:5" ht="15.75" customHeight="1">
      <c r="E613" s="218"/>
    </row>
    <row r="614" spans="5:5" ht="15.75" customHeight="1">
      <c r="E614" s="218"/>
    </row>
    <row r="615" spans="5:5" ht="15.75" customHeight="1">
      <c r="E615" s="218"/>
    </row>
    <row r="616" spans="5:5" ht="15.75" customHeight="1">
      <c r="E616" s="218"/>
    </row>
    <row r="617" spans="5:5" ht="15.75" customHeight="1">
      <c r="E617" s="218"/>
    </row>
    <row r="618" spans="5:5" ht="15.75" customHeight="1">
      <c r="E618" s="218"/>
    </row>
    <row r="619" spans="5:5" ht="15.75" customHeight="1">
      <c r="E619" s="218"/>
    </row>
    <row r="620" spans="5:5" ht="15.75" customHeight="1">
      <c r="E620" s="218"/>
    </row>
    <row r="621" spans="5:5" ht="15.75" customHeight="1">
      <c r="E621" s="218"/>
    </row>
    <row r="622" spans="5:5" ht="15.75" customHeight="1">
      <c r="E622" s="218"/>
    </row>
    <row r="623" spans="5:5" ht="15.75" customHeight="1">
      <c r="E623" s="218"/>
    </row>
    <row r="624" spans="5:5" ht="15.75" customHeight="1">
      <c r="E624" s="218"/>
    </row>
    <row r="625" spans="5:5" ht="15.75" customHeight="1">
      <c r="E625" s="218"/>
    </row>
    <row r="626" spans="5:5" ht="15.75" customHeight="1">
      <c r="E626" s="218"/>
    </row>
    <row r="627" spans="5:5" ht="15.75" customHeight="1">
      <c r="E627" s="218"/>
    </row>
    <row r="628" spans="5:5" ht="15.75" customHeight="1">
      <c r="E628" s="218"/>
    </row>
    <row r="629" spans="5:5" ht="15.75" customHeight="1">
      <c r="E629" s="218"/>
    </row>
    <row r="630" spans="5:5" ht="15.75" customHeight="1">
      <c r="E630" s="218"/>
    </row>
    <row r="631" spans="5:5" ht="15.75" customHeight="1">
      <c r="E631" s="218"/>
    </row>
    <row r="632" spans="5:5" ht="15.75" customHeight="1">
      <c r="E632" s="218"/>
    </row>
    <row r="633" spans="5:5" ht="15.75" customHeight="1">
      <c r="E633" s="218"/>
    </row>
    <row r="634" spans="5:5" ht="15.75" customHeight="1">
      <c r="E634" s="218"/>
    </row>
    <row r="635" spans="5:5" ht="15.75" customHeight="1">
      <c r="E635" s="218"/>
    </row>
    <row r="636" spans="5:5" ht="15.75" customHeight="1">
      <c r="E636" s="218"/>
    </row>
    <row r="637" spans="5:5" ht="15.75" customHeight="1">
      <c r="E637" s="218"/>
    </row>
    <row r="638" spans="5:5" ht="15.75" customHeight="1">
      <c r="E638" s="218"/>
    </row>
    <row r="639" spans="5:5" ht="15.75" customHeight="1">
      <c r="E639" s="218"/>
    </row>
    <row r="640" spans="5:5" ht="15.75" customHeight="1">
      <c r="E640" s="218"/>
    </row>
    <row r="641" spans="5:5" ht="15.75" customHeight="1">
      <c r="E641" s="218"/>
    </row>
    <row r="642" spans="5:5" ht="15.75" customHeight="1">
      <c r="E642" s="218"/>
    </row>
    <row r="643" spans="5:5" ht="15.75" customHeight="1">
      <c r="E643" s="218"/>
    </row>
    <row r="644" spans="5:5" ht="15.75" customHeight="1">
      <c r="E644" s="218"/>
    </row>
    <row r="645" spans="5:5" ht="15.75" customHeight="1">
      <c r="E645" s="218"/>
    </row>
    <row r="646" spans="5:5" ht="15.75" customHeight="1">
      <c r="E646" s="218"/>
    </row>
    <row r="647" spans="5:5" ht="15.75" customHeight="1">
      <c r="E647" s="218"/>
    </row>
    <row r="648" spans="5:5" ht="15.75" customHeight="1">
      <c r="E648" s="218"/>
    </row>
    <row r="649" spans="5:5" ht="15.75" customHeight="1">
      <c r="E649" s="218"/>
    </row>
    <row r="650" spans="5:5" ht="15.75" customHeight="1">
      <c r="E650" s="218"/>
    </row>
    <row r="651" spans="5:5" ht="15.75" customHeight="1">
      <c r="E651" s="218"/>
    </row>
    <row r="652" spans="5:5" ht="15.75" customHeight="1">
      <c r="E652" s="218"/>
    </row>
    <row r="653" spans="5:5" ht="15.75" customHeight="1">
      <c r="E653" s="218"/>
    </row>
    <row r="654" spans="5:5" ht="15.75" customHeight="1">
      <c r="E654" s="218"/>
    </row>
    <row r="655" spans="5:5" ht="15.75" customHeight="1">
      <c r="E655" s="218"/>
    </row>
    <row r="656" spans="5:5" ht="15.75" customHeight="1">
      <c r="E656" s="218"/>
    </row>
    <row r="657" spans="5:5" ht="15.75" customHeight="1">
      <c r="E657" s="218"/>
    </row>
    <row r="658" spans="5:5" ht="15.75" customHeight="1">
      <c r="E658" s="218"/>
    </row>
    <row r="659" spans="5:5" ht="15.75" customHeight="1">
      <c r="E659" s="218"/>
    </row>
    <row r="660" spans="5:5" ht="15.75" customHeight="1">
      <c r="E660" s="218"/>
    </row>
    <row r="661" spans="5:5" ht="15.75" customHeight="1">
      <c r="E661" s="218"/>
    </row>
    <row r="662" spans="5:5" ht="15.75" customHeight="1">
      <c r="E662" s="218"/>
    </row>
    <row r="663" spans="5:5" ht="15.75" customHeight="1">
      <c r="E663" s="218"/>
    </row>
    <row r="664" spans="5:5" ht="15.75" customHeight="1">
      <c r="E664" s="218"/>
    </row>
    <row r="665" spans="5:5" ht="15.75" customHeight="1">
      <c r="E665" s="218"/>
    </row>
    <row r="666" spans="5:5" ht="15.75" customHeight="1">
      <c r="E666" s="218"/>
    </row>
    <row r="667" spans="5:5" ht="15.75" customHeight="1">
      <c r="E667" s="218"/>
    </row>
    <row r="668" spans="5:5" ht="15.75" customHeight="1">
      <c r="E668" s="218"/>
    </row>
    <row r="669" spans="5:5" ht="15.75" customHeight="1">
      <c r="E669" s="218"/>
    </row>
    <row r="670" spans="5:5" ht="15.75" customHeight="1">
      <c r="E670" s="218"/>
    </row>
    <row r="671" spans="5:5" ht="15.75" customHeight="1">
      <c r="E671" s="218"/>
    </row>
    <row r="672" spans="5:5" ht="15.75" customHeight="1">
      <c r="E672" s="218"/>
    </row>
    <row r="673" spans="5:5" ht="15.75" customHeight="1">
      <c r="E673" s="218"/>
    </row>
    <row r="674" spans="5:5" ht="15.75" customHeight="1">
      <c r="E674" s="218"/>
    </row>
    <row r="675" spans="5:5" ht="15.75" customHeight="1">
      <c r="E675" s="218"/>
    </row>
    <row r="676" spans="5:5" ht="15.75" customHeight="1">
      <c r="E676" s="218"/>
    </row>
    <row r="677" spans="5:5" ht="15.75" customHeight="1">
      <c r="E677" s="218"/>
    </row>
    <row r="678" spans="5:5" ht="15.75" customHeight="1">
      <c r="E678" s="218"/>
    </row>
    <row r="679" spans="5:5" ht="15.75" customHeight="1">
      <c r="E679" s="218"/>
    </row>
    <row r="680" spans="5:5" ht="15.75" customHeight="1">
      <c r="E680" s="218"/>
    </row>
    <row r="681" spans="5:5" ht="15.75" customHeight="1">
      <c r="E681" s="218"/>
    </row>
    <row r="682" spans="5:5" ht="15.75" customHeight="1">
      <c r="E682" s="218"/>
    </row>
    <row r="683" spans="5:5" ht="15.75" customHeight="1">
      <c r="E683" s="218"/>
    </row>
    <row r="684" spans="5:5" ht="15.75" customHeight="1">
      <c r="E684" s="218"/>
    </row>
    <row r="685" spans="5:5" ht="15.75" customHeight="1">
      <c r="E685" s="218"/>
    </row>
    <row r="686" spans="5:5" ht="15.75" customHeight="1">
      <c r="E686" s="218"/>
    </row>
    <row r="687" spans="5:5" ht="15.75" customHeight="1">
      <c r="E687" s="218"/>
    </row>
    <row r="688" spans="5:5" ht="15.75" customHeight="1">
      <c r="E688" s="218"/>
    </row>
    <row r="689" spans="5:5" ht="15.75" customHeight="1">
      <c r="E689" s="218"/>
    </row>
    <row r="690" spans="5:5" ht="15.75" customHeight="1">
      <c r="E690" s="218"/>
    </row>
    <row r="691" spans="5:5" ht="15.75" customHeight="1">
      <c r="E691" s="218"/>
    </row>
    <row r="692" spans="5:5" ht="15.75" customHeight="1">
      <c r="E692" s="218"/>
    </row>
    <row r="693" spans="5:5" ht="15.75" customHeight="1">
      <c r="E693" s="218"/>
    </row>
    <row r="694" spans="5:5" ht="15.75" customHeight="1">
      <c r="E694" s="218"/>
    </row>
    <row r="695" spans="5:5" ht="15.75" customHeight="1">
      <c r="E695" s="218"/>
    </row>
    <row r="696" spans="5:5" ht="15.75" customHeight="1">
      <c r="E696" s="218"/>
    </row>
    <row r="697" spans="5:5" ht="15.75" customHeight="1">
      <c r="E697" s="218"/>
    </row>
    <row r="698" spans="5:5" ht="15.75" customHeight="1">
      <c r="E698" s="218"/>
    </row>
    <row r="699" spans="5:5" ht="15.75" customHeight="1">
      <c r="E699" s="218"/>
    </row>
    <row r="700" spans="5:5" ht="15.75" customHeight="1">
      <c r="E700" s="218"/>
    </row>
    <row r="701" spans="5:5" ht="15.75" customHeight="1">
      <c r="E701" s="218"/>
    </row>
    <row r="702" spans="5:5" ht="15.75" customHeight="1">
      <c r="E702" s="218"/>
    </row>
    <row r="703" spans="5:5" ht="15.75" customHeight="1">
      <c r="E703" s="218"/>
    </row>
    <row r="704" spans="5:5" ht="15.75" customHeight="1">
      <c r="E704" s="218"/>
    </row>
    <row r="705" spans="5:5" ht="15.75" customHeight="1">
      <c r="E705" s="218"/>
    </row>
    <row r="706" spans="5:5" ht="15.75" customHeight="1">
      <c r="E706" s="218"/>
    </row>
    <row r="707" spans="5:5" ht="15.75" customHeight="1">
      <c r="E707" s="218"/>
    </row>
    <row r="708" spans="5:5" ht="15.75" customHeight="1">
      <c r="E708" s="218"/>
    </row>
    <row r="709" spans="5:5" ht="15.75" customHeight="1">
      <c r="E709" s="218"/>
    </row>
    <row r="710" spans="5:5" ht="15.75" customHeight="1">
      <c r="E710" s="218"/>
    </row>
    <row r="711" spans="5:5" ht="15.75" customHeight="1">
      <c r="E711" s="218"/>
    </row>
    <row r="712" spans="5:5" ht="15.75" customHeight="1">
      <c r="E712" s="218"/>
    </row>
    <row r="713" spans="5:5" ht="15.75" customHeight="1">
      <c r="E713" s="218"/>
    </row>
    <row r="714" spans="5:5" ht="15.75" customHeight="1">
      <c r="E714" s="218"/>
    </row>
    <row r="715" spans="5:5" ht="15.75" customHeight="1">
      <c r="E715" s="218"/>
    </row>
    <row r="716" spans="5:5" ht="15.75" customHeight="1">
      <c r="E716" s="218"/>
    </row>
    <row r="717" spans="5:5" ht="15.75" customHeight="1">
      <c r="E717" s="218"/>
    </row>
    <row r="718" spans="5:5" ht="15.75" customHeight="1">
      <c r="E718" s="218"/>
    </row>
    <row r="719" spans="5:5" ht="15.75" customHeight="1">
      <c r="E719" s="218"/>
    </row>
    <row r="720" spans="5:5" ht="15.75" customHeight="1">
      <c r="E720" s="218"/>
    </row>
    <row r="721" spans="5:5" ht="15.75" customHeight="1">
      <c r="E721" s="218"/>
    </row>
    <row r="722" spans="5:5" ht="15.75" customHeight="1">
      <c r="E722" s="218"/>
    </row>
    <row r="723" spans="5:5" ht="15.75" customHeight="1">
      <c r="E723" s="218"/>
    </row>
    <row r="724" spans="5:5" ht="15.75" customHeight="1">
      <c r="E724" s="218"/>
    </row>
    <row r="725" spans="5:5" ht="15.75" customHeight="1">
      <c r="E725" s="218"/>
    </row>
    <row r="726" spans="5:5" ht="15.75" customHeight="1">
      <c r="E726" s="218"/>
    </row>
    <row r="727" spans="5:5" ht="15.75" customHeight="1">
      <c r="E727" s="218"/>
    </row>
    <row r="728" spans="5:5" ht="15.75" customHeight="1">
      <c r="E728" s="218"/>
    </row>
    <row r="729" spans="5:5" ht="15.75" customHeight="1">
      <c r="E729" s="218"/>
    </row>
    <row r="730" spans="5:5" ht="15.75" customHeight="1">
      <c r="E730" s="218"/>
    </row>
    <row r="731" spans="5:5" ht="15.75" customHeight="1">
      <c r="E731" s="218"/>
    </row>
    <row r="732" spans="5:5" ht="15.75" customHeight="1">
      <c r="E732" s="218"/>
    </row>
    <row r="733" spans="5:5" ht="15.75" customHeight="1">
      <c r="E733" s="218"/>
    </row>
    <row r="734" spans="5:5" ht="15.75" customHeight="1">
      <c r="E734" s="218"/>
    </row>
    <row r="735" spans="5:5" ht="15.75" customHeight="1">
      <c r="E735" s="218"/>
    </row>
    <row r="736" spans="5:5" ht="15.75" customHeight="1">
      <c r="E736" s="218"/>
    </row>
    <row r="737" spans="5:5" ht="15.75" customHeight="1">
      <c r="E737" s="218"/>
    </row>
    <row r="738" spans="5:5" ht="15.75" customHeight="1">
      <c r="E738" s="218"/>
    </row>
    <row r="739" spans="5:5" ht="15.75" customHeight="1">
      <c r="E739" s="218"/>
    </row>
    <row r="740" spans="5:5" ht="15.75" customHeight="1">
      <c r="E740" s="218"/>
    </row>
    <row r="741" spans="5:5" ht="15.75" customHeight="1">
      <c r="E741" s="218"/>
    </row>
    <row r="742" spans="5:5" ht="15.75" customHeight="1">
      <c r="E742" s="218"/>
    </row>
    <row r="743" spans="5:5" ht="15.75" customHeight="1">
      <c r="E743" s="218"/>
    </row>
    <row r="744" spans="5:5" ht="15.75" customHeight="1">
      <c r="E744" s="218"/>
    </row>
    <row r="745" spans="5:5" ht="15.75" customHeight="1">
      <c r="E745" s="218"/>
    </row>
    <row r="746" spans="5:5" ht="15.75" customHeight="1">
      <c r="E746" s="218"/>
    </row>
    <row r="747" spans="5:5" ht="15.75" customHeight="1">
      <c r="E747" s="218"/>
    </row>
    <row r="748" spans="5:5" ht="15.75" customHeight="1">
      <c r="E748" s="218"/>
    </row>
    <row r="749" spans="5:5" ht="15.75" customHeight="1">
      <c r="E749" s="218"/>
    </row>
    <row r="750" spans="5:5" ht="15.75" customHeight="1">
      <c r="E750" s="218"/>
    </row>
    <row r="751" spans="5:5" ht="15.75" customHeight="1">
      <c r="E751" s="218"/>
    </row>
    <row r="752" spans="5:5" ht="15.75" customHeight="1">
      <c r="E752" s="218"/>
    </row>
    <row r="753" spans="5:5" ht="15.75" customHeight="1">
      <c r="E753" s="218"/>
    </row>
    <row r="754" spans="5:5" ht="15.75" customHeight="1">
      <c r="E754" s="218"/>
    </row>
    <row r="755" spans="5:5" ht="15.75" customHeight="1">
      <c r="E755" s="218"/>
    </row>
    <row r="756" spans="5:5" ht="15.75" customHeight="1">
      <c r="E756" s="218"/>
    </row>
    <row r="757" spans="5:5" ht="15.75" customHeight="1">
      <c r="E757" s="218"/>
    </row>
    <row r="758" spans="5:5" ht="15.75" customHeight="1">
      <c r="E758" s="218"/>
    </row>
    <row r="759" spans="5:5" ht="15.75" customHeight="1">
      <c r="E759" s="218"/>
    </row>
    <row r="760" spans="5:5" ht="15.75" customHeight="1">
      <c r="E760" s="218"/>
    </row>
    <row r="761" spans="5:5" ht="15.75" customHeight="1">
      <c r="E761" s="218"/>
    </row>
    <row r="762" spans="5:5" ht="15.75" customHeight="1">
      <c r="E762" s="218"/>
    </row>
    <row r="763" spans="5:5" ht="15.75" customHeight="1">
      <c r="E763" s="218"/>
    </row>
    <row r="764" spans="5:5" ht="15.75" customHeight="1">
      <c r="E764" s="218"/>
    </row>
    <row r="765" spans="5:5" ht="15.75" customHeight="1">
      <c r="E765" s="218"/>
    </row>
    <row r="766" spans="5:5" ht="15.75" customHeight="1">
      <c r="E766" s="218"/>
    </row>
    <row r="767" spans="5:5" ht="15.75" customHeight="1">
      <c r="E767" s="218"/>
    </row>
    <row r="768" spans="5:5" ht="15.75" customHeight="1">
      <c r="E768" s="218"/>
    </row>
    <row r="769" spans="5:5" ht="15.75" customHeight="1">
      <c r="E769" s="218"/>
    </row>
    <row r="770" spans="5:5" ht="15.75" customHeight="1">
      <c r="E770" s="218"/>
    </row>
    <row r="771" spans="5:5" ht="15.75" customHeight="1">
      <c r="E771" s="218"/>
    </row>
    <row r="772" spans="5:5" ht="15.75" customHeight="1">
      <c r="E772" s="218"/>
    </row>
    <row r="773" spans="5:5" ht="15.75" customHeight="1">
      <c r="E773" s="218"/>
    </row>
    <row r="774" spans="5:5" ht="15.75" customHeight="1">
      <c r="E774" s="218"/>
    </row>
    <row r="775" spans="5:5" ht="15.75" customHeight="1">
      <c r="E775" s="218"/>
    </row>
    <row r="776" spans="5:5" ht="15.75" customHeight="1">
      <c r="E776" s="218"/>
    </row>
    <row r="777" spans="5:5" ht="15.75" customHeight="1">
      <c r="E777" s="218"/>
    </row>
    <row r="778" spans="5:5" ht="15.75" customHeight="1">
      <c r="E778" s="218"/>
    </row>
    <row r="779" spans="5:5" ht="15.75" customHeight="1">
      <c r="E779" s="218"/>
    </row>
    <row r="780" spans="5:5" ht="15.75" customHeight="1">
      <c r="E780" s="218"/>
    </row>
    <row r="781" spans="5:5" ht="15.75" customHeight="1">
      <c r="E781" s="218"/>
    </row>
    <row r="782" spans="5:5" ht="15.75" customHeight="1">
      <c r="E782" s="218"/>
    </row>
    <row r="783" spans="5:5" ht="15.75" customHeight="1">
      <c r="E783" s="218"/>
    </row>
    <row r="784" spans="5:5" ht="15.75" customHeight="1">
      <c r="E784" s="218"/>
    </row>
    <row r="785" spans="5:5" ht="15.75" customHeight="1">
      <c r="E785" s="218"/>
    </row>
    <row r="786" spans="5:5" ht="15.75" customHeight="1">
      <c r="E786" s="218"/>
    </row>
    <row r="787" spans="5:5" ht="15.75" customHeight="1">
      <c r="E787" s="218"/>
    </row>
    <row r="788" spans="5:5" ht="15.75" customHeight="1">
      <c r="E788" s="218"/>
    </row>
    <row r="789" spans="5:5" ht="15.75" customHeight="1">
      <c r="E789" s="218"/>
    </row>
    <row r="790" spans="5:5" ht="15.75" customHeight="1">
      <c r="E790" s="218"/>
    </row>
    <row r="791" spans="5:5" ht="15.75" customHeight="1">
      <c r="E791" s="218"/>
    </row>
    <row r="792" spans="5:5" ht="15.75" customHeight="1">
      <c r="E792" s="218"/>
    </row>
    <row r="793" spans="5:5" ht="15.75" customHeight="1">
      <c r="E793" s="218"/>
    </row>
    <row r="794" spans="5:5" ht="15.75" customHeight="1">
      <c r="E794" s="218"/>
    </row>
    <row r="795" spans="5:5" ht="15.75" customHeight="1">
      <c r="E795" s="218"/>
    </row>
    <row r="796" spans="5:5" ht="15.75" customHeight="1">
      <c r="E796" s="218"/>
    </row>
    <row r="797" spans="5:5" ht="15.75" customHeight="1">
      <c r="E797" s="218"/>
    </row>
    <row r="798" spans="5:5" ht="15.75" customHeight="1">
      <c r="E798" s="218"/>
    </row>
    <row r="799" spans="5:5" ht="15.75" customHeight="1">
      <c r="E799" s="218"/>
    </row>
    <row r="800" spans="5:5" ht="15.75" customHeight="1">
      <c r="E800" s="218"/>
    </row>
    <row r="801" spans="5:5" ht="15.75" customHeight="1">
      <c r="E801" s="218"/>
    </row>
    <row r="802" spans="5:5" ht="15.75" customHeight="1">
      <c r="E802" s="218"/>
    </row>
    <row r="803" spans="5:5" ht="15.75" customHeight="1">
      <c r="E803" s="218"/>
    </row>
    <row r="804" spans="5:5" ht="15.75" customHeight="1">
      <c r="E804" s="218"/>
    </row>
    <row r="805" spans="5:5" ht="15.75" customHeight="1">
      <c r="E805" s="218"/>
    </row>
    <row r="806" spans="5:5" ht="15.75" customHeight="1">
      <c r="E806" s="218"/>
    </row>
    <row r="807" spans="5:5" ht="15.75" customHeight="1">
      <c r="E807" s="218"/>
    </row>
    <row r="808" spans="5:5" ht="15.75" customHeight="1">
      <c r="E808" s="218"/>
    </row>
    <row r="809" spans="5:5" ht="15.75" customHeight="1">
      <c r="E809" s="218"/>
    </row>
    <row r="810" spans="5:5" ht="15.75" customHeight="1">
      <c r="E810" s="218"/>
    </row>
    <row r="811" spans="5:5" ht="15.75" customHeight="1">
      <c r="E811" s="218"/>
    </row>
    <row r="812" spans="5:5" ht="15.75" customHeight="1">
      <c r="E812" s="218"/>
    </row>
    <row r="813" spans="5:5" ht="15.75" customHeight="1">
      <c r="E813" s="218"/>
    </row>
    <row r="814" spans="5:5" ht="15.75" customHeight="1">
      <c r="E814" s="218"/>
    </row>
    <row r="815" spans="5:5" ht="15.75" customHeight="1">
      <c r="E815" s="218"/>
    </row>
    <row r="816" spans="5:5" ht="15.75" customHeight="1">
      <c r="E816" s="218"/>
    </row>
    <row r="817" spans="5:5" ht="15.75" customHeight="1">
      <c r="E817" s="218"/>
    </row>
    <row r="818" spans="5:5" ht="15.75" customHeight="1">
      <c r="E818" s="218"/>
    </row>
    <row r="819" spans="5:5" ht="15.75" customHeight="1">
      <c r="E819" s="218"/>
    </row>
    <row r="820" spans="5:5" ht="15.75" customHeight="1">
      <c r="E820" s="218"/>
    </row>
    <row r="821" spans="5:5" ht="15.75" customHeight="1">
      <c r="E821" s="218"/>
    </row>
    <row r="822" spans="5:5" ht="15.75" customHeight="1">
      <c r="E822" s="218"/>
    </row>
    <row r="823" spans="5:5" ht="15.75" customHeight="1">
      <c r="E823" s="218"/>
    </row>
    <row r="824" spans="5:5" ht="15.75" customHeight="1">
      <c r="E824" s="218"/>
    </row>
    <row r="825" spans="5:5" ht="15.75" customHeight="1">
      <c r="E825" s="218"/>
    </row>
    <row r="826" spans="5:5" ht="15.75" customHeight="1">
      <c r="E826" s="218"/>
    </row>
    <row r="827" spans="5:5" ht="15.75" customHeight="1">
      <c r="E827" s="218"/>
    </row>
    <row r="828" spans="5:5" ht="15.75" customHeight="1">
      <c r="E828" s="218"/>
    </row>
    <row r="829" spans="5:5" ht="15.75" customHeight="1">
      <c r="E829" s="218"/>
    </row>
    <row r="830" spans="5:5" ht="15.75" customHeight="1">
      <c r="E830" s="218"/>
    </row>
    <row r="831" spans="5:5" ht="15.75" customHeight="1">
      <c r="E831" s="218"/>
    </row>
    <row r="832" spans="5:5" ht="15.75" customHeight="1">
      <c r="E832" s="218"/>
    </row>
    <row r="833" spans="5:5" ht="15.75" customHeight="1">
      <c r="E833" s="218"/>
    </row>
    <row r="834" spans="5:5" ht="15.75" customHeight="1">
      <c r="E834" s="218"/>
    </row>
    <row r="835" spans="5:5" ht="15.75" customHeight="1">
      <c r="E835" s="218"/>
    </row>
    <row r="836" spans="5:5" ht="15.75" customHeight="1">
      <c r="E836" s="218"/>
    </row>
    <row r="837" spans="5:5" ht="15.75" customHeight="1">
      <c r="E837" s="218"/>
    </row>
    <row r="838" spans="5:5" ht="15.75" customHeight="1">
      <c r="E838" s="218"/>
    </row>
    <row r="839" spans="5:5" ht="15.75" customHeight="1">
      <c r="E839" s="218"/>
    </row>
    <row r="840" spans="5:5" ht="15.75" customHeight="1">
      <c r="E840" s="218"/>
    </row>
    <row r="841" spans="5:5" ht="15.75" customHeight="1">
      <c r="E841" s="218"/>
    </row>
    <row r="842" spans="5:5" ht="15.75" customHeight="1">
      <c r="E842" s="218"/>
    </row>
    <row r="843" spans="5:5" ht="15.75" customHeight="1">
      <c r="E843" s="218"/>
    </row>
    <row r="844" spans="5:5" ht="15.75" customHeight="1">
      <c r="E844" s="218"/>
    </row>
    <row r="845" spans="5:5" ht="15.75" customHeight="1">
      <c r="E845" s="218"/>
    </row>
    <row r="846" spans="5:5" ht="15.75" customHeight="1">
      <c r="E846" s="218"/>
    </row>
    <row r="847" spans="5:5" ht="15.75" customHeight="1">
      <c r="E847" s="218"/>
    </row>
    <row r="848" spans="5:5" ht="15.75" customHeight="1">
      <c r="E848" s="218"/>
    </row>
    <row r="849" spans="5:5" ht="15.75" customHeight="1">
      <c r="E849" s="218"/>
    </row>
    <row r="850" spans="5:5" ht="15.75" customHeight="1">
      <c r="E850" s="218"/>
    </row>
    <row r="851" spans="5:5" ht="15.75" customHeight="1">
      <c r="E851" s="218"/>
    </row>
    <row r="852" spans="5:5" ht="15.75" customHeight="1">
      <c r="E852" s="218"/>
    </row>
    <row r="853" spans="5:5" ht="15.75" customHeight="1">
      <c r="E853" s="218"/>
    </row>
    <row r="854" spans="5:5" ht="15.75" customHeight="1">
      <c r="E854" s="218"/>
    </row>
    <row r="855" spans="5:5" ht="15.75" customHeight="1">
      <c r="E855" s="218"/>
    </row>
    <row r="856" spans="5:5" ht="15.75" customHeight="1">
      <c r="E856" s="218"/>
    </row>
    <row r="857" spans="5:5" ht="15.75" customHeight="1">
      <c r="E857" s="218"/>
    </row>
    <row r="858" spans="5:5" ht="15.75" customHeight="1">
      <c r="E858" s="218"/>
    </row>
    <row r="859" spans="5:5" ht="15.75" customHeight="1">
      <c r="E859" s="218"/>
    </row>
    <row r="860" spans="5:5" ht="15.75" customHeight="1">
      <c r="E860" s="218"/>
    </row>
    <row r="861" spans="5:5" ht="15.75" customHeight="1">
      <c r="E861" s="218"/>
    </row>
    <row r="862" spans="5:5" ht="15.75" customHeight="1">
      <c r="E862" s="218"/>
    </row>
    <row r="863" spans="5:5" ht="15.75" customHeight="1">
      <c r="E863" s="218"/>
    </row>
    <row r="864" spans="5:5" ht="15.75" customHeight="1">
      <c r="E864" s="218"/>
    </row>
    <row r="865" spans="5:5" ht="15.75" customHeight="1">
      <c r="E865" s="218"/>
    </row>
    <row r="866" spans="5:5" ht="15.75" customHeight="1">
      <c r="E866" s="218"/>
    </row>
    <row r="867" spans="5:5" ht="15.75" customHeight="1">
      <c r="E867" s="218"/>
    </row>
    <row r="868" spans="5:5" ht="15.75" customHeight="1">
      <c r="E868" s="218"/>
    </row>
    <row r="869" spans="5:5" ht="15.75" customHeight="1">
      <c r="E869" s="218"/>
    </row>
    <row r="870" spans="5:5" ht="15.75" customHeight="1">
      <c r="E870" s="218"/>
    </row>
    <row r="871" spans="5:5" ht="15.75" customHeight="1">
      <c r="E871" s="218"/>
    </row>
    <row r="872" spans="5:5" ht="15.75" customHeight="1">
      <c r="E872" s="218"/>
    </row>
    <row r="873" spans="5:5" ht="15.75" customHeight="1">
      <c r="E873" s="218"/>
    </row>
    <row r="874" spans="5:5" ht="15.75" customHeight="1">
      <c r="E874" s="218"/>
    </row>
    <row r="875" spans="5:5" ht="15.75" customHeight="1">
      <c r="E875" s="218"/>
    </row>
    <row r="876" spans="5:5" ht="15.75" customHeight="1">
      <c r="E876" s="218"/>
    </row>
    <row r="877" spans="5:5" ht="15.75" customHeight="1">
      <c r="E877" s="218"/>
    </row>
    <row r="878" spans="5:5" ht="15.75" customHeight="1">
      <c r="E878" s="218"/>
    </row>
    <row r="879" spans="5:5" ht="15.75" customHeight="1">
      <c r="E879" s="218"/>
    </row>
    <row r="880" spans="5:5" ht="15.75" customHeight="1">
      <c r="E880" s="218"/>
    </row>
    <row r="881" spans="5:5" ht="15.75" customHeight="1">
      <c r="E881" s="218"/>
    </row>
    <row r="882" spans="5:5" ht="15.75" customHeight="1">
      <c r="E882" s="218"/>
    </row>
    <row r="883" spans="5:5" ht="15.75" customHeight="1">
      <c r="E883" s="218"/>
    </row>
    <row r="884" spans="5:5" ht="15.75" customHeight="1">
      <c r="E884" s="218"/>
    </row>
    <row r="885" spans="5:5" ht="15.75" customHeight="1">
      <c r="E885" s="218"/>
    </row>
    <row r="886" spans="5:5" ht="15.75" customHeight="1">
      <c r="E886" s="218"/>
    </row>
    <row r="887" spans="5:5" ht="15.75" customHeight="1">
      <c r="E887" s="218"/>
    </row>
    <row r="888" spans="5:5" ht="15.75" customHeight="1">
      <c r="E888" s="218"/>
    </row>
    <row r="889" spans="5:5" ht="15.75" customHeight="1">
      <c r="E889" s="218"/>
    </row>
    <row r="890" spans="5:5" ht="15.75" customHeight="1">
      <c r="E890" s="218"/>
    </row>
    <row r="891" spans="5:5" ht="15.75" customHeight="1">
      <c r="E891" s="218"/>
    </row>
    <row r="892" spans="5:5" ht="15.75" customHeight="1">
      <c r="E892" s="218"/>
    </row>
    <row r="893" spans="5:5" ht="15.75" customHeight="1">
      <c r="E893" s="218"/>
    </row>
    <row r="894" spans="5:5" ht="15.75" customHeight="1">
      <c r="E894" s="218"/>
    </row>
    <row r="895" spans="5:5" ht="15.75" customHeight="1">
      <c r="E895" s="218"/>
    </row>
    <row r="896" spans="5:5" ht="15.75" customHeight="1">
      <c r="E896" s="218"/>
    </row>
    <row r="897" spans="5:5" ht="15.75" customHeight="1">
      <c r="E897" s="218"/>
    </row>
    <row r="898" spans="5:5" ht="15.75" customHeight="1">
      <c r="E898" s="218"/>
    </row>
    <row r="899" spans="5:5" ht="15.75" customHeight="1">
      <c r="E899" s="218"/>
    </row>
    <row r="900" spans="5:5" ht="15.75" customHeight="1">
      <c r="E900" s="218"/>
    </row>
    <row r="901" spans="5:5" ht="15.75" customHeight="1">
      <c r="E901" s="218"/>
    </row>
    <row r="902" spans="5:5" ht="15.75" customHeight="1">
      <c r="E902" s="218"/>
    </row>
    <row r="903" spans="5:5" ht="15.75" customHeight="1">
      <c r="E903" s="218"/>
    </row>
    <row r="904" spans="5:5" ht="15.75" customHeight="1">
      <c r="E904" s="218"/>
    </row>
    <row r="905" spans="5:5" ht="15.75" customHeight="1">
      <c r="E905" s="218"/>
    </row>
    <row r="906" spans="5:5" ht="15.75" customHeight="1">
      <c r="E906" s="218"/>
    </row>
    <row r="907" spans="5:5" ht="15.75" customHeight="1">
      <c r="E907" s="218"/>
    </row>
    <row r="908" spans="5:5" ht="15.75" customHeight="1">
      <c r="E908" s="218"/>
    </row>
    <row r="909" spans="5:5" ht="15.75" customHeight="1">
      <c r="E909" s="218"/>
    </row>
    <row r="910" spans="5:5" ht="15.75" customHeight="1">
      <c r="E910" s="218"/>
    </row>
    <row r="911" spans="5:5" ht="15.75" customHeight="1">
      <c r="E911" s="218"/>
    </row>
    <row r="912" spans="5:5" ht="15.75" customHeight="1">
      <c r="E912" s="218"/>
    </row>
    <row r="913" spans="5:5" ht="15.75" customHeight="1">
      <c r="E913" s="218"/>
    </row>
    <row r="914" spans="5:5" ht="15.75" customHeight="1">
      <c r="E914" s="218"/>
    </row>
    <row r="915" spans="5:5" ht="15.75" customHeight="1">
      <c r="E915" s="218"/>
    </row>
    <row r="916" spans="5:5" ht="15.75" customHeight="1">
      <c r="E916" s="218"/>
    </row>
    <row r="917" spans="5:5" ht="15.75" customHeight="1">
      <c r="E917" s="218"/>
    </row>
    <row r="918" spans="5:5" ht="15.75" customHeight="1">
      <c r="E918" s="218"/>
    </row>
    <row r="919" spans="5:5" ht="15.75" customHeight="1">
      <c r="E919" s="218"/>
    </row>
    <row r="920" spans="5:5" ht="15.75" customHeight="1">
      <c r="E920" s="218"/>
    </row>
    <row r="921" spans="5:5" ht="15.75" customHeight="1">
      <c r="E921" s="218"/>
    </row>
    <row r="922" spans="5:5" ht="15.75" customHeight="1">
      <c r="E922" s="218"/>
    </row>
    <row r="923" spans="5:5" ht="15.75" customHeight="1">
      <c r="E923" s="218"/>
    </row>
    <row r="924" spans="5:5" ht="15.75" customHeight="1">
      <c r="E924" s="218"/>
    </row>
    <row r="925" spans="5:5" ht="15.75" customHeight="1">
      <c r="E925" s="218"/>
    </row>
    <row r="926" spans="5:5" ht="15.75" customHeight="1">
      <c r="E926" s="218"/>
    </row>
    <row r="927" spans="5:5" ht="15.75" customHeight="1">
      <c r="E927" s="218"/>
    </row>
    <row r="928" spans="5:5" ht="15.75" customHeight="1">
      <c r="E928" s="218"/>
    </row>
    <row r="929" spans="5:5" ht="15.75" customHeight="1">
      <c r="E929" s="218"/>
    </row>
    <row r="930" spans="5:5" ht="15.75" customHeight="1">
      <c r="E930" s="218"/>
    </row>
    <row r="931" spans="5:5" ht="15.75" customHeight="1">
      <c r="E931" s="218"/>
    </row>
    <row r="932" spans="5:5" ht="15.75" customHeight="1">
      <c r="E932" s="218"/>
    </row>
    <row r="933" spans="5:5" ht="15.75" customHeight="1">
      <c r="E933" s="218"/>
    </row>
    <row r="934" spans="5:5" ht="15.75" customHeight="1">
      <c r="E934" s="218"/>
    </row>
    <row r="935" spans="5:5" ht="15.75" customHeight="1">
      <c r="E935" s="218"/>
    </row>
    <row r="936" spans="5:5" ht="15.75" customHeight="1">
      <c r="E936" s="218"/>
    </row>
    <row r="937" spans="5:5" ht="15.75" customHeight="1">
      <c r="E937" s="218"/>
    </row>
    <row r="938" spans="5:5" ht="15.75" customHeight="1">
      <c r="E938" s="218"/>
    </row>
    <row r="939" spans="5:5" ht="15.75" customHeight="1">
      <c r="E939" s="218"/>
    </row>
    <row r="940" spans="5:5" ht="15.75" customHeight="1">
      <c r="E940" s="218"/>
    </row>
    <row r="941" spans="5:5" ht="15.75" customHeight="1">
      <c r="E941" s="218"/>
    </row>
    <row r="942" spans="5:5" ht="15.75" customHeight="1">
      <c r="E942" s="218"/>
    </row>
    <row r="943" spans="5:5" ht="15.75" customHeight="1">
      <c r="E943" s="218"/>
    </row>
    <row r="944" spans="5:5" ht="15.75" customHeight="1">
      <c r="E944" s="218"/>
    </row>
    <row r="945" spans="5:5" ht="15.75" customHeight="1">
      <c r="E945" s="218"/>
    </row>
    <row r="946" spans="5:5" ht="15.75" customHeight="1">
      <c r="E946" s="218"/>
    </row>
    <row r="947" spans="5:5" ht="15.75" customHeight="1">
      <c r="E947" s="218"/>
    </row>
    <row r="948" spans="5:5" ht="15.75" customHeight="1">
      <c r="E948" s="218"/>
    </row>
    <row r="949" spans="5:5" ht="15.75" customHeight="1">
      <c r="E949" s="218"/>
    </row>
    <row r="950" spans="5:5" ht="15.75" customHeight="1">
      <c r="E950" s="218"/>
    </row>
    <row r="951" spans="5:5" ht="15.75" customHeight="1">
      <c r="E951" s="218"/>
    </row>
    <row r="952" spans="5:5" ht="15.75" customHeight="1">
      <c r="E952" s="218"/>
    </row>
    <row r="953" spans="5:5" ht="15.75" customHeight="1">
      <c r="E953" s="218"/>
    </row>
    <row r="954" spans="5:5" ht="15.75" customHeight="1">
      <c r="E954" s="218"/>
    </row>
    <row r="955" spans="5:5" ht="15.75" customHeight="1">
      <c r="E955" s="218"/>
    </row>
    <row r="956" spans="5:5" ht="15.75" customHeight="1">
      <c r="E956" s="218"/>
    </row>
    <row r="957" spans="5:5" ht="15.75" customHeight="1">
      <c r="E957" s="218"/>
    </row>
    <row r="958" spans="5:5" ht="15.75" customHeight="1">
      <c r="E958" s="218"/>
    </row>
    <row r="959" spans="5:5" ht="15.75" customHeight="1">
      <c r="E959" s="218"/>
    </row>
    <row r="960" spans="5:5" ht="15.75" customHeight="1">
      <c r="E960" s="218"/>
    </row>
    <row r="961" spans="5:5" ht="15.75" customHeight="1">
      <c r="E961" s="218"/>
    </row>
    <row r="962" spans="5:5" ht="15.75" customHeight="1">
      <c r="E962" s="218"/>
    </row>
    <row r="963" spans="5:5" ht="15.75" customHeight="1">
      <c r="E963" s="218"/>
    </row>
    <row r="964" spans="5:5" ht="15.75" customHeight="1">
      <c r="E964" s="218"/>
    </row>
    <row r="965" spans="5:5" ht="15.75" customHeight="1">
      <c r="E965" s="218"/>
    </row>
    <row r="966" spans="5:5" ht="15.75" customHeight="1">
      <c r="E966" s="218"/>
    </row>
    <row r="967" spans="5:5" ht="15.75" customHeight="1">
      <c r="E967" s="218"/>
    </row>
    <row r="968" spans="5:5" ht="15.75" customHeight="1">
      <c r="E968" s="218"/>
    </row>
    <row r="969" spans="5:5" ht="15.75" customHeight="1">
      <c r="E969" s="218"/>
    </row>
    <row r="970" spans="5:5" ht="15.75" customHeight="1">
      <c r="E970" s="218"/>
    </row>
    <row r="971" spans="5:5" ht="15.75" customHeight="1">
      <c r="E971" s="218"/>
    </row>
    <row r="972" spans="5:5" ht="15.75" customHeight="1">
      <c r="E972" s="218"/>
    </row>
    <row r="973" spans="5:5" ht="15.75" customHeight="1">
      <c r="E973" s="218"/>
    </row>
    <row r="974" spans="5:5" ht="15.75" customHeight="1">
      <c r="E974" s="218"/>
    </row>
    <row r="975" spans="5:5" ht="15.75" customHeight="1">
      <c r="E975" s="218"/>
    </row>
    <row r="976" spans="5:5" ht="15.75" customHeight="1">
      <c r="E976" s="218"/>
    </row>
    <row r="977" spans="5:5" ht="15.75" customHeight="1">
      <c r="E977" s="218"/>
    </row>
    <row r="978" spans="5:5" ht="15.75" customHeight="1">
      <c r="E978" s="218"/>
    </row>
    <row r="979" spans="5:5" ht="15.75" customHeight="1">
      <c r="E979" s="218"/>
    </row>
    <row r="980" spans="5:5" ht="15.75" customHeight="1">
      <c r="E980" s="218"/>
    </row>
    <row r="981" spans="5:5" ht="15.75" customHeight="1">
      <c r="E981" s="218"/>
    </row>
    <row r="982" spans="5:5" ht="15.75" customHeight="1">
      <c r="E982" s="218"/>
    </row>
    <row r="983" spans="5:5" ht="15.75" customHeight="1">
      <c r="E983" s="218"/>
    </row>
    <row r="984" spans="5:5" ht="15.75" customHeight="1">
      <c r="E984" s="218"/>
    </row>
    <row r="985" spans="5:5" ht="15.75" customHeight="1">
      <c r="E985" s="218"/>
    </row>
    <row r="986" spans="5:5" ht="15.75" customHeight="1">
      <c r="E986" s="218"/>
    </row>
    <row r="987" spans="5:5" ht="15.75" customHeight="1">
      <c r="E987" s="218"/>
    </row>
    <row r="988" spans="5:5" ht="15.75" customHeight="1">
      <c r="E988" s="218"/>
    </row>
    <row r="989" spans="5:5" ht="15.75" customHeight="1">
      <c r="E989" s="218"/>
    </row>
    <row r="990" spans="5:5" ht="15.75" customHeight="1">
      <c r="E990" s="218"/>
    </row>
    <row r="991" spans="5:5" ht="15.75" customHeight="1">
      <c r="E991" s="218"/>
    </row>
    <row r="992" spans="5:5" ht="15.75" customHeight="1">
      <c r="E992" s="218"/>
    </row>
    <row r="993" spans="5:5" ht="15.75" customHeight="1">
      <c r="E993" s="218"/>
    </row>
    <row r="994" spans="5:5" ht="15.75" customHeight="1">
      <c r="E994" s="218"/>
    </row>
    <row r="995" spans="5:5" ht="15.75" customHeight="1">
      <c r="E995" s="218"/>
    </row>
    <row r="996" spans="5:5" ht="15.75" customHeight="1">
      <c r="E996" s="218"/>
    </row>
    <row r="997" spans="5:5" ht="15.75" customHeight="1">
      <c r="E997" s="218"/>
    </row>
    <row r="998" spans="5:5" ht="15.75" customHeight="1">
      <c r="E998" s="218"/>
    </row>
    <row r="999" spans="5:5" ht="15.75" customHeight="1">
      <c r="E999" s="218"/>
    </row>
    <row r="1000" spans="5:5" ht="15.75" customHeight="1">
      <c r="E1000" s="218"/>
    </row>
  </sheetData>
  <mergeCells count="2">
    <mergeCell ref="A1:G2"/>
    <mergeCell ref="A5:A12"/>
  </mergeCells>
  <pageMargins left="0.19791666666666666" right="0.7" top="0.78740157499999996" bottom="0.78740157499999996" header="0.3" footer="0.3"/>
  <pageSetup paperSize="9" orientation="landscape" horizontalDpi="4294967293" verticalDpi="4294967293" r:id="rId1"/>
  <headerFooter>
    <oddHeader>&amp;CSimon Diggelmann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65"/>
  <sheetViews>
    <sheetView view="pageLayout" topLeftCell="A31" zoomScaleNormal="100" workbookViewId="0">
      <selection activeCell="C42" sqref="C42"/>
    </sheetView>
  </sheetViews>
  <sheetFormatPr baseColWidth="10" defaultColWidth="14.42578125" defaultRowHeight="15.75" customHeight="1"/>
  <cols>
    <col min="2" max="2" width="12.42578125" customWidth="1"/>
    <col min="3" max="3" width="7.140625" bestFit="1" customWidth="1"/>
    <col min="4" max="4" width="20" customWidth="1"/>
    <col min="5" max="5" width="41.85546875" customWidth="1"/>
    <col min="6" max="6" width="15" customWidth="1"/>
    <col min="7" max="7" width="17.28515625" customWidth="1"/>
  </cols>
  <sheetData>
    <row r="1" spans="1:7" ht="12.75">
      <c r="A1" s="219" t="s">
        <v>25</v>
      </c>
      <c r="B1" s="220"/>
      <c r="C1" s="220"/>
      <c r="D1" s="220"/>
      <c r="E1" s="220"/>
      <c r="F1" s="220"/>
      <c r="G1" s="220"/>
    </row>
    <row r="2" spans="1:7" ht="15.75" customHeight="1">
      <c r="A2" s="220"/>
      <c r="B2" s="220"/>
      <c r="C2" s="220"/>
      <c r="D2" s="220"/>
      <c r="E2" s="220"/>
      <c r="F2" s="220"/>
      <c r="G2" s="220"/>
    </row>
    <row r="3" spans="1:7" ht="12.75">
      <c r="A3" s="8"/>
      <c r="B3" s="8"/>
      <c r="C3" s="8"/>
      <c r="D3" s="33"/>
      <c r="E3" s="8"/>
      <c r="F3" s="8"/>
      <c r="G3" s="8"/>
    </row>
    <row r="4" spans="1:7" ht="12.75">
      <c r="A4" s="14" t="s">
        <v>8</v>
      </c>
      <c r="B4" s="18" t="s">
        <v>10</v>
      </c>
      <c r="C4" s="18" t="s">
        <v>12</v>
      </c>
      <c r="D4" s="34" t="s">
        <v>13</v>
      </c>
      <c r="E4" s="18" t="s">
        <v>14</v>
      </c>
      <c r="F4" s="18" t="s">
        <v>16</v>
      </c>
      <c r="G4" s="19" t="s">
        <v>18</v>
      </c>
    </row>
    <row r="5" spans="1:7" ht="14.25">
      <c r="A5" s="221" t="s">
        <v>19</v>
      </c>
      <c r="B5" s="21">
        <v>42052</v>
      </c>
      <c r="C5" s="42">
        <v>8.3333333333333329E-2</v>
      </c>
      <c r="D5" s="23" t="s">
        <v>39</v>
      </c>
      <c r="E5" s="50" t="s">
        <v>40</v>
      </c>
      <c r="F5" s="51">
        <f>SUM(C5:C12)</f>
        <v>0.43055555555555552</v>
      </c>
      <c r="G5" s="66">
        <f>F5</f>
        <v>0.43055555555555552</v>
      </c>
    </row>
    <row r="6" spans="1:7" ht="25.5">
      <c r="A6" s="220"/>
      <c r="B6" s="21">
        <v>42052</v>
      </c>
      <c r="C6" s="52">
        <v>3.8194444444444448E-2</v>
      </c>
      <c r="D6" s="50" t="s">
        <v>48</v>
      </c>
      <c r="E6" s="68" t="s">
        <v>49</v>
      </c>
      <c r="F6" s="30"/>
      <c r="G6" s="70"/>
    </row>
    <row r="7" spans="1:7" ht="25.5">
      <c r="A7" s="220"/>
      <c r="B7" s="35">
        <v>42053</v>
      </c>
      <c r="C7" s="52">
        <v>3.4722222222222224E-2</v>
      </c>
      <c r="D7" s="23" t="s">
        <v>20</v>
      </c>
      <c r="E7" s="50" t="s">
        <v>79</v>
      </c>
      <c r="F7" s="30"/>
      <c r="G7" s="70"/>
    </row>
    <row r="8" spans="1:7" ht="14.25">
      <c r="A8" s="220"/>
      <c r="B8" s="35">
        <v>42053</v>
      </c>
      <c r="C8" s="42">
        <v>1.0416666666666666E-2</v>
      </c>
      <c r="D8" s="23" t="s">
        <v>80</v>
      </c>
      <c r="E8" s="68" t="s">
        <v>81</v>
      </c>
      <c r="F8" s="30"/>
      <c r="G8" s="70"/>
    </row>
    <row r="9" spans="1:7" ht="14.25">
      <c r="A9" s="220"/>
      <c r="B9" s="35">
        <v>42053</v>
      </c>
      <c r="C9" s="42">
        <v>6.25E-2</v>
      </c>
      <c r="D9" s="23" t="s">
        <v>36</v>
      </c>
      <c r="E9" s="68" t="s">
        <v>82</v>
      </c>
      <c r="F9" s="30"/>
      <c r="G9" s="70"/>
    </row>
    <row r="10" spans="1:7" ht="14.25">
      <c r="A10" s="220"/>
      <c r="B10" s="35"/>
      <c r="C10" s="42">
        <v>6.25E-2</v>
      </c>
      <c r="D10" s="23" t="s">
        <v>36</v>
      </c>
      <c r="E10" s="68" t="s">
        <v>82</v>
      </c>
      <c r="F10" s="30"/>
      <c r="G10" s="70"/>
    </row>
    <row r="11" spans="1:7" ht="25.5">
      <c r="A11" s="20"/>
      <c r="B11" s="96">
        <v>42054</v>
      </c>
      <c r="C11" s="98">
        <v>1.3888888888888888E-2</v>
      </c>
      <c r="D11" s="124" t="s">
        <v>88</v>
      </c>
      <c r="E11" s="100"/>
      <c r="F11" s="70"/>
      <c r="G11" s="70"/>
    </row>
    <row r="12" spans="1:7" ht="25.5">
      <c r="A12" s="46"/>
      <c r="B12" s="96">
        <v>42058</v>
      </c>
      <c r="C12" s="98">
        <v>0.125</v>
      </c>
      <c r="D12" s="68" t="s">
        <v>36</v>
      </c>
      <c r="E12" s="102" t="s">
        <v>89</v>
      </c>
      <c r="F12" s="70"/>
      <c r="G12" s="104"/>
    </row>
    <row r="13" spans="1:7" ht="25.5">
      <c r="A13" s="73" t="s">
        <v>38</v>
      </c>
      <c r="B13" s="67">
        <v>42059</v>
      </c>
      <c r="C13" s="40">
        <v>6.25E-2</v>
      </c>
      <c r="D13" s="93" t="s">
        <v>47</v>
      </c>
      <c r="E13" s="124" t="s">
        <v>91</v>
      </c>
      <c r="F13" s="126">
        <f>SUM(C13:C21)</f>
        <v>0.3611111111111111</v>
      </c>
      <c r="G13" s="66">
        <f>SUM(F5,F13)</f>
        <v>0.79166666666666663</v>
      </c>
    </row>
    <row r="14" spans="1:7" ht="12.75">
      <c r="A14" s="73"/>
      <c r="B14" s="55">
        <v>42059</v>
      </c>
      <c r="C14" s="52">
        <v>6.25E-2</v>
      </c>
      <c r="D14" s="58" t="s">
        <v>117</v>
      </c>
      <c r="E14" s="68" t="s">
        <v>83</v>
      </c>
      <c r="F14" s="75"/>
      <c r="G14" s="97"/>
    </row>
    <row r="15" spans="1:7" ht="12.75">
      <c r="A15" s="73"/>
      <c r="B15" s="55">
        <v>42060</v>
      </c>
      <c r="C15" s="72">
        <v>6.9444444444444441E-3</v>
      </c>
      <c r="D15" s="90" t="s">
        <v>74</v>
      </c>
      <c r="E15" s="90"/>
      <c r="F15" s="75"/>
      <c r="G15" s="97"/>
    </row>
    <row r="16" spans="1:7" ht="36.75" customHeight="1">
      <c r="A16" s="73"/>
      <c r="B16" s="79">
        <v>42060</v>
      </c>
      <c r="C16" s="129">
        <v>7.2916666666666671E-2</v>
      </c>
      <c r="D16" s="90" t="s">
        <v>121</v>
      </c>
      <c r="E16" s="99" t="s">
        <v>122</v>
      </c>
      <c r="F16" s="75"/>
      <c r="G16" s="97"/>
    </row>
    <row r="17" spans="1:7" ht="12.75">
      <c r="A17" s="73"/>
      <c r="B17" s="79">
        <v>42063</v>
      </c>
      <c r="C17" s="129">
        <v>7.2916666666666671E-2</v>
      </c>
      <c r="D17" s="90" t="s">
        <v>121</v>
      </c>
      <c r="E17" s="99" t="s">
        <v>123</v>
      </c>
      <c r="F17" s="75"/>
      <c r="G17" s="97"/>
    </row>
    <row r="18" spans="1:7" ht="12.75">
      <c r="A18" s="73"/>
      <c r="B18" s="79">
        <v>42065</v>
      </c>
      <c r="C18" s="129">
        <v>6.9444444444444441E-3</v>
      </c>
      <c r="D18" s="90" t="s">
        <v>74</v>
      </c>
      <c r="E18" s="99"/>
      <c r="F18" s="75"/>
      <c r="G18" s="97"/>
    </row>
    <row r="19" spans="1:7" ht="12.75">
      <c r="A19" s="73"/>
      <c r="B19" s="79">
        <v>42065</v>
      </c>
      <c r="C19" s="129">
        <v>1.3888888888888888E-2</v>
      </c>
      <c r="D19" s="68" t="s">
        <v>124</v>
      </c>
      <c r="E19" s="8" t="s">
        <v>125</v>
      </c>
      <c r="F19" s="75"/>
      <c r="G19" s="97"/>
    </row>
    <row r="20" spans="1:7" ht="12.75">
      <c r="A20" s="73"/>
      <c r="B20" s="79">
        <v>42066</v>
      </c>
      <c r="C20" s="129">
        <v>4.1666666666666664E-2</v>
      </c>
      <c r="D20" s="68" t="s">
        <v>124</v>
      </c>
      <c r="E20" s="8" t="s">
        <v>96</v>
      </c>
      <c r="F20" s="75"/>
      <c r="G20" s="97"/>
    </row>
    <row r="21" spans="1:7" ht="12.75">
      <c r="A21" s="130"/>
      <c r="B21" s="79">
        <v>42066</v>
      </c>
      <c r="C21" s="129">
        <v>2.0833333333333332E-2</v>
      </c>
      <c r="D21" s="90" t="s">
        <v>124</v>
      </c>
      <c r="E21" s="8" t="s">
        <v>126</v>
      </c>
      <c r="F21" s="75"/>
      <c r="G21" s="97"/>
    </row>
    <row r="22" spans="1:7" ht="12.75">
      <c r="A22" s="80" t="s">
        <v>66</v>
      </c>
      <c r="B22" s="82">
        <v>42066</v>
      </c>
      <c r="C22" s="131">
        <v>8.3333333333333329E-2</v>
      </c>
      <c r="D22" s="113" t="s">
        <v>124</v>
      </c>
      <c r="E22" s="133" t="s">
        <v>47</v>
      </c>
      <c r="F22" s="6">
        <f>SUM(C22:C33)</f>
        <v>0.38541666666666669</v>
      </c>
      <c r="G22" s="7">
        <f>SUM(G13,F22)</f>
        <v>1.1770833333333333</v>
      </c>
    </row>
    <row r="23" spans="1:7" ht="25.5">
      <c r="A23" s="87"/>
      <c r="B23" s="79">
        <v>42067</v>
      </c>
      <c r="C23" s="72">
        <v>3.472222222222222E-3</v>
      </c>
      <c r="D23" s="143" t="s">
        <v>134</v>
      </c>
      <c r="E23" s="75"/>
      <c r="F23" s="75"/>
      <c r="G23" s="97"/>
    </row>
    <row r="24" spans="1:7" ht="12.75">
      <c r="A24" s="87"/>
      <c r="B24" s="79">
        <v>42068</v>
      </c>
      <c r="C24" s="72">
        <v>3.125E-2</v>
      </c>
      <c r="D24" s="90" t="s">
        <v>135</v>
      </c>
      <c r="E24" s="8" t="s">
        <v>136</v>
      </c>
      <c r="F24" s="75"/>
      <c r="G24" s="97"/>
    </row>
    <row r="25" spans="1:7" ht="12.75">
      <c r="A25" s="87"/>
      <c r="B25" s="79">
        <v>42068</v>
      </c>
      <c r="C25" s="149">
        <v>2.0833333333333332E-2</v>
      </c>
      <c r="D25" s="68" t="s">
        <v>121</v>
      </c>
      <c r="E25" s="68" t="s">
        <v>143</v>
      </c>
      <c r="F25" s="100"/>
    </row>
    <row r="26" spans="1:7" ht="25.5">
      <c r="A26" s="87"/>
      <c r="B26" s="79">
        <v>42068</v>
      </c>
      <c r="C26" s="72">
        <v>2.0833333333333332E-2</v>
      </c>
      <c r="D26" s="90" t="s">
        <v>144</v>
      </c>
      <c r="E26" s="12" t="s">
        <v>145</v>
      </c>
      <c r="F26" s="75"/>
      <c r="G26" s="97"/>
    </row>
    <row r="27" spans="1:7" ht="12.75">
      <c r="A27" s="87"/>
      <c r="B27" s="79">
        <v>42068</v>
      </c>
      <c r="C27" s="72">
        <v>7.2916666666666671E-2</v>
      </c>
      <c r="D27" s="90" t="s">
        <v>121</v>
      </c>
      <c r="E27" s="48" t="s">
        <v>146</v>
      </c>
      <c r="F27" s="75"/>
      <c r="G27" s="97"/>
    </row>
    <row r="28" spans="1:7" ht="12.75">
      <c r="A28" s="87"/>
      <c r="B28" s="79">
        <v>42070</v>
      </c>
      <c r="C28" s="72">
        <v>2.0833333333333332E-2</v>
      </c>
      <c r="D28" s="90" t="s">
        <v>121</v>
      </c>
      <c r="E28" s="48" t="s">
        <v>147</v>
      </c>
      <c r="F28" s="75"/>
      <c r="G28" s="97"/>
    </row>
    <row r="29" spans="1:7" ht="12.75">
      <c r="A29" s="87"/>
      <c r="B29" s="79">
        <v>42072</v>
      </c>
      <c r="C29" s="72">
        <v>1.3888888888888888E-2</v>
      </c>
      <c r="D29" s="90" t="s">
        <v>74</v>
      </c>
      <c r="E29" s="75"/>
      <c r="F29" s="75"/>
      <c r="G29" s="97"/>
    </row>
    <row r="30" spans="1:7" ht="12.75">
      <c r="A30" s="87"/>
      <c r="B30" s="79">
        <v>42072</v>
      </c>
      <c r="C30" s="72">
        <v>1.3888888888888888E-2</v>
      </c>
      <c r="D30" s="90" t="s">
        <v>121</v>
      </c>
      <c r="E30" s="48" t="s">
        <v>148</v>
      </c>
      <c r="F30" s="75"/>
      <c r="G30" s="97"/>
    </row>
    <row r="31" spans="1:7" ht="25.5">
      <c r="A31" s="87"/>
      <c r="B31" s="79">
        <v>42286</v>
      </c>
      <c r="C31" s="72">
        <v>6.25E-2</v>
      </c>
      <c r="D31" s="90" t="s">
        <v>121</v>
      </c>
      <c r="E31" s="12" t="s">
        <v>149</v>
      </c>
      <c r="F31" s="75"/>
      <c r="G31" s="97"/>
    </row>
    <row r="32" spans="1:7" ht="12.75">
      <c r="A32" s="87"/>
      <c r="B32" s="79">
        <v>42073</v>
      </c>
      <c r="C32" s="72">
        <v>1.0416666666666666E-2</v>
      </c>
      <c r="D32" s="90" t="s">
        <v>150</v>
      </c>
      <c r="E32" s="8" t="s">
        <v>96</v>
      </c>
      <c r="F32" s="75"/>
      <c r="G32" s="97"/>
    </row>
    <row r="33" spans="1:7" ht="12.75">
      <c r="A33" s="87"/>
      <c r="B33" s="79">
        <v>42073</v>
      </c>
      <c r="C33" s="72">
        <v>3.125E-2</v>
      </c>
      <c r="D33" s="90" t="s">
        <v>150</v>
      </c>
      <c r="E33" s="8" t="s">
        <v>126</v>
      </c>
      <c r="F33" s="75"/>
      <c r="G33" s="97"/>
    </row>
    <row r="34" spans="1:7" ht="12.75">
      <c r="A34" s="80" t="s">
        <v>137</v>
      </c>
      <c r="B34" s="82">
        <v>42073</v>
      </c>
      <c r="C34" s="131">
        <v>2.7777777777777776E-2</v>
      </c>
      <c r="D34" s="133" t="s">
        <v>135</v>
      </c>
      <c r="E34" s="113" t="s">
        <v>151</v>
      </c>
      <c r="F34" s="6">
        <f>SUM(C34:C47)</f>
        <v>0.17708333333333334</v>
      </c>
      <c r="G34" s="7">
        <f>SUM(G22,F34)</f>
        <v>1.3541666666666665</v>
      </c>
    </row>
    <row r="35" spans="1:7" ht="12.75">
      <c r="A35" s="87"/>
      <c r="B35" s="79">
        <v>42073</v>
      </c>
      <c r="C35" s="72">
        <v>6.9444444444444441E-3</v>
      </c>
      <c r="D35" s="90" t="s">
        <v>135</v>
      </c>
      <c r="E35" s="8" t="s">
        <v>125</v>
      </c>
      <c r="F35" s="75"/>
      <c r="G35" s="97"/>
    </row>
    <row r="36" spans="1:7" ht="25.5">
      <c r="A36" s="87"/>
      <c r="B36" s="79">
        <v>42073</v>
      </c>
      <c r="C36" s="72">
        <v>6.9444444444444441E-3</v>
      </c>
      <c r="D36" s="90" t="s">
        <v>121</v>
      </c>
      <c r="E36" s="143" t="s">
        <v>159</v>
      </c>
      <c r="F36" s="75"/>
      <c r="G36" s="97"/>
    </row>
    <row r="37" spans="1:7" ht="12.75">
      <c r="A37" s="87"/>
      <c r="B37" s="79">
        <v>42073</v>
      </c>
      <c r="C37" s="72">
        <v>2.0833333333333332E-2</v>
      </c>
      <c r="D37" s="90" t="s">
        <v>121</v>
      </c>
      <c r="E37" s="48" t="s">
        <v>161</v>
      </c>
      <c r="F37" s="75"/>
      <c r="G37" s="97"/>
    </row>
    <row r="38" spans="1:7" ht="12.75">
      <c r="A38" s="87"/>
      <c r="B38" s="79">
        <v>42074</v>
      </c>
      <c r="C38" s="72">
        <v>1.0416666666666666E-2</v>
      </c>
      <c r="D38" s="90" t="s">
        <v>74</v>
      </c>
      <c r="F38" s="75"/>
      <c r="G38" s="97"/>
    </row>
    <row r="39" spans="1:7" ht="12.75">
      <c r="A39" s="87"/>
      <c r="B39" s="79">
        <v>42075</v>
      </c>
      <c r="C39" s="72">
        <v>2.0833333333333332E-2</v>
      </c>
      <c r="D39" s="90" t="s">
        <v>135</v>
      </c>
      <c r="E39" s="8" t="s">
        <v>162</v>
      </c>
      <c r="F39" s="75"/>
      <c r="G39" s="97"/>
    </row>
    <row r="40" spans="1:7" ht="12.75">
      <c r="A40" s="87"/>
      <c r="B40" s="79">
        <v>42075</v>
      </c>
      <c r="C40" s="72">
        <v>2.0833333333333332E-2</v>
      </c>
      <c r="D40" s="90" t="s">
        <v>163</v>
      </c>
      <c r="E40" s="90" t="s">
        <v>164</v>
      </c>
      <c r="F40" s="75"/>
      <c r="G40" s="97"/>
    </row>
    <row r="41" spans="1:7" ht="12.75">
      <c r="A41" s="87"/>
      <c r="B41" s="162" t="s">
        <v>165</v>
      </c>
      <c r="C41" s="72">
        <v>4.1666666666666664E-2</v>
      </c>
      <c r="D41" s="90" t="s">
        <v>178</v>
      </c>
      <c r="E41" s="143" t="s">
        <v>179</v>
      </c>
      <c r="F41" s="75"/>
      <c r="G41" s="97"/>
    </row>
    <row r="42" spans="1:7" ht="12.75">
      <c r="A42" s="87"/>
      <c r="B42" s="232">
        <v>42075</v>
      </c>
      <c r="C42" s="72">
        <v>2.0833333333333332E-2</v>
      </c>
      <c r="D42" s="233" t="s">
        <v>23</v>
      </c>
      <c r="E42" s="233" t="s">
        <v>203</v>
      </c>
      <c r="F42" s="75"/>
      <c r="G42" s="97"/>
    </row>
    <row r="43" spans="1:7" ht="12.75">
      <c r="A43" s="87"/>
      <c r="B43" s="75"/>
      <c r="C43" s="137"/>
      <c r="D43" s="75"/>
      <c r="E43" s="75"/>
      <c r="F43" s="75"/>
      <c r="G43" s="97"/>
    </row>
    <row r="44" spans="1:7" ht="12.75">
      <c r="A44" s="87"/>
      <c r="B44" s="75"/>
      <c r="C44" s="137"/>
      <c r="D44" s="75"/>
      <c r="E44" s="75"/>
      <c r="F44" s="75"/>
      <c r="G44" s="97"/>
    </row>
    <row r="45" spans="1:7" ht="12.75">
      <c r="A45" s="80" t="s">
        <v>142</v>
      </c>
      <c r="B45" s="153"/>
      <c r="C45" s="6"/>
      <c r="D45" s="153"/>
      <c r="E45" s="153"/>
      <c r="F45" s="153"/>
      <c r="G45" s="154"/>
    </row>
    <row r="46" spans="1:7" ht="12.75">
      <c r="A46" s="87"/>
      <c r="B46" s="75"/>
      <c r="C46" s="137"/>
      <c r="D46" s="75"/>
      <c r="E46" s="75"/>
      <c r="F46" s="75"/>
      <c r="G46" s="97"/>
    </row>
    <row r="47" spans="1:7" ht="12.75">
      <c r="A47" s="87"/>
      <c r="B47" s="75"/>
      <c r="C47" s="137"/>
      <c r="D47" s="75"/>
      <c r="E47" s="75"/>
      <c r="F47" s="75"/>
      <c r="G47" s="97"/>
    </row>
    <row r="48" spans="1:7" ht="12.75">
      <c r="A48" s="108"/>
      <c r="B48" s="134"/>
      <c r="C48" s="146"/>
      <c r="D48" s="134"/>
      <c r="E48" s="134"/>
      <c r="F48" s="134"/>
      <c r="G48" s="135"/>
    </row>
    <row r="49" spans="1:7" ht="12.75">
      <c r="A49" s="80" t="s">
        <v>169</v>
      </c>
      <c r="B49" s="153"/>
      <c r="C49" s="6"/>
      <c r="D49" s="153"/>
      <c r="E49" s="153"/>
      <c r="F49" s="153"/>
      <c r="G49" s="154"/>
    </row>
    <row r="50" spans="1:7" ht="12.75">
      <c r="A50" s="87"/>
      <c r="B50" s="75"/>
      <c r="C50" s="137"/>
      <c r="D50" s="75"/>
      <c r="E50" s="75"/>
      <c r="F50" s="75"/>
      <c r="G50" s="97"/>
    </row>
    <row r="51" spans="1:7" ht="12.75">
      <c r="A51" s="87"/>
      <c r="B51" s="75"/>
      <c r="C51" s="137"/>
      <c r="D51" s="75"/>
      <c r="E51" s="75"/>
      <c r="F51" s="75"/>
      <c r="G51" s="97"/>
    </row>
    <row r="52" spans="1:7" ht="12.75">
      <c r="A52" s="108"/>
      <c r="B52" s="134"/>
      <c r="C52" s="146"/>
      <c r="D52" s="134"/>
      <c r="E52" s="134"/>
      <c r="F52" s="134"/>
      <c r="G52" s="135"/>
    </row>
    <row r="53" spans="1:7" ht="12.75">
      <c r="A53" s="80" t="s">
        <v>170</v>
      </c>
      <c r="B53" s="153"/>
      <c r="C53" s="6"/>
      <c r="D53" s="153"/>
      <c r="E53" s="153"/>
      <c r="F53" s="153"/>
      <c r="G53" s="154"/>
    </row>
    <row r="54" spans="1:7" ht="12.75">
      <c r="A54" s="87"/>
      <c r="B54" s="75"/>
      <c r="C54" s="137"/>
      <c r="D54" s="75"/>
      <c r="E54" s="75"/>
      <c r="F54" s="75"/>
      <c r="G54" s="97"/>
    </row>
    <row r="55" spans="1:7" ht="12.75">
      <c r="A55" s="87"/>
      <c r="B55" s="75"/>
      <c r="C55" s="137"/>
      <c r="D55" s="75"/>
      <c r="E55" s="75"/>
      <c r="F55" s="75"/>
      <c r="G55" s="97"/>
    </row>
    <row r="56" spans="1:7" ht="12.75">
      <c r="A56" s="108"/>
      <c r="B56" s="134"/>
      <c r="C56" s="146"/>
      <c r="D56" s="134"/>
      <c r="E56" s="134"/>
      <c r="F56" s="134"/>
      <c r="G56" s="135"/>
    </row>
    <row r="57" spans="1:7" ht="12.75">
      <c r="A57" s="80" t="s">
        <v>171</v>
      </c>
      <c r="B57" s="153"/>
      <c r="C57" s="6"/>
      <c r="D57" s="153"/>
      <c r="E57" s="153"/>
      <c r="F57" s="153"/>
      <c r="G57" s="154"/>
    </row>
    <row r="58" spans="1:7" ht="12.75">
      <c r="A58" s="87"/>
      <c r="B58" s="75"/>
      <c r="C58" s="137"/>
      <c r="D58" s="75"/>
      <c r="E58" s="75"/>
      <c r="F58" s="75"/>
      <c r="G58" s="97"/>
    </row>
    <row r="59" spans="1:7" ht="12.75">
      <c r="A59" s="87"/>
      <c r="B59" s="75"/>
      <c r="C59" s="137"/>
      <c r="D59" s="75"/>
      <c r="E59" s="75"/>
      <c r="F59" s="75"/>
      <c r="G59" s="97"/>
    </row>
    <row r="60" spans="1:7" ht="12.75">
      <c r="A60" s="108"/>
      <c r="B60" s="134"/>
      <c r="C60" s="146"/>
      <c r="D60" s="134"/>
      <c r="E60" s="134"/>
      <c r="F60" s="134"/>
      <c r="G60" s="135"/>
    </row>
    <row r="61" spans="1:7" ht="12.75">
      <c r="A61" s="80" t="s">
        <v>172</v>
      </c>
      <c r="B61" s="153"/>
      <c r="C61" s="6"/>
      <c r="D61" s="153"/>
      <c r="E61" s="153"/>
      <c r="F61" s="153"/>
      <c r="G61" s="154"/>
    </row>
    <row r="62" spans="1:7" ht="12.75">
      <c r="A62" s="87"/>
      <c r="B62" s="75"/>
      <c r="C62" s="137"/>
      <c r="D62" s="75"/>
      <c r="E62" s="75"/>
      <c r="F62" s="75"/>
      <c r="G62" s="97"/>
    </row>
    <row r="63" spans="1:7" ht="12.75">
      <c r="A63" s="87"/>
      <c r="B63" s="75"/>
      <c r="C63" s="137"/>
      <c r="D63" s="75"/>
      <c r="E63" s="75"/>
      <c r="F63" s="75"/>
      <c r="G63" s="97"/>
    </row>
    <row r="64" spans="1:7" ht="12.75">
      <c r="A64" s="108"/>
      <c r="B64" s="134"/>
      <c r="C64" s="146"/>
      <c r="D64" s="134"/>
      <c r="E64" s="134"/>
      <c r="F64" s="134"/>
      <c r="G64" s="135"/>
    </row>
    <row r="65" spans="2:7" ht="12.75">
      <c r="B65" s="156"/>
      <c r="F65" s="160" t="s">
        <v>173</v>
      </c>
      <c r="G65" s="166">
        <f>SUM(F:F)</f>
        <v>1.3541666666666665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  <headerFooter>
    <oddHeader>&amp;CTabea Kiupel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53"/>
  <sheetViews>
    <sheetView view="pageLayout" zoomScaleNormal="100" workbookViewId="0">
      <selection activeCell="E3" sqref="E1:E1048576"/>
    </sheetView>
  </sheetViews>
  <sheetFormatPr baseColWidth="10" defaultColWidth="14.42578125" defaultRowHeight="15.75" customHeight="1"/>
  <cols>
    <col min="1" max="1" width="16" customWidth="1"/>
    <col min="2" max="2" width="10.140625" bestFit="1" customWidth="1"/>
    <col min="3" max="3" width="19" customWidth="1"/>
    <col min="5" max="5" width="36.7109375" customWidth="1"/>
    <col min="7" max="7" width="20.7109375" bestFit="1" customWidth="1"/>
  </cols>
  <sheetData>
    <row r="1" spans="1:7" ht="15.75" customHeight="1">
      <c r="A1" s="219" t="s">
        <v>30</v>
      </c>
      <c r="B1" s="220"/>
      <c r="C1" s="220"/>
      <c r="D1" s="220"/>
      <c r="E1" s="220"/>
      <c r="F1" s="220"/>
      <c r="G1" s="220"/>
    </row>
    <row r="2" spans="1:7" ht="15.75" customHeight="1">
      <c r="A2" s="220"/>
      <c r="B2" s="220"/>
      <c r="C2" s="220"/>
      <c r="D2" s="220"/>
      <c r="E2" s="220"/>
      <c r="F2" s="220"/>
      <c r="G2" s="220"/>
    </row>
    <row r="3" spans="1:7" ht="15.75" customHeight="1">
      <c r="A3" s="8"/>
      <c r="B3" s="9"/>
      <c r="C3" s="10"/>
      <c r="D3" s="11"/>
      <c r="E3" s="12"/>
      <c r="F3" s="8"/>
      <c r="G3" s="13"/>
    </row>
    <row r="4" spans="1:7" ht="15.75" customHeight="1">
      <c r="A4" s="14" t="s">
        <v>8</v>
      </c>
      <c r="B4" s="15" t="s">
        <v>10</v>
      </c>
      <c r="C4" s="15" t="s">
        <v>11</v>
      </c>
      <c r="D4" s="16" t="s">
        <v>13</v>
      </c>
      <c r="E4" s="17" t="s">
        <v>14</v>
      </c>
      <c r="F4" s="18" t="s">
        <v>15</v>
      </c>
      <c r="G4" s="19" t="s">
        <v>17</v>
      </c>
    </row>
    <row r="5" spans="1:7" ht="38.25">
      <c r="A5" s="221" t="s">
        <v>19</v>
      </c>
      <c r="B5" s="38">
        <v>42052</v>
      </c>
      <c r="C5" s="39" t="s">
        <v>20</v>
      </c>
      <c r="D5" s="40">
        <v>8.3333333333333329E-2</v>
      </c>
      <c r="E5" s="25" t="s">
        <v>22</v>
      </c>
      <c r="F5" s="43">
        <f>SUM(D5:D11)</f>
        <v>0.23958333333333331</v>
      </c>
      <c r="G5" s="28"/>
    </row>
    <row r="6" spans="1:7" ht="15.75" customHeight="1">
      <c r="A6" s="220"/>
      <c r="B6" s="21">
        <v>42052</v>
      </c>
      <c r="C6" s="23" t="s">
        <v>26</v>
      </c>
      <c r="D6" s="52">
        <v>3.125E-2</v>
      </c>
      <c r="E6" s="53" t="s">
        <v>41</v>
      </c>
      <c r="F6" s="30"/>
      <c r="G6" s="32"/>
    </row>
    <row r="7" spans="1:7" ht="15.75" customHeight="1">
      <c r="A7" s="220"/>
      <c r="B7" s="35">
        <v>42053</v>
      </c>
      <c r="C7" s="23" t="s">
        <v>20</v>
      </c>
      <c r="D7" s="52">
        <v>4.1666666666666664E-2</v>
      </c>
      <c r="E7" s="53" t="s">
        <v>23</v>
      </c>
      <c r="F7" s="30"/>
      <c r="G7" s="32"/>
    </row>
    <row r="8" spans="1:7" ht="15.75" customHeight="1">
      <c r="A8" s="220"/>
      <c r="B8" s="35">
        <v>42053</v>
      </c>
      <c r="C8" s="23" t="s">
        <v>33</v>
      </c>
      <c r="D8" s="42">
        <v>1.0416666666666666E-2</v>
      </c>
      <c r="E8" s="53" t="s">
        <v>45</v>
      </c>
      <c r="F8" s="30"/>
      <c r="G8" s="32"/>
    </row>
    <row r="9" spans="1:7" ht="15.75" customHeight="1">
      <c r="A9" s="220"/>
      <c r="B9" s="35">
        <v>42058</v>
      </c>
      <c r="C9" s="23" t="s">
        <v>36</v>
      </c>
      <c r="D9" s="42">
        <v>7.2916666666666671E-2</v>
      </c>
      <c r="E9" s="53" t="s">
        <v>46</v>
      </c>
      <c r="F9" s="30"/>
      <c r="G9" s="32"/>
    </row>
    <row r="10" spans="1:7" ht="15.75" customHeight="1">
      <c r="A10" s="220"/>
      <c r="B10" s="55"/>
      <c r="C10" s="57"/>
      <c r="D10" s="58"/>
      <c r="E10" s="44"/>
      <c r="F10" s="30"/>
      <c r="G10" s="32"/>
    </row>
    <row r="11" spans="1:7" ht="15.75" customHeight="1">
      <c r="A11" s="46"/>
      <c r="B11" s="47"/>
      <c r="C11" s="60"/>
      <c r="D11" s="61"/>
      <c r="E11" s="62"/>
      <c r="F11" s="30"/>
      <c r="G11" s="32"/>
    </row>
    <row r="12" spans="1:7" ht="15.75" customHeight="1">
      <c r="A12" s="49" t="s">
        <v>38</v>
      </c>
      <c r="B12" s="63">
        <v>42059</v>
      </c>
      <c r="C12" s="81" t="s">
        <v>47</v>
      </c>
      <c r="D12" s="83">
        <v>6.25E-2</v>
      </c>
      <c r="E12" s="85"/>
      <c r="F12" s="92">
        <f>SUM(D12:D17)</f>
        <v>0.48958333333333331</v>
      </c>
      <c r="G12" s="28"/>
    </row>
    <row r="13" spans="1:7" ht="15.75" customHeight="1">
      <c r="A13" s="73"/>
      <c r="B13" s="35">
        <v>42059</v>
      </c>
      <c r="C13" s="9" t="s">
        <v>78</v>
      </c>
      <c r="D13" s="105">
        <v>0.125</v>
      </c>
      <c r="E13" s="53" t="s">
        <v>95</v>
      </c>
      <c r="F13" s="75"/>
      <c r="G13" s="77"/>
    </row>
    <row r="14" spans="1:7" ht="15.75" customHeight="1">
      <c r="A14" s="73"/>
      <c r="B14" s="35">
        <v>42061</v>
      </c>
      <c r="C14" s="9" t="s">
        <v>78</v>
      </c>
      <c r="D14" s="105">
        <v>0.125</v>
      </c>
      <c r="E14" s="53" t="s">
        <v>95</v>
      </c>
      <c r="F14" s="75"/>
      <c r="G14" s="77"/>
    </row>
    <row r="15" spans="1:7" ht="15.75" customHeight="1">
      <c r="A15" s="73"/>
      <c r="B15" s="35">
        <v>42063</v>
      </c>
      <c r="C15" s="9" t="s">
        <v>78</v>
      </c>
      <c r="D15" s="105">
        <v>0.125</v>
      </c>
      <c r="E15" s="53" t="s">
        <v>95</v>
      </c>
      <c r="F15" s="75"/>
      <c r="G15" s="77"/>
    </row>
    <row r="16" spans="1:7" ht="15.75" customHeight="1">
      <c r="A16" s="73"/>
      <c r="B16" s="35">
        <v>42066</v>
      </c>
      <c r="C16" s="9" t="s">
        <v>96</v>
      </c>
      <c r="D16" s="105">
        <v>3.125E-2</v>
      </c>
      <c r="E16" s="53"/>
      <c r="F16" s="75"/>
      <c r="G16" s="77"/>
    </row>
    <row r="17" spans="1:7" ht="15.75" customHeight="1">
      <c r="A17" s="73"/>
      <c r="B17" s="35">
        <v>42066</v>
      </c>
      <c r="C17" s="9" t="s">
        <v>97</v>
      </c>
      <c r="D17" s="105">
        <v>2.0833333333333332E-2</v>
      </c>
      <c r="E17" s="53"/>
      <c r="F17" s="97"/>
      <c r="G17" s="77"/>
    </row>
    <row r="18" spans="1:7" ht="15.75" customHeight="1">
      <c r="A18" s="80" t="s">
        <v>66</v>
      </c>
      <c r="B18" s="63">
        <v>42066</v>
      </c>
      <c r="C18" s="107" t="s">
        <v>47</v>
      </c>
      <c r="D18" s="109">
        <v>9.375E-2</v>
      </c>
      <c r="E18" s="81"/>
      <c r="F18" s="111">
        <f>SUM(D18:D24)</f>
        <v>0.40624999999999994</v>
      </c>
      <c r="G18" s="112"/>
    </row>
    <row r="19" spans="1:7" ht="15.75" customHeight="1">
      <c r="A19" s="87"/>
      <c r="B19" s="35">
        <v>42068</v>
      </c>
      <c r="C19" s="9" t="s">
        <v>98</v>
      </c>
      <c r="D19" s="105">
        <v>3.125E-2</v>
      </c>
      <c r="E19" s="53" t="s">
        <v>99</v>
      </c>
      <c r="F19" s="90"/>
      <c r="G19" s="77"/>
    </row>
    <row r="20" spans="1:7" ht="25.5">
      <c r="A20" s="87"/>
      <c r="B20" s="35">
        <v>42068</v>
      </c>
      <c r="C20" s="25" t="s">
        <v>100</v>
      </c>
      <c r="D20" s="114">
        <v>8.3333333333333329E-2</v>
      </c>
      <c r="E20" s="50" t="s">
        <v>102</v>
      </c>
      <c r="F20" s="75"/>
      <c r="G20" s="77"/>
    </row>
    <row r="21" spans="1:7" ht="25.5">
      <c r="A21" s="87"/>
      <c r="B21" s="35">
        <v>42069</v>
      </c>
      <c r="C21" s="25" t="s">
        <v>100</v>
      </c>
      <c r="D21" s="114">
        <v>8.3333333333333329E-2</v>
      </c>
      <c r="E21" s="50" t="s">
        <v>102</v>
      </c>
      <c r="F21" s="75"/>
      <c r="G21" s="77"/>
    </row>
    <row r="22" spans="1:7" ht="25.5">
      <c r="A22" s="87"/>
      <c r="B22" s="35">
        <v>42072</v>
      </c>
      <c r="C22" s="25" t="s">
        <v>100</v>
      </c>
      <c r="D22" s="114">
        <v>8.3333333333333329E-2</v>
      </c>
      <c r="E22" s="50" t="s">
        <v>103</v>
      </c>
      <c r="F22" s="75"/>
      <c r="G22" s="77"/>
    </row>
    <row r="23" spans="1:7" ht="15.75" customHeight="1">
      <c r="A23" s="115"/>
      <c r="B23" s="35">
        <v>42073</v>
      </c>
      <c r="C23" s="9" t="s">
        <v>96</v>
      </c>
      <c r="D23" s="114">
        <v>1.0416666666666666E-2</v>
      </c>
      <c r="E23" s="99"/>
      <c r="F23" s="75"/>
      <c r="G23" s="77"/>
    </row>
    <row r="24" spans="1:7" ht="15.75" customHeight="1">
      <c r="A24" s="138"/>
      <c r="B24" s="74">
        <v>42073</v>
      </c>
      <c r="C24" s="157" t="s">
        <v>97</v>
      </c>
      <c r="D24" s="159">
        <v>2.0833333333333332E-2</v>
      </c>
      <c r="E24" s="147"/>
      <c r="F24" s="134"/>
      <c r="G24" s="148"/>
    </row>
    <row r="25" spans="1:7" ht="15.75" customHeight="1">
      <c r="A25" s="80" t="s">
        <v>137</v>
      </c>
      <c r="B25" s="35">
        <v>42073</v>
      </c>
      <c r="C25" s="81" t="s">
        <v>47</v>
      </c>
      <c r="D25" s="83">
        <v>4.1666666666666664E-2</v>
      </c>
      <c r="E25" s="103"/>
      <c r="F25" s="94">
        <f>SUM(D25:D32)</f>
        <v>0.12499999999999999</v>
      </c>
      <c r="G25" s="28"/>
    </row>
    <row r="26" spans="1:7" ht="25.5">
      <c r="A26" s="115"/>
      <c r="B26" s="35">
        <v>42073</v>
      </c>
      <c r="C26" s="25" t="s">
        <v>100</v>
      </c>
      <c r="D26" s="114">
        <v>4.1666666666666664E-2</v>
      </c>
      <c r="E26" s="50" t="s">
        <v>174</v>
      </c>
      <c r="F26" s="75"/>
      <c r="G26" s="77"/>
    </row>
    <row r="27" spans="1:7" ht="15.75" customHeight="1">
      <c r="A27" s="115"/>
      <c r="B27" s="35">
        <v>42075</v>
      </c>
      <c r="C27" s="9" t="s">
        <v>98</v>
      </c>
      <c r="D27" s="114">
        <v>2.0833333333333332E-2</v>
      </c>
      <c r="E27" s="99" t="s">
        <v>175</v>
      </c>
      <c r="F27" s="75"/>
      <c r="G27" s="77"/>
    </row>
    <row r="28" spans="1:7" ht="15.75" customHeight="1">
      <c r="A28" s="87"/>
      <c r="B28" s="35">
        <v>42075</v>
      </c>
      <c r="C28" s="9" t="s">
        <v>98</v>
      </c>
      <c r="D28" s="114">
        <v>2.0833333333333332E-2</v>
      </c>
      <c r="E28" s="99" t="s">
        <v>176</v>
      </c>
      <c r="F28" s="75"/>
      <c r="G28" s="77"/>
    </row>
    <row r="29" spans="1:7" ht="15.75" customHeight="1">
      <c r="A29" s="87"/>
      <c r="B29" s="106"/>
      <c r="C29" s="170"/>
      <c r="D29" s="106"/>
      <c r="E29" s="143"/>
      <c r="F29" s="75"/>
      <c r="G29" s="77"/>
    </row>
    <row r="30" spans="1:7" ht="15.75" customHeight="1">
      <c r="A30" s="87"/>
      <c r="B30" s="106"/>
      <c r="C30" s="170"/>
      <c r="D30" s="106"/>
      <c r="E30" s="143"/>
      <c r="F30" s="75"/>
      <c r="G30" s="77"/>
    </row>
    <row r="31" spans="1:7" ht="15.75" customHeight="1">
      <c r="A31" s="87"/>
      <c r="B31" s="106"/>
      <c r="C31" s="60"/>
      <c r="D31" s="106"/>
      <c r="E31" s="143"/>
      <c r="F31" s="75"/>
      <c r="G31" s="77"/>
    </row>
    <row r="32" spans="1:7" ht="15.75" customHeight="1">
      <c r="A32" s="108"/>
      <c r="B32" s="145"/>
      <c r="C32" s="174"/>
      <c r="D32" s="145"/>
      <c r="E32" s="147"/>
      <c r="F32" s="134"/>
      <c r="G32" s="148"/>
    </row>
    <row r="33" spans="1:7" ht="15.75" customHeight="1">
      <c r="A33" s="80" t="s">
        <v>142</v>
      </c>
      <c r="B33" s="84"/>
      <c r="C33" s="176"/>
      <c r="D33" s="84"/>
      <c r="E33" s="152"/>
      <c r="F33" s="153"/>
      <c r="G33" s="112"/>
    </row>
    <row r="34" spans="1:7" ht="15.75" customHeight="1">
      <c r="A34" s="87"/>
      <c r="B34" s="106"/>
      <c r="C34" s="60"/>
      <c r="D34" s="106"/>
      <c r="E34" s="143"/>
      <c r="F34" s="75"/>
      <c r="G34" s="77"/>
    </row>
    <row r="35" spans="1:7" ht="15.75" customHeight="1">
      <c r="A35" s="87"/>
      <c r="B35" s="106"/>
      <c r="C35" s="60"/>
      <c r="D35" s="106"/>
      <c r="E35" s="143"/>
      <c r="F35" s="75"/>
      <c r="G35" s="77"/>
    </row>
    <row r="36" spans="1:7" ht="15.75" customHeight="1">
      <c r="A36" s="108"/>
      <c r="B36" s="145"/>
      <c r="C36" s="174"/>
      <c r="D36" s="145"/>
      <c r="E36" s="147"/>
      <c r="F36" s="134"/>
      <c r="G36" s="148"/>
    </row>
    <row r="37" spans="1:7" ht="15.75" customHeight="1">
      <c r="A37" s="80" t="s">
        <v>169</v>
      </c>
      <c r="B37" s="84"/>
      <c r="C37" s="176"/>
      <c r="D37" s="84"/>
      <c r="E37" s="152"/>
      <c r="F37" s="153"/>
      <c r="G37" s="112"/>
    </row>
    <row r="38" spans="1:7" ht="15.75" customHeight="1">
      <c r="A38" s="87"/>
      <c r="B38" s="106"/>
      <c r="C38" s="60"/>
      <c r="D38" s="106"/>
      <c r="E38" s="143"/>
      <c r="F38" s="75"/>
      <c r="G38" s="77"/>
    </row>
    <row r="39" spans="1:7" ht="15.75" customHeight="1">
      <c r="A39" s="87"/>
      <c r="B39" s="106"/>
      <c r="C39" s="60"/>
      <c r="D39" s="106"/>
      <c r="E39" s="143"/>
      <c r="F39" s="75"/>
      <c r="G39" s="77"/>
    </row>
    <row r="40" spans="1:7" ht="15.75" customHeight="1">
      <c r="A40" s="108"/>
      <c r="B40" s="145"/>
      <c r="C40" s="174"/>
      <c r="D40" s="145"/>
      <c r="E40" s="147"/>
      <c r="F40" s="134"/>
      <c r="G40" s="148"/>
    </row>
    <row r="41" spans="1:7" ht="15.75" customHeight="1">
      <c r="A41" s="80" t="s">
        <v>170</v>
      </c>
      <c r="B41" s="84"/>
      <c r="C41" s="176"/>
      <c r="D41" s="84"/>
      <c r="E41" s="152"/>
      <c r="F41" s="153"/>
      <c r="G41" s="112"/>
    </row>
    <row r="42" spans="1:7" ht="15.75" customHeight="1">
      <c r="A42" s="87"/>
      <c r="B42" s="106"/>
      <c r="C42" s="60"/>
      <c r="D42" s="106"/>
      <c r="E42" s="143"/>
      <c r="F42" s="75"/>
      <c r="G42" s="77"/>
    </row>
    <row r="43" spans="1:7" ht="15.75" customHeight="1">
      <c r="A43" s="87"/>
      <c r="B43" s="106"/>
      <c r="C43" s="60"/>
      <c r="D43" s="106"/>
      <c r="E43" s="143"/>
      <c r="F43" s="75"/>
      <c r="G43" s="77"/>
    </row>
    <row r="44" spans="1:7" ht="15.75" customHeight="1">
      <c r="A44" s="108"/>
      <c r="B44" s="145"/>
      <c r="C44" s="174"/>
      <c r="D44" s="145"/>
      <c r="E44" s="147"/>
      <c r="F44" s="134"/>
      <c r="G44" s="148"/>
    </row>
    <row r="45" spans="1:7" ht="15.75" customHeight="1">
      <c r="A45" s="80" t="s">
        <v>171</v>
      </c>
      <c r="B45" s="84"/>
      <c r="C45" s="176"/>
      <c r="D45" s="84"/>
      <c r="E45" s="152"/>
      <c r="F45" s="153"/>
      <c r="G45" s="112"/>
    </row>
    <row r="46" spans="1:7" ht="15.75" customHeight="1">
      <c r="A46" s="87"/>
      <c r="B46" s="106"/>
      <c r="C46" s="60"/>
      <c r="D46" s="106"/>
      <c r="E46" s="143"/>
      <c r="F46" s="75"/>
      <c r="G46" s="77"/>
    </row>
    <row r="47" spans="1:7" ht="15.75" customHeight="1">
      <c r="A47" s="87"/>
      <c r="B47" s="106"/>
      <c r="C47" s="60"/>
      <c r="D47" s="106"/>
      <c r="E47" s="143"/>
      <c r="F47" s="75"/>
      <c r="G47" s="77"/>
    </row>
    <row r="48" spans="1:7" ht="15.75" customHeight="1">
      <c r="A48" s="108"/>
      <c r="B48" s="145"/>
      <c r="C48" s="174"/>
      <c r="D48" s="145"/>
      <c r="E48" s="147"/>
      <c r="F48" s="134"/>
      <c r="G48" s="148"/>
    </row>
    <row r="49" spans="1:7" ht="15.75" customHeight="1">
      <c r="A49" s="80" t="s">
        <v>172</v>
      </c>
      <c r="B49" s="84"/>
      <c r="C49" s="176"/>
      <c r="D49" s="84"/>
      <c r="E49" s="152"/>
      <c r="F49" s="153"/>
      <c r="G49" s="112"/>
    </row>
    <row r="50" spans="1:7" ht="15.75" customHeight="1">
      <c r="A50" s="87"/>
      <c r="B50" s="106"/>
      <c r="C50" s="60"/>
      <c r="D50" s="106"/>
      <c r="E50" s="143"/>
      <c r="F50" s="75"/>
      <c r="G50" s="77"/>
    </row>
    <row r="51" spans="1:7" ht="15.75" customHeight="1">
      <c r="A51" s="87"/>
      <c r="B51" s="106"/>
      <c r="C51" s="60"/>
      <c r="D51" s="106"/>
      <c r="E51" s="143"/>
      <c r="F51" s="75"/>
      <c r="G51" s="77"/>
    </row>
    <row r="52" spans="1:7" ht="15.75" customHeight="1">
      <c r="A52" s="108"/>
      <c r="B52" s="145"/>
      <c r="C52" s="174"/>
      <c r="D52" s="145"/>
      <c r="E52" s="147"/>
      <c r="F52" s="134"/>
      <c r="G52" s="148"/>
    </row>
    <row r="53" spans="1:7" ht="15.75" customHeight="1">
      <c r="B53" s="158"/>
      <c r="C53" s="175"/>
      <c r="D53" s="47"/>
      <c r="E53" s="48"/>
      <c r="F53" s="160" t="s">
        <v>173</v>
      </c>
      <c r="G53" s="163">
        <f>SUM(F5:F963)</f>
        <v>1.2604166666666665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  <headerFooter>
    <oddHeader>&amp;CFelix Helfrich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59"/>
  <sheetViews>
    <sheetView view="pageLayout" topLeftCell="A24" zoomScaleNormal="100" workbookViewId="0">
      <selection activeCell="F3" sqref="F1:F1048576"/>
    </sheetView>
  </sheetViews>
  <sheetFormatPr baseColWidth="10" defaultColWidth="14.42578125" defaultRowHeight="15.75" customHeight="1"/>
  <cols>
    <col min="2" max="2" width="10.140625" customWidth="1"/>
    <col min="4" max="4" width="14.140625" customWidth="1"/>
    <col min="5" max="5" width="46.7109375" customWidth="1"/>
    <col min="6" max="6" width="15.28515625" bestFit="1" customWidth="1"/>
    <col min="7" max="7" width="18.140625" customWidth="1"/>
  </cols>
  <sheetData>
    <row r="1" spans="1:7" ht="15.75" customHeight="1">
      <c r="A1" s="219" t="s">
        <v>31</v>
      </c>
      <c r="B1" s="220"/>
      <c r="C1" s="220"/>
      <c r="D1" s="220"/>
      <c r="E1" s="220"/>
      <c r="F1" s="220"/>
      <c r="G1" s="220"/>
    </row>
    <row r="2" spans="1:7" ht="15.75" customHeight="1">
      <c r="A2" s="220"/>
      <c r="B2" s="220"/>
      <c r="C2" s="220"/>
      <c r="D2" s="220"/>
      <c r="E2" s="220"/>
      <c r="F2" s="220"/>
      <c r="G2" s="220"/>
    </row>
    <row r="3" spans="1:7" ht="15.75" customHeight="1">
      <c r="A3" s="8"/>
      <c r="B3" s="8"/>
      <c r="C3" s="8"/>
      <c r="D3" s="33"/>
      <c r="E3" s="8"/>
      <c r="F3" s="8"/>
      <c r="G3" s="8"/>
    </row>
    <row r="4" spans="1:7" ht="15.75" customHeight="1">
      <c r="A4" s="14" t="s">
        <v>8</v>
      </c>
      <c r="B4" s="18" t="s">
        <v>10</v>
      </c>
      <c r="C4" s="18" t="s">
        <v>12</v>
      </c>
      <c r="D4" s="34" t="s">
        <v>13</v>
      </c>
      <c r="E4" s="18" t="s">
        <v>14</v>
      </c>
      <c r="F4" s="18" t="s">
        <v>16</v>
      </c>
      <c r="G4" s="19" t="s">
        <v>18</v>
      </c>
    </row>
    <row r="5" spans="1:7" ht="25.5">
      <c r="A5" s="221" t="s">
        <v>19</v>
      </c>
      <c r="B5" s="21">
        <v>42052</v>
      </c>
      <c r="C5" s="42">
        <v>8.3333333333333329E-2</v>
      </c>
      <c r="D5" s="23" t="s">
        <v>20</v>
      </c>
      <c r="E5" s="25" t="s">
        <v>22</v>
      </c>
      <c r="F5" s="51">
        <f>SUM(C5:C10)</f>
        <v>0.30208333333333337</v>
      </c>
      <c r="G5" s="66">
        <f>SUM(C5:C10)</f>
        <v>0.30208333333333337</v>
      </c>
    </row>
    <row r="6" spans="1:7" ht="14.25">
      <c r="A6" s="220"/>
      <c r="B6" s="21">
        <v>42052</v>
      </c>
      <c r="C6" s="52">
        <v>5.2083333333333336E-2</v>
      </c>
      <c r="D6" s="23" t="s">
        <v>26</v>
      </c>
      <c r="E6" s="44" t="s">
        <v>50</v>
      </c>
      <c r="F6" s="30"/>
      <c r="G6" s="70"/>
    </row>
    <row r="7" spans="1:7" ht="14.25">
      <c r="A7" s="220"/>
      <c r="B7" s="35">
        <v>42053</v>
      </c>
      <c r="C7" s="52">
        <v>3.4722222222222224E-2</v>
      </c>
      <c r="D7" s="23" t="s">
        <v>20</v>
      </c>
      <c r="E7" s="25" t="s">
        <v>32</v>
      </c>
      <c r="F7" s="30"/>
      <c r="G7" s="70"/>
    </row>
    <row r="8" spans="1:7" ht="15.75" customHeight="1">
      <c r="A8" s="220"/>
      <c r="B8" s="35">
        <v>42053</v>
      </c>
      <c r="C8" s="72">
        <v>6.9444444444444441E-3</v>
      </c>
      <c r="D8" s="23" t="s">
        <v>33</v>
      </c>
      <c r="E8" s="25" t="s">
        <v>34</v>
      </c>
      <c r="F8" s="30"/>
      <c r="G8" s="70"/>
    </row>
    <row r="9" spans="1:7" ht="14.25">
      <c r="A9" s="220"/>
      <c r="B9" s="35">
        <v>42053</v>
      </c>
      <c r="C9" s="42">
        <v>2.0833333333333332E-2</v>
      </c>
      <c r="D9" s="23" t="s">
        <v>53</v>
      </c>
      <c r="E9" s="25" t="s">
        <v>54</v>
      </c>
      <c r="F9" s="30"/>
      <c r="G9" s="70"/>
    </row>
    <row r="10" spans="1:7" ht="25.5">
      <c r="A10" s="220"/>
      <c r="B10" s="74">
        <v>42058</v>
      </c>
      <c r="C10" s="76">
        <v>0.10416666666666667</v>
      </c>
      <c r="D10" s="78" t="s">
        <v>36</v>
      </c>
      <c r="E10" s="44" t="s">
        <v>37</v>
      </c>
      <c r="F10" s="30"/>
      <c r="G10" s="70"/>
    </row>
    <row r="11" spans="1:7" ht="25.5">
      <c r="A11" s="49" t="s">
        <v>38</v>
      </c>
      <c r="B11" s="67">
        <v>42059</v>
      </c>
      <c r="C11" s="40">
        <v>6.25E-2</v>
      </c>
      <c r="D11" s="231" t="s">
        <v>51</v>
      </c>
      <c r="E11" s="81" t="s">
        <v>52</v>
      </c>
      <c r="F11" s="95">
        <f>SUM(C11:C17)</f>
        <v>0.21875</v>
      </c>
      <c r="G11" s="95">
        <f>SUM(F5:F11)</f>
        <v>0.52083333333333337</v>
      </c>
    </row>
    <row r="12" spans="1:7" ht="15.75" customHeight="1">
      <c r="A12" s="73"/>
      <c r="B12" s="55">
        <v>42059</v>
      </c>
      <c r="C12" s="52">
        <v>6.25E-2</v>
      </c>
      <c r="D12" s="58" t="s">
        <v>23</v>
      </c>
      <c r="E12" s="53" t="s">
        <v>83</v>
      </c>
      <c r="F12" s="75"/>
      <c r="G12" s="97"/>
    </row>
    <row r="13" spans="1:7" ht="15.75" customHeight="1">
      <c r="A13" s="73"/>
      <c r="B13" s="55">
        <v>42060</v>
      </c>
      <c r="C13" s="72">
        <v>6.9444444444444441E-3</v>
      </c>
      <c r="D13" s="90" t="s">
        <v>20</v>
      </c>
      <c r="E13" s="90" t="s">
        <v>84</v>
      </c>
      <c r="F13" s="75"/>
      <c r="G13" s="97"/>
    </row>
    <row r="14" spans="1:7" ht="15.75" customHeight="1">
      <c r="A14" s="73"/>
      <c r="B14" s="79">
        <v>42060</v>
      </c>
      <c r="C14" s="72">
        <v>3.472222222222222E-3</v>
      </c>
      <c r="D14" s="90" t="s">
        <v>85</v>
      </c>
      <c r="E14" s="90" t="s">
        <v>86</v>
      </c>
      <c r="F14" s="75"/>
      <c r="G14" s="97"/>
    </row>
    <row r="15" spans="1:7" ht="15.75" customHeight="1">
      <c r="A15" s="87"/>
      <c r="B15" s="79">
        <v>42060</v>
      </c>
      <c r="C15" s="72">
        <v>6.25E-2</v>
      </c>
      <c r="D15" s="90" t="s">
        <v>78</v>
      </c>
      <c r="E15" s="90" t="s">
        <v>87</v>
      </c>
      <c r="F15" s="75"/>
      <c r="G15" s="97"/>
    </row>
    <row r="16" spans="1:7" ht="15.75" customHeight="1">
      <c r="A16" s="87"/>
      <c r="B16" s="79">
        <v>42065</v>
      </c>
      <c r="C16" s="72">
        <v>6.9444444444444441E-3</v>
      </c>
      <c r="D16" s="23" t="s">
        <v>20</v>
      </c>
      <c r="E16" s="99" t="s">
        <v>84</v>
      </c>
      <c r="F16" s="75"/>
      <c r="G16" s="97"/>
    </row>
    <row r="17" spans="1:7" ht="15.75" customHeight="1">
      <c r="A17" s="87"/>
      <c r="B17" s="79">
        <v>42065</v>
      </c>
      <c r="C17" s="101">
        <v>1.3888888888888888E-2</v>
      </c>
      <c r="D17" s="23" t="s">
        <v>20</v>
      </c>
      <c r="E17" s="99" t="s">
        <v>90</v>
      </c>
      <c r="F17" s="75"/>
      <c r="G17" s="97"/>
    </row>
    <row r="18" spans="1:7" ht="15.75" customHeight="1">
      <c r="A18" s="80" t="s">
        <v>66</v>
      </c>
      <c r="B18" s="63">
        <v>42066</v>
      </c>
      <c r="C18" s="72">
        <v>6.25E-2</v>
      </c>
      <c r="D18" s="39" t="s">
        <v>20</v>
      </c>
      <c r="E18" s="103" t="s">
        <v>64</v>
      </c>
      <c r="F18" s="95">
        <f>SUM(C18:C30)</f>
        <v>0.40972222222222221</v>
      </c>
      <c r="G18" s="95">
        <f>SUM($F$5:F18)</f>
        <v>0.93055555555555558</v>
      </c>
    </row>
    <row r="19" spans="1:7" ht="15.75" customHeight="1">
      <c r="A19" s="87"/>
      <c r="B19" s="35">
        <v>42066</v>
      </c>
      <c r="C19" s="72">
        <v>2.0833333333333332E-2</v>
      </c>
      <c r="D19" s="23" t="s">
        <v>20</v>
      </c>
      <c r="E19" s="99" t="s">
        <v>92</v>
      </c>
      <c r="F19" s="75"/>
      <c r="G19" s="97"/>
    </row>
    <row r="20" spans="1:7" ht="15.75" customHeight="1">
      <c r="A20" s="87"/>
      <c r="B20" s="35">
        <v>42066</v>
      </c>
      <c r="C20" s="72">
        <v>6.25E-2</v>
      </c>
      <c r="D20" s="23" t="s">
        <v>20</v>
      </c>
      <c r="E20" s="99" t="s">
        <v>93</v>
      </c>
      <c r="F20" s="75"/>
      <c r="G20" s="97"/>
    </row>
    <row r="21" spans="1:7" ht="15.75" customHeight="1">
      <c r="A21" s="87"/>
      <c r="B21" s="35">
        <v>42067</v>
      </c>
      <c r="C21" s="72">
        <v>6.9444444444444441E-3</v>
      </c>
      <c r="D21" s="23" t="s">
        <v>20</v>
      </c>
      <c r="E21" s="99" t="s">
        <v>84</v>
      </c>
      <c r="F21" s="75"/>
      <c r="G21" s="97"/>
    </row>
    <row r="22" spans="1:7" ht="15.75" customHeight="1">
      <c r="A22" s="87"/>
      <c r="B22" s="35">
        <v>42067</v>
      </c>
      <c r="C22" s="72">
        <v>3.125E-2</v>
      </c>
      <c r="D22" s="23" t="s">
        <v>20</v>
      </c>
      <c r="E22" s="99" t="s">
        <v>94</v>
      </c>
      <c r="F22" s="75"/>
      <c r="G22" s="97"/>
    </row>
    <row r="23" spans="1:7" ht="12.75">
      <c r="A23" s="118"/>
      <c r="B23" s="35">
        <v>42068</v>
      </c>
      <c r="C23" s="72">
        <v>6.25E-2</v>
      </c>
      <c r="D23" s="23" t="s">
        <v>104</v>
      </c>
      <c r="E23" s="99" t="s">
        <v>105</v>
      </c>
      <c r="F23" s="75"/>
      <c r="G23" s="97"/>
    </row>
    <row r="24" spans="1:7" ht="15.75" customHeight="1">
      <c r="A24" s="87"/>
      <c r="B24" s="79">
        <v>42069</v>
      </c>
      <c r="C24" s="72">
        <v>1.0416666666666666E-2</v>
      </c>
      <c r="D24" s="90" t="s">
        <v>20</v>
      </c>
      <c r="E24" s="90" t="s">
        <v>84</v>
      </c>
      <c r="F24" s="75"/>
      <c r="G24" s="97"/>
    </row>
    <row r="25" spans="1:7" ht="15.75" customHeight="1">
      <c r="A25" s="87"/>
      <c r="B25" s="79">
        <v>42070</v>
      </c>
      <c r="C25" s="72">
        <v>4.1666666666666664E-2</v>
      </c>
      <c r="D25" s="90" t="s">
        <v>106</v>
      </c>
      <c r="E25" s="90" t="s">
        <v>107</v>
      </c>
      <c r="F25" s="75"/>
      <c r="G25" s="97"/>
    </row>
    <row r="26" spans="1:7" ht="25.5">
      <c r="A26" s="87"/>
      <c r="B26" s="79">
        <v>42070</v>
      </c>
      <c r="C26" s="72">
        <v>3.4722222222222224E-2</v>
      </c>
      <c r="D26" s="143" t="s">
        <v>108</v>
      </c>
      <c r="E26" s="143" t="s">
        <v>109</v>
      </c>
      <c r="F26" s="75"/>
      <c r="G26" s="97"/>
    </row>
    <row r="27" spans="1:7" ht="25.5">
      <c r="A27" s="87"/>
      <c r="B27" s="79">
        <v>42071</v>
      </c>
      <c r="C27" s="72">
        <v>2.0833333333333332E-2</v>
      </c>
      <c r="D27" s="143" t="s">
        <v>108</v>
      </c>
      <c r="E27" s="143" t="s">
        <v>110</v>
      </c>
      <c r="F27" s="75"/>
      <c r="G27" s="97"/>
    </row>
    <row r="28" spans="1:7" ht="25.5">
      <c r="A28" s="87"/>
      <c r="B28" s="79">
        <v>42071</v>
      </c>
      <c r="C28" s="72">
        <v>2.4305555555555556E-2</v>
      </c>
      <c r="D28" s="143" t="s">
        <v>108</v>
      </c>
      <c r="E28" s="143" t="s">
        <v>111</v>
      </c>
      <c r="F28" s="75"/>
      <c r="G28" s="97"/>
    </row>
    <row r="29" spans="1:7" ht="15.75" customHeight="1">
      <c r="A29" s="87"/>
      <c r="B29" s="79">
        <v>42072</v>
      </c>
      <c r="C29" s="72">
        <v>1.0416666666666666E-2</v>
      </c>
      <c r="D29" s="90" t="s">
        <v>20</v>
      </c>
      <c r="E29" s="90" t="s">
        <v>112</v>
      </c>
      <c r="F29" s="75"/>
      <c r="G29" s="97"/>
    </row>
    <row r="30" spans="1:7" ht="15.75" customHeight="1">
      <c r="A30" s="108"/>
      <c r="B30" s="121">
        <v>42073</v>
      </c>
      <c r="C30" s="101">
        <v>2.0833333333333332E-2</v>
      </c>
      <c r="D30" s="2" t="s">
        <v>20</v>
      </c>
      <c r="E30" s="2" t="s">
        <v>92</v>
      </c>
      <c r="F30" s="134"/>
      <c r="G30" s="135"/>
    </row>
    <row r="31" spans="1:7" ht="15.75" customHeight="1">
      <c r="A31" s="80" t="s">
        <v>137</v>
      </c>
      <c r="B31" s="79">
        <v>42073</v>
      </c>
      <c r="C31" s="131">
        <v>4.1666666666666664E-2</v>
      </c>
      <c r="D31" s="113" t="s">
        <v>20</v>
      </c>
      <c r="E31" s="113" t="s">
        <v>93</v>
      </c>
      <c r="F31" s="95">
        <f>SUM(C31:C38)</f>
        <v>9.3749999999999986E-2</v>
      </c>
      <c r="G31" s="95">
        <f>SUM($F$5:F31)</f>
        <v>1.0243055555555556</v>
      </c>
    </row>
    <row r="32" spans="1:7" ht="15.75" customHeight="1">
      <c r="A32" s="87"/>
      <c r="B32" s="79">
        <v>42074</v>
      </c>
      <c r="C32" s="72">
        <v>1.0416666666666666E-2</v>
      </c>
      <c r="D32" s="90" t="s">
        <v>20</v>
      </c>
      <c r="E32" s="90" t="s">
        <v>84</v>
      </c>
      <c r="F32" s="75"/>
      <c r="G32" s="97"/>
    </row>
    <row r="33" spans="1:7" ht="15.75" customHeight="1">
      <c r="A33" s="87"/>
      <c r="B33" s="79">
        <v>42075</v>
      </c>
      <c r="C33" s="72">
        <v>2.0833333333333332E-2</v>
      </c>
      <c r="D33" s="90" t="s">
        <v>20</v>
      </c>
      <c r="E33" s="90" t="s">
        <v>138</v>
      </c>
      <c r="F33" s="75"/>
      <c r="G33" s="97"/>
    </row>
    <row r="34" spans="1:7" ht="15.75" customHeight="1">
      <c r="A34" s="87"/>
      <c r="B34" s="79">
        <v>42075</v>
      </c>
      <c r="C34" s="72">
        <v>2.0833333333333332E-2</v>
      </c>
      <c r="D34" s="90" t="s">
        <v>20</v>
      </c>
      <c r="E34" s="90" t="s">
        <v>139</v>
      </c>
      <c r="F34" s="75"/>
      <c r="G34" s="97"/>
    </row>
    <row r="35" spans="1:7" ht="15.75" customHeight="1">
      <c r="A35" s="87"/>
      <c r="B35" s="75"/>
      <c r="C35" s="137"/>
      <c r="D35" s="75"/>
      <c r="E35" s="75"/>
      <c r="F35" s="75"/>
      <c r="G35" s="97"/>
    </row>
    <row r="36" spans="1:7" ht="15.75" customHeight="1">
      <c r="A36" s="87"/>
      <c r="B36" s="75"/>
      <c r="C36" s="137"/>
      <c r="D36" s="75"/>
      <c r="E36" s="75"/>
      <c r="F36" s="75"/>
      <c r="G36" s="97"/>
    </row>
    <row r="37" spans="1:7" ht="15.75" customHeight="1">
      <c r="A37" s="115"/>
      <c r="B37" s="140"/>
      <c r="C37" s="142"/>
      <c r="D37" s="144"/>
      <c r="E37" s="144"/>
      <c r="F37" s="75"/>
    </row>
    <row r="38" spans="1:7" ht="15.75" customHeight="1">
      <c r="A38" s="108"/>
      <c r="B38" s="134"/>
      <c r="C38" s="146"/>
      <c r="D38" s="134"/>
      <c r="E38" s="134"/>
      <c r="F38" s="134"/>
      <c r="G38" s="135"/>
    </row>
    <row r="39" spans="1:7" ht="15.75" customHeight="1">
      <c r="A39" s="80" t="s">
        <v>142</v>
      </c>
      <c r="B39" s="153"/>
      <c r="C39" s="6"/>
      <c r="D39" s="153"/>
      <c r="E39" s="153"/>
      <c r="F39" s="153"/>
      <c r="G39" s="154"/>
    </row>
    <row r="40" spans="1:7" ht="15.75" customHeight="1">
      <c r="A40" s="87"/>
      <c r="B40" s="75"/>
      <c r="C40" s="137"/>
      <c r="D40" s="75"/>
      <c r="E40" s="75"/>
      <c r="F40" s="75"/>
      <c r="G40" s="97"/>
    </row>
    <row r="41" spans="1:7" ht="15.75" customHeight="1">
      <c r="A41" s="87"/>
      <c r="B41" s="75"/>
      <c r="C41" s="137"/>
      <c r="D41" s="75"/>
      <c r="E41" s="75"/>
      <c r="F41" s="75"/>
      <c r="G41" s="97"/>
    </row>
    <row r="42" spans="1:7" ht="15.75" customHeight="1">
      <c r="A42" s="108"/>
      <c r="B42" s="134"/>
      <c r="C42" s="146"/>
      <c r="D42" s="134"/>
      <c r="E42" s="134"/>
      <c r="F42" s="134"/>
      <c r="G42" s="135"/>
    </row>
    <row r="43" spans="1:7" ht="15.75" customHeight="1">
      <c r="A43" s="80" t="s">
        <v>169</v>
      </c>
      <c r="B43" s="153"/>
      <c r="C43" s="6"/>
      <c r="D43" s="153"/>
      <c r="E43" s="153"/>
      <c r="F43" s="153"/>
      <c r="G43" s="154"/>
    </row>
    <row r="44" spans="1:7" ht="15.75" customHeight="1">
      <c r="A44" s="87"/>
      <c r="B44" s="75"/>
      <c r="C44" s="137"/>
      <c r="D44" s="75"/>
      <c r="E44" s="75"/>
      <c r="F44" s="75"/>
      <c r="G44" s="97"/>
    </row>
    <row r="45" spans="1:7" ht="15.75" customHeight="1">
      <c r="A45" s="87"/>
      <c r="B45" s="75"/>
      <c r="C45" s="137"/>
      <c r="D45" s="75"/>
      <c r="E45" s="75"/>
      <c r="F45" s="75"/>
      <c r="G45" s="97"/>
    </row>
    <row r="46" spans="1:7" ht="15.75" customHeight="1">
      <c r="A46" s="108"/>
      <c r="B46" s="134"/>
      <c r="C46" s="146"/>
      <c r="D46" s="134"/>
      <c r="E46" s="134"/>
      <c r="F46" s="134"/>
      <c r="G46" s="135"/>
    </row>
    <row r="47" spans="1:7" ht="15.75" customHeight="1">
      <c r="A47" s="80" t="s">
        <v>170</v>
      </c>
      <c r="B47" s="153"/>
      <c r="C47" s="6"/>
      <c r="D47" s="153"/>
      <c r="E47" s="153"/>
      <c r="F47" s="153"/>
      <c r="G47" s="154"/>
    </row>
    <row r="48" spans="1:7" ht="15.75" customHeight="1">
      <c r="A48" s="87"/>
      <c r="B48" s="75"/>
      <c r="C48" s="137"/>
      <c r="D48" s="75"/>
      <c r="E48" s="75"/>
      <c r="F48" s="75"/>
      <c r="G48" s="97"/>
    </row>
    <row r="49" spans="1:7" ht="15.75" customHeight="1">
      <c r="A49" s="87"/>
      <c r="B49" s="75"/>
      <c r="C49" s="137"/>
      <c r="D49" s="75"/>
      <c r="E49" s="75"/>
      <c r="F49" s="75"/>
      <c r="G49" s="97"/>
    </row>
    <row r="50" spans="1:7" ht="15.75" customHeight="1">
      <c r="A50" s="108"/>
      <c r="B50" s="134"/>
      <c r="C50" s="146"/>
      <c r="D50" s="134"/>
      <c r="E50" s="134"/>
      <c r="F50" s="134"/>
      <c r="G50" s="135"/>
    </row>
    <row r="51" spans="1:7" ht="15.75" customHeight="1">
      <c r="A51" s="80" t="s">
        <v>171</v>
      </c>
      <c r="B51" s="153"/>
      <c r="C51" s="6"/>
      <c r="D51" s="153"/>
      <c r="E51" s="153"/>
      <c r="F51" s="153"/>
      <c r="G51" s="154"/>
    </row>
    <row r="52" spans="1:7" ht="15.75" customHeight="1">
      <c r="A52" s="87"/>
      <c r="B52" s="75"/>
      <c r="C52" s="137"/>
      <c r="D52" s="75"/>
      <c r="E52" s="75"/>
      <c r="F52" s="75"/>
      <c r="G52" s="97"/>
    </row>
    <row r="53" spans="1:7" ht="15.75" customHeight="1">
      <c r="A53" s="87"/>
      <c r="B53" s="75"/>
      <c r="C53" s="137"/>
      <c r="D53" s="75"/>
      <c r="E53" s="75"/>
      <c r="F53" s="75"/>
      <c r="G53" s="97"/>
    </row>
    <row r="54" spans="1:7" ht="15.75" customHeight="1">
      <c r="A54" s="108"/>
      <c r="B54" s="134"/>
      <c r="C54" s="146"/>
      <c r="D54" s="134"/>
      <c r="E54" s="134"/>
      <c r="F54" s="134"/>
      <c r="G54" s="135"/>
    </row>
    <row r="55" spans="1:7" ht="15.75" customHeight="1">
      <c r="A55" s="80" t="s">
        <v>172</v>
      </c>
      <c r="B55" s="153"/>
      <c r="C55" s="6"/>
      <c r="D55" s="153"/>
      <c r="E55" s="153"/>
      <c r="F55" s="153"/>
      <c r="G55" s="154"/>
    </row>
    <row r="56" spans="1:7" ht="15.75" customHeight="1">
      <c r="A56" s="87"/>
      <c r="B56" s="75"/>
      <c r="C56" s="137"/>
      <c r="D56" s="75"/>
      <c r="E56" s="75"/>
      <c r="F56" s="75"/>
      <c r="G56" s="97"/>
    </row>
    <row r="57" spans="1:7" ht="15.75" customHeight="1">
      <c r="A57" s="87"/>
      <c r="B57" s="75"/>
      <c r="C57" s="137"/>
      <c r="D57" s="75"/>
      <c r="E57" s="75"/>
      <c r="F57" s="75"/>
      <c r="G57" s="97"/>
    </row>
    <row r="58" spans="1:7" ht="15.75" customHeight="1">
      <c r="A58" s="108"/>
      <c r="B58" s="134"/>
      <c r="C58" s="146"/>
      <c r="D58" s="134"/>
      <c r="E58" s="134"/>
      <c r="F58" s="134"/>
      <c r="G58" s="135"/>
    </row>
    <row r="59" spans="1:7" ht="15.75" customHeight="1">
      <c r="B59" s="156"/>
      <c r="F59" s="160" t="s">
        <v>173</v>
      </c>
      <c r="G59" s="166">
        <f>SUM(F:F)</f>
        <v>1.0243055555555556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  <headerFooter>
    <oddHeader>&amp;CAlexander Küppers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DThomalla</vt:lpstr>
      <vt:lpstr>MMeyer</vt:lpstr>
      <vt:lpstr>SDiggelmann</vt:lpstr>
      <vt:lpstr>TKiupel</vt:lpstr>
      <vt:lpstr>FHelfrich</vt:lpstr>
      <vt:lpstr>AKueppers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7</cp:lastModifiedBy>
  <dcterms:modified xsi:type="dcterms:W3CDTF">2015-03-12T21:42:44Z</dcterms:modified>
</cp:coreProperties>
</file>