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Lavoro\EPICODE\Esercitazioni\EPICODE_EXCEL_DATP0724\01 LEZIONE PRATICA W1D1\"/>
    </mc:Choice>
  </mc:AlternateContent>
  <xr:revisionPtr revIDLastSave="0" documentId="13_ncr:1_{B047F51C-D180-487C-8F94-BE788E0F233B}" xr6:coauthVersionLast="47" xr6:coauthVersionMax="47" xr10:uidLastSave="{00000000-0000-0000-0000-000000000000}"/>
  <bookViews>
    <workbookView xWindow="19125" yWindow="330" windowWidth="19140" windowHeight="15075" activeTab="1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2" i="2"/>
  <c r="E2" i="2" a="1"/>
  <c r="E2" i="2" s="1"/>
  <c r="G2" i="2" s="1"/>
  <c r="D20" i="1"/>
  <c r="D95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2" i="1"/>
  <c r="D2" i="1" s="1"/>
  <c r="G5" i="2" l="1"/>
  <c r="G3" i="2"/>
  <c r="G4" i="2"/>
  <c r="G6" i="2"/>
  <c r="F2" i="2"/>
  <c r="F6" i="2"/>
  <c r="F5" i="2"/>
  <c r="F4" i="2"/>
  <c r="F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<sst xmlns="http://schemas.openxmlformats.org/spreadsheetml/2006/main" count="269" uniqueCount="143">
  <si>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</si>
  <si>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</si>
  <si>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</si>
  <si>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</si>
  <si>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</si>
  <si>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</si>
  <si>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</si>
  <si>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</si>
  <si>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</si>
  <si>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</si>
  <si>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</si>
  <si>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</si>
  <si>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</si>
  <si>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</si>
  <si>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</si>
  <si>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</si>
  <si>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</si>
  <si>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</si>
  <si>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</si>
  <si>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</si>
  <si>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</si>
  <si>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</si>
  <si>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</si>
  <si>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</si>
  <si>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</si>
  <si>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</si>
  <si>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</si>
  <si>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</si>
  <si>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</si>
  <si>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</si>
  <si>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</si>
  <si>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</si>
  <si>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</si>
  <si>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</si>
  <si>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</si>
  <si>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</si>
  <si>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</si>
  <si>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</si>
  <si>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</si>
  <si>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</si>
  <si>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</si>
  <si>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</si>
  <si>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</si>
  <si>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</si>
  <si>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</si>
  <si>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</si>
  <si>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</si>
  <si>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</si>
  <si>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</si>
  <si>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</si>
  <si>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</si>
  <si>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</si>
  <si>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</si>
  <si>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</si>
  <si>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</si>
  <si>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</si>
  <si>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</si>
  <si>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</si>
  <si>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</si>
  <si>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</si>
  <si>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</si>
  <si>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</si>
  <si>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</si>
  <si>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</si>
  <si>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</si>
  <si>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</si>
  <si>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</si>
  <si>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</si>
  <si>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</si>
  <si>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</si>
  <si>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</si>
  <si>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</si>
  <si>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</si>
  <si>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</si>
  <si>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</si>
  <si>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</si>
  <si>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</si>
  <si>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</si>
  <si>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</si>
  <si>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</si>
  <si>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</si>
  <si>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</si>
  <si>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</si>
  <si>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</si>
  <si>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</si>
  <si>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</si>
  <si>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</si>
  <si>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</si>
  <si>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</si>
  <si>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</si>
  <si>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</si>
  <si>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</si>
  <si>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</si>
  <si>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</si>
  <si>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</si>
  <si>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</si>
  <si>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</si>
  <si>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</si>
  <si>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</si>
  <si>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</si>
  <si>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</si>
  <si>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</si>
  <si>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</si>
  <si>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</si>
  <si>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</si>
  <si>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</si>
  <si>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</si>
  <si>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</si>
  <si>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</si>
  <si>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</si>
  <si>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</si>
  <si>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</si>
  <si>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</si>
  <si>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</si>
  <si>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</si>
  <si>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</si>
  <si>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</si>
  <si>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</si>
  <si>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</si>
  <si>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</si>
  <si>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</si>
  <si>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</si>
  <si>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</si>
  <si>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</si>
  <si>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</si>
  <si>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</si>
  <si>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</si>
  <si>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</si>
  <si>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</si>
  <si>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</si>
  <si>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A</t>
  </si>
  <si>
    <t>F</t>
  </si>
  <si>
    <t>G</t>
  </si>
  <si>
    <t>N</t>
  </si>
  <si>
    <t>M</t>
  </si>
  <si>
    <t>Z</t>
  </si>
  <si>
    <t>TIPOLOGIA</t>
  </si>
  <si>
    <t>-</t>
  </si>
  <si>
    <t>DA</t>
  </si>
  <si>
    <t>COSTO (€/h)</t>
  </si>
  <si>
    <t>FRUTTO</t>
  </si>
  <si>
    <t>OCCORRENZE</t>
  </si>
  <si>
    <t>PESO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</si>
</sst>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\ &quot;€&quot;;[Red]\-#,##0.0\ &quot;€&quot;"/>
    <numFmt numFmtId="166" formatCode="#,##0.0\ &quot;€&quot;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"/>
  <sheetViews>
    <sheetView workbookViewId="0">
      <selection activeCell="F5" sqref="F5"/>
    </sheetView>
  </sheetViews>
  <sheetFormatPr defaultColWidth="12.5703125" defaultRowHeight="15.75" customHeight="1" x14ac:dyDescent="0.2"/>
  <cols>
    <col min="2" max="2" width="25.42578125" customWidth="1"/>
    <col min="3" max="3" width="28.85546875" style="4" customWidth="1"/>
    <col min="4" max="4" width="14.5703125" style="9" customWidth="1"/>
    <col min="5" max="5" width="9.28515625" style="9" customWidth="1"/>
    <col min="6" max="8" width="12.5703125" style="4"/>
  </cols>
  <sheetData>
    <row r="1" spans="1:22" ht="15.75" customHeight="1" x14ac:dyDescent="0.25">
      <c r="A1" s="1" t="s">
        <v>0</v>
      </c>
      <c r="B1" s="1" t="s">
        <v>1</v>
      </c>
      <c r="C1" s="3" t="s">
        <v>2</v>
      </c>
      <c r="D1" s="8" t="s">
        <v>3</v>
      </c>
      <c r="E1" s="8"/>
      <c r="F1" s="3" t="s">
        <v>138</v>
      </c>
      <c r="G1" s="3" t="s">
        <v>130</v>
      </c>
      <c r="H1" s="3" t="s">
        <v>136</v>
      </c>
      <c r="I1" s="1" t="s">
        <v>139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.75" x14ac:dyDescent="0.2">
      <c r="A2" s="2" t="s">
        <v>4</v>
      </c>
      <c r="B2" s="2" t="s">
        <v>5</v>
      </c>
      <c r="C2" s="4">
        <f>IF(AND(MID(A2,1,1)&gt;=$F$2,MID(A2,1,1)&lt;=$G$2),$H$2,IF(AND(MID(A2,1,1)&gt;=$F$3,MID(A2,1,1)&lt;=$G$3),$H$3,IF(AND(MID(A2,1,1)&gt;=$F$4,MID(A2,1,1)&lt;=$G$4),$H$4,"NC")))</f>
        <v>0</v>
      </c>
      <c r="D2" s="9">
        <f>VLOOKUP(C2,$H$2:$I$4,2,0)*_xlfn.NUMBERVALUE(B2)</f>
        <v>60</v>
      </c>
      <c r="F2" s="6" t="s">
        <v>130</v>
      </c>
      <c r="G2" s="6" t="s">
        <v>131</v>
      </c>
      <c r="H2" s="4">
        <v>0</v>
      </c>
      <c r="I2" s="7">
        <v>4</v>
      </c>
    </row>
    <row r="3" spans="1:22" ht="12.75" x14ac:dyDescent="0.2">
      <c r="A3" s="2" t="s">
        <v>6</v>
      </c>
      <c r="B3" s="2" t="s">
        <v>7</v>
      </c>
      <c r="C3" s="4">
        <f>IF(AND(MID(A3,1,1)&gt;=$F$2,MID(A3,1,1)&lt;=$G$2),$H$2,IF(AND(MID(A3,1,1)&gt;=$F$3,MID(A3,1,1)&lt;=$G$3),$H$3,IF(AND(MID(A3,1,1)&gt;=$F$4,MID(A3,1,1)&lt;=$G$4),$H$4,"NC")))</f>
        <v>1</v>
      </c>
      <c r="D3" s="9">
        <f t="shared" ref="D3:D66" si="0">VLOOKUP(C3,$H$2:$I$4,2,0)*_xlfn.NUMBERVALUE(B3)</f>
        <v>75</v>
      </c>
      <c r="F3" s="6" t="s">
        <v>132</v>
      </c>
      <c r="G3" s="6" t="s">
        <v>134</v>
      </c>
      <c r="H3" s="4">
        <v>1</v>
      </c>
      <c r="I3" s="7">
        <v>3</v>
      </c>
    </row>
    <row r="4" spans="1:22" ht="12.75" x14ac:dyDescent="0.2">
      <c r="A4" s="2" t="s">
        <v>8</v>
      </c>
      <c r="B4" s="2" t="s">
        <v>9</v>
      </c>
      <c r="C4" s="4">
        <f>IF(AND(MID(A4,1,1)&gt;=$F$2,MID(A4,1,1)&lt;=$G$2),$H$2,IF(AND(MID(A4,1,1)&gt;=$F$3,MID(A4,1,1)&lt;=$G$3),$H$3,IF(AND(MID(A4,1,1)&gt;=$F$4,MID(A4,1,1)&lt;=$G$4),$H$4,"NC")))</f>
        <v>2</v>
      </c>
      <c r="D4" s="9">
        <f t="shared" si="0"/>
        <v>70</v>
      </c>
      <c r="F4" s="6" t="s">
        <v>133</v>
      </c>
      <c r="G4" s="6" t="s">
        <v>135</v>
      </c>
      <c r="H4" s="4">
        <v>2</v>
      </c>
      <c r="I4" s="7">
        <v>2</v>
      </c>
    </row>
    <row r="5" spans="1:22" ht="12.75" x14ac:dyDescent="0.2">
      <c r="A5" s="2" t="s">
        <v>10</v>
      </c>
      <c r="B5" s="2" t="s">
        <v>11</v>
      </c>
      <c r="C5" s="4">
        <f>IF(AND(MID(A5,1,1)&gt;=$F$2,MID(A5,1,1)&lt;=$G$2),$H$2,IF(AND(MID(A5,1,1)&gt;=$F$3,MID(A5,1,1)&lt;=$G$3),$H$3,IF(AND(MID(A5,1,1)&gt;=$F$4,MID(A5,1,1)&lt;=$G$4),$H$4,"NC")))</f>
        <v>2</v>
      </c>
      <c r="D5" s="9">
        <f t="shared" si="0"/>
        <v>90</v>
      </c>
    </row>
    <row r="6" spans="1:22" ht="12.75" x14ac:dyDescent="0.2">
      <c r="A6" s="2" t="s">
        <v>12</v>
      </c>
      <c r="B6" s="2" t="s">
        <v>13</v>
      </c>
      <c r="C6" s="4">
        <f>IF(AND(MID(A6,1,1)&gt;=$F$2,MID(A6,1,1)&lt;=$G$2),$H$2,IF(AND(MID(A6,1,1)&gt;=$F$3,MID(A6,1,1)&lt;=$G$3),$H$3,IF(AND(MID(A6,1,1)&gt;=$F$4,MID(A6,1,1)&lt;=$G$4),$H$4,"NC")))</f>
        <v>2</v>
      </c>
      <c r="D6" s="9">
        <f t="shared" si="0"/>
        <v>110</v>
      </c>
    </row>
    <row r="7" spans="1:22" ht="12.75" x14ac:dyDescent="0.2">
      <c r="A7" s="2" t="s">
        <v>14</v>
      </c>
      <c r="B7" s="2" t="s">
        <v>15</v>
      </c>
      <c r="C7" s="4">
        <f>IF(AND(MID(A7,1,1)&gt;=$F$2,MID(A7,1,1)&lt;=$G$2),$H$2,IF(AND(MID(A7,1,1)&gt;=$F$3,MID(A7,1,1)&lt;=$G$3),$H$3,IF(AND(MID(A7,1,1)&gt;=$F$4,MID(A7,1,1)&lt;=$G$4),$H$4,"NC")))</f>
        <v>2</v>
      </c>
      <c r="D7" s="9">
        <f t="shared" si="0"/>
        <v>130</v>
      </c>
    </row>
    <row r="8" spans="1:22" ht="12.75" x14ac:dyDescent="0.2">
      <c r="A8" s="2" t="s">
        <v>16</v>
      </c>
      <c r="B8" s="2" t="s">
        <v>17</v>
      </c>
      <c r="C8" s="4">
        <f>IF(AND(MID(A8,1,1)&gt;=$F$2,MID(A8,1,1)&lt;=$G$2),$H$2,IF(AND(MID(A8,1,1)&gt;=$F$3,MID(A8,1,1)&lt;=$G$3),$H$3,IF(AND(MID(A8,1,1)&gt;=$F$4,MID(A8,1,1)&lt;=$G$4),$H$4,"NC")))</f>
        <v>0</v>
      </c>
      <c r="D8" s="9">
        <f t="shared" si="0"/>
        <v>300</v>
      </c>
    </row>
    <row r="9" spans="1:22" ht="12.75" x14ac:dyDescent="0.2">
      <c r="A9" s="2" t="s">
        <v>18</v>
      </c>
      <c r="B9" s="2" t="s">
        <v>19</v>
      </c>
      <c r="C9" s="4">
        <f>IF(AND(MID(A9,1,1)&gt;=$F$2,MID(A9,1,1)&lt;=$G$2),$H$2,IF(AND(MID(A9,1,1)&gt;=$F$3,MID(A9,1,1)&lt;=$G$3),$H$3,IF(AND(MID(A9,1,1)&gt;=$F$4,MID(A9,1,1)&lt;=$G$4),$H$4,"NC")))</f>
        <v>0</v>
      </c>
      <c r="D9" s="9">
        <f t="shared" si="0"/>
        <v>340</v>
      </c>
    </row>
    <row r="10" spans="1:22" ht="12.75" x14ac:dyDescent="0.2">
      <c r="A10" s="2" t="s">
        <v>20</v>
      </c>
      <c r="B10" s="2" t="s">
        <v>21</v>
      </c>
      <c r="C10" s="4">
        <f>IF(AND(MID(A10,1,1)&gt;=$F$2,MID(A10,1,1)&lt;=$G$2),$H$2,IF(AND(MID(A10,1,1)&gt;=$F$3,MID(A10,1,1)&lt;=$G$3),$H$3,IF(AND(MID(A10,1,1)&gt;=$F$4,MID(A10,1,1)&lt;=$G$4),$H$4,"NC")))</f>
        <v>0</v>
      </c>
      <c r="D10" s="9">
        <f t="shared" si="0"/>
        <v>380</v>
      </c>
    </row>
    <row r="11" spans="1:22" ht="12.75" x14ac:dyDescent="0.2">
      <c r="A11" s="2" t="s">
        <v>22</v>
      </c>
      <c r="B11" s="2" t="s">
        <v>23</v>
      </c>
      <c r="C11" s="4">
        <f>IF(AND(MID(A11,1,1)&gt;=$F$2,MID(A11,1,1)&lt;=$G$2),$H$2,IF(AND(MID(A11,1,1)&gt;=$F$3,MID(A11,1,1)&lt;=$G$3),$H$3,IF(AND(MID(A11,1,1)&gt;=$F$4,MID(A11,1,1)&lt;=$G$4),$H$4,"NC")))</f>
        <v>1</v>
      </c>
      <c r="D11" s="9">
        <f t="shared" si="0"/>
        <v>300</v>
      </c>
    </row>
    <row r="12" spans="1:22" ht="12.75" x14ac:dyDescent="0.2">
      <c r="A12" s="2" t="s">
        <v>24</v>
      </c>
      <c r="B12" s="2" t="s">
        <v>25</v>
      </c>
      <c r="C12" s="4">
        <f>IF(AND(MID(A12,1,1)&gt;=$F$2,MID(A12,1,1)&lt;=$G$2),$H$2,IF(AND(MID(A12,1,1)&gt;=$F$3,MID(A12,1,1)&lt;=$G$3),$H$3,IF(AND(MID(A12,1,1)&gt;=$F$4,MID(A12,1,1)&lt;=$G$4),$H$4,"NC")))</f>
        <v>1</v>
      </c>
      <c r="D12" s="9">
        <f t="shared" si="0"/>
        <v>15</v>
      </c>
    </row>
    <row r="13" spans="1:22" ht="12.75" x14ac:dyDescent="0.2">
      <c r="A13" s="2" t="s">
        <v>26</v>
      </c>
      <c r="B13" s="2" t="s">
        <v>27</v>
      </c>
      <c r="C13" s="4">
        <f>IF(AND(MID(A13,1,1)&gt;=$F$2,MID(A13,1,1)&lt;=$G$2),$H$2,IF(AND(MID(A13,1,1)&gt;=$F$3,MID(A13,1,1)&lt;=$G$3),$H$3,IF(AND(MID(A13,1,1)&gt;=$F$4,MID(A13,1,1)&lt;=$G$4),$H$4,"NC")))</f>
        <v>1</v>
      </c>
      <c r="D13" s="9">
        <f t="shared" si="0"/>
        <v>30</v>
      </c>
    </row>
    <row r="14" spans="1:22" ht="12.75" x14ac:dyDescent="0.2">
      <c r="A14" s="2" t="s">
        <v>28</v>
      </c>
      <c r="B14" s="2" t="s">
        <v>29</v>
      </c>
      <c r="C14" s="4">
        <f>IF(AND(MID(A14,1,1)&gt;=$F$2,MID(A14,1,1)&lt;=$G$2),$H$2,IF(AND(MID(A14,1,1)&gt;=$F$3,MID(A14,1,1)&lt;=$G$3),$H$3,IF(AND(MID(A14,1,1)&gt;=$F$4,MID(A14,1,1)&lt;=$G$4),$H$4,"NC")))</f>
        <v>1</v>
      </c>
      <c r="D14" s="9">
        <f t="shared" si="0"/>
        <v>60</v>
      </c>
      <c r="H14" s="6" t="s">
        <v>137</v>
      </c>
      <c r="I14" s="5"/>
    </row>
    <row r="15" spans="1:22" ht="12.75" x14ac:dyDescent="0.2">
      <c r="A15" s="2" t="s">
        <v>30</v>
      </c>
      <c r="B15" s="2" t="s">
        <v>31</v>
      </c>
      <c r="C15" s="4">
        <f>IF(AND(MID(A15,1,1)&gt;=$F$2,MID(A15,1,1)&lt;=$G$2),$H$2,IF(AND(MID(A15,1,1)&gt;=$F$3,MID(A15,1,1)&lt;=$G$3),$H$3,IF(AND(MID(A15,1,1)&gt;=$F$4,MID(A15,1,1)&lt;=$G$4),$H$4,"NC")))</f>
        <v>2</v>
      </c>
      <c r="D15" s="9">
        <f t="shared" si="0"/>
        <v>60</v>
      </c>
    </row>
    <row r="16" spans="1:22" ht="12.75" x14ac:dyDescent="0.2">
      <c r="A16" s="2" t="s">
        <v>32</v>
      </c>
      <c r="B16" s="2" t="s">
        <v>33</v>
      </c>
      <c r="C16" s="4">
        <f>IF(AND(MID(A16,1,1)&gt;=$F$2,MID(A16,1,1)&lt;=$G$2),$H$2,IF(AND(MID(A16,1,1)&gt;=$F$3,MID(A16,1,1)&lt;=$G$3),$H$3,IF(AND(MID(A16,1,1)&gt;=$F$4,MID(A16,1,1)&lt;=$G$4),$H$4,"NC")))</f>
        <v>2</v>
      </c>
      <c r="D16" s="9">
        <f t="shared" si="0"/>
        <v>80</v>
      </c>
    </row>
    <row r="17" spans="1:4" ht="12.75" x14ac:dyDescent="0.2">
      <c r="A17" s="2" t="s">
        <v>34</v>
      </c>
      <c r="B17" s="2" t="s">
        <v>35</v>
      </c>
      <c r="C17" s="4">
        <f>IF(AND(MID(A17,1,1)&gt;=$F$2,MID(A17,1,1)&lt;=$G$2),$H$2,IF(AND(MID(A17,1,1)&gt;=$F$3,MID(A17,1,1)&lt;=$G$3),$H$3,IF(AND(MID(A17,1,1)&gt;=$F$4,MID(A17,1,1)&lt;=$G$4),$H$4,"NC")))</f>
        <v>2</v>
      </c>
      <c r="D17" s="9">
        <f t="shared" si="0"/>
        <v>100</v>
      </c>
    </row>
    <row r="18" spans="1:4" ht="12.75" x14ac:dyDescent="0.2">
      <c r="A18" s="2" t="s">
        <v>36</v>
      </c>
      <c r="B18" s="2" t="s">
        <v>37</v>
      </c>
      <c r="C18" s="4">
        <f>IF(AND(MID(A18,1,1)&gt;=$F$2,MID(A18,1,1)&lt;=$G$2),$H$2,IF(AND(MID(A18,1,1)&gt;=$F$3,MID(A18,1,1)&lt;=$G$3),$H$3,IF(AND(MID(A18,1,1)&gt;=$F$4,MID(A18,1,1)&lt;=$G$4),$H$4,"NC")))</f>
        <v>2</v>
      </c>
      <c r="D18" s="9">
        <f t="shared" si="0"/>
        <v>120</v>
      </c>
    </row>
    <row r="19" spans="1:4" ht="12.75" x14ac:dyDescent="0.2">
      <c r="A19" s="2" t="s">
        <v>38</v>
      </c>
      <c r="B19" s="2" t="s">
        <v>39</v>
      </c>
      <c r="C19" s="4">
        <f>IF(AND(MID(A19,1,1)&gt;=$F$2,MID(A19,1,1)&lt;=$G$2),$H$2,IF(AND(MID(A19,1,1)&gt;=$F$3,MID(A19,1,1)&lt;=$G$3),$H$3,IF(AND(MID(A19,1,1)&gt;=$F$4,MID(A19,1,1)&lt;=$G$4),$H$4,"NC")))</f>
        <v>2</v>
      </c>
      <c r="D19" s="9">
        <f t="shared" si="0"/>
        <v>140</v>
      </c>
    </row>
    <row r="20" spans="1:4" ht="12.75" x14ac:dyDescent="0.2">
      <c r="A20" s="2" t="s">
        <v>40</v>
      </c>
      <c r="B20" s="2" t="s">
        <v>41</v>
      </c>
      <c r="C20" s="4">
        <f>IF(AND(MID(A20,1,1)&gt;=$F$2,MID(A20,1,1)&lt;=$G$2),$H$2,IF(AND(MID(A20,1,1)&gt;=$F$3,MID(A20,1,1)&lt;=$G$3),$H$3,IF(AND(MID(A20,1,1)&gt;=$F$4,MID(A20,1,1)&lt;=$G$4),$H$4,"NC")))</f>
        <v>2</v>
      </c>
      <c r="D20" s="9">
        <f t="shared" si="0"/>
        <v>160</v>
      </c>
    </row>
    <row r="21" spans="1:4" ht="12.75" x14ac:dyDescent="0.2">
      <c r="A21" s="2" t="s">
        <v>42</v>
      </c>
      <c r="B21" s="2" t="s">
        <v>43</v>
      </c>
      <c r="C21" s="4">
        <f>IF(AND(MID(A21,1,1)&gt;=$F$2,MID(A21,1,1)&lt;=$G$2),$H$2,IF(AND(MID(A21,1,1)&gt;=$F$3,MID(A21,1,1)&lt;=$G$3),$H$3,IF(AND(MID(A21,1,1)&gt;=$F$4,MID(A21,1,1)&lt;=$G$4),$H$4,"NC")))</f>
        <v>0</v>
      </c>
      <c r="D21" s="9">
        <f t="shared" si="0"/>
        <v>360</v>
      </c>
    </row>
    <row r="22" spans="1:4" ht="12.75" x14ac:dyDescent="0.2">
      <c r="A22" s="2" t="s">
        <v>44</v>
      </c>
      <c r="B22" s="2" t="s">
        <v>23</v>
      </c>
      <c r="C22" s="4">
        <f>IF(AND(MID(A22,1,1)&gt;=$F$2,MID(A22,1,1)&lt;=$G$2),$H$2,IF(AND(MID(A22,1,1)&gt;=$F$3,MID(A22,1,1)&lt;=$G$3),$H$3,IF(AND(MID(A22,1,1)&gt;=$F$4,MID(A22,1,1)&lt;=$G$4),$H$4,"NC")))</f>
        <v>0</v>
      </c>
      <c r="D22" s="9">
        <f t="shared" si="0"/>
        <v>400</v>
      </c>
    </row>
    <row r="23" spans="1:4" ht="12.75" x14ac:dyDescent="0.2">
      <c r="A23" s="2" t="s">
        <v>45</v>
      </c>
      <c r="B23" s="2" t="s">
        <v>25</v>
      </c>
      <c r="C23" s="4">
        <f>IF(AND(MID(A23,1,1)&gt;=$F$2,MID(A23,1,1)&lt;=$G$2),$H$2,IF(AND(MID(A23,1,1)&gt;=$F$3,MID(A23,1,1)&lt;=$G$3),$H$3,IF(AND(MID(A23,1,1)&gt;=$F$4,MID(A23,1,1)&lt;=$G$4),$H$4,"NC")))</f>
        <v>0</v>
      </c>
      <c r="D23" s="9">
        <f t="shared" si="0"/>
        <v>20</v>
      </c>
    </row>
    <row r="24" spans="1:4" ht="12.75" x14ac:dyDescent="0.2">
      <c r="A24" s="2" t="s">
        <v>46</v>
      </c>
      <c r="B24" s="2" t="s">
        <v>27</v>
      </c>
      <c r="C24" s="4">
        <f>IF(AND(MID(A24,1,1)&gt;=$F$2,MID(A24,1,1)&lt;=$G$2),$H$2,IF(AND(MID(A24,1,1)&gt;=$F$3,MID(A24,1,1)&lt;=$G$3),$H$3,IF(AND(MID(A24,1,1)&gt;=$F$4,MID(A24,1,1)&lt;=$G$4),$H$4,"NC")))</f>
        <v>1</v>
      </c>
      <c r="D24" s="9">
        <f t="shared" si="0"/>
        <v>30</v>
      </c>
    </row>
    <row r="25" spans="1:4" ht="12.75" x14ac:dyDescent="0.2">
      <c r="A25" s="2" t="s">
        <v>47</v>
      </c>
      <c r="B25" s="2" t="s">
        <v>29</v>
      </c>
      <c r="C25" s="4">
        <f>IF(AND(MID(A25,1,1)&gt;=$F$2,MID(A25,1,1)&lt;=$G$2),$H$2,IF(AND(MID(A25,1,1)&gt;=$F$3,MID(A25,1,1)&lt;=$G$3),$H$3,IF(AND(MID(A25,1,1)&gt;=$F$4,MID(A25,1,1)&lt;=$G$4),$H$4,"NC")))</f>
        <v>1</v>
      </c>
      <c r="D25" s="9">
        <f t="shared" si="0"/>
        <v>60</v>
      </c>
    </row>
    <row r="26" spans="1:4" ht="12.75" x14ac:dyDescent="0.2">
      <c r="A26" s="2" t="s">
        <v>48</v>
      </c>
      <c r="B26" s="2" t="s">
        <v>31</v>
      </c>
      <c r="C26" s="4">
        <f>IF(AND(MID(A26,1,1)&gt;=$F$2,MID(A26,1,1)&lt;=$G$2),$H$2,IF(AND(MID(A26,1,1)&gt;=$F$3,MID(A26,1,1)&lt;=$G$3),$H$3,IF(AND(MID(A26,1,1)&gt;=$F$4,MID(A26,1,1)&lt;=$G$4),$H$4,"NC")))</f>
        <v>1</v>
      </c>
      <c r="D26" s="9">
        <f t="shared" si="0"/>
        <v>90</v>
      </c>
    </row>
    <row r="27" spans="1:4" ht="12.75" x14ac:dyDescent="0.2">
      <c r="A27" s="2" t="s">
        <v>49</v>
      </c>
      <c r="B27" s="2" t="s">
        <v>33</v>
      </c>
      <c r="C27" s="4">
        <f>IF(AND(MID(A27,1,1)&gt;=$F$2,MID(A27,1,1)&lt;=$G$2),$H$2,IF(AND(MID(A27,1,1)&gt;=$F$3,MID(A27,1,1)&lt;=$G$3),$H$3,IF(AND(MID(A27,1,1)&gt;=$F$4,MID(A27,1,1)&lt;=$G$4),$H$4,"NC")))</f>
        <v>1</v>
      </c>
      <c r="D27" s="9">
        <f t="shared" si="0"/>
        <v>120</v>
      </c>
    </row>
    <row r="28" spans="1:4" ht="12.75" x14ac:dyDescent="0.2">
      <c r="A28" s="2" t="s">
        <v>50</v>
      </c>
      <c r="B28" s="2" t="s">
        <v>35</v>
      </c>
      <c r="C28" s="4">
        <f>IF(AND(MID(A28,1,1)&gt;=$F$2,MID(A28,1,1)&lt;=$G$2),$H$2,IF(AND(MID(A28,1,1)&gt;=$F$3,MID(A28,1,1)&lt;=$G$3),$H$3,IF(AND(MID(A28,1,1)&gt;=$F$4,MID(A28,1,1)&lt;=$G$4),$H$4,"NC")))</f>
        <v>2</v>
      </c>
      <c r="D28" s="9">
        <f t="shared" si="0"/>
        <v>100</v>
      </c>
    </row>
    <row r="29" spans="1:4" ht="12.75" x14ac:dyDescent="0.2">
      <c r="A29" s="2" t="s">
        <v>51</v>
      </c>
      <c r="B29" s="2" t="s">
        <v>37</v>
      </c>
      <c r="C29" s="4">
        <f>IF(AND(MID(A29,1,1)&gt;=$F$2,MID(A29,1,1)&lt;=$G$2),$H$2,IF(AND(MID(A29,1,1)&gt;=$F$3,MID(A29,1,1)&lt;=$G$3),$H$3,IF(AND(MID(A29,1,1)&gt;=$F$4,MID(A29,1,1)&lt;=$G$4),$H$4,"NC")))</f>
        <v>2</v>
      </c>
      <c r="D29" s="9">
        <f t="shared" si="0"/>
        <v>120</v>
      </c>
    </row>
    <row r="30" spans="1:4" ht="12.75" x14ac:dyDescent="0.2">
      <c r="A30" s="2" t="s">
        <v>52</v>
      </c>
      <c r="B30" s="2" t="s">
        <v>39</v>
      </c>
      <c r="C30" s="4">
        <f>IF(AND(MID(A30,1,1)&gt;=$F$2,MID(A30,1,1)&lt;=$G$2),$H$2,IF(AND(MID(A30,1,1)&gt;=$F$3,MID(A30,1,1)&lt;=$G$3),$H$3,IF(AND(MID(A30,1,1)&gt;=$F$4,MID(A30,1,1)&lt;=$G$4),$H$4,"NC")))</f>
        <v>2</v>
      </c>
      <c r="D30" s="9">
        <f t="shared" si="0"/>
        <v>140</v>
      </c>
    </row>
    <row r="31" spans="1:4" ht="12.75" x14ac:dyDescent="0.2">
      <c r="A31" s="2" t="s">
        <v>53</v>
      </c>
      <c r="B31" s="2" t="s">
        <v>41</v>
      </c>
      <c r="C31" s="4">
        <f>IF(AND(MID(A31,1,1)&gt;=$F$2,MID(A31,1,1)&lt;=$G$2),$H$2,IF(AND(MID(A31,1,1)&gt;=$F$3,MID(A31,1,1)&lt;=$G$3),$H$3,IF(AND(MID(A31,1,1)&gt;=$F$4,MID(A31,1,1)&lt;=$G$4),$H$4,"NC")))</f>
        <v>2</v>
      </c>
      <c r="D31" s="9">
        <f t="shared" si="0"/>
        <v>160</v>
      </c>
    </row>
    <row r="32" spans="1:4" ht="12.75" x14ac:dyDescent="0.2">
      <c r="A32" s="2" t="s">
        <v>54</v>
      </c>
      <c r="B32" s="2" t="s">
        <v>43</v>
      </c>
      <c r="C32" s="4">
        <f>IF(AND(MID(A32,1,1)&gt;=$F$2,MID(A32,1,1)&lt;=$G$2),$H$2,IF(AND(MID(A32,1,1)&gt;=$F$3,MID(A32,1,1)&lt;=$G$3),$H$3,IF(AND(MID(A32,1,1)&gt;=$F$4,MID(A32,1,1)&lt;=$G$4),$H$4,"NC")))</f>
        <v>2</v>
      </c>
      <c r="D32" s="9">
        <f t="shared" si="0"/>
        <v>180</v>
      </c>
    </row>
    <row r="33" spans="1:4" ht="12.75" x14ac:dyDescent="0.2">
      <c r="A33" s="2" t="s">
        <v>55</v>
      </c>
      <c r="B33" s="2" t="s">
        <v>23</v>
      </c>
      <c r="C33" s="4">
        <f>IF(AND(MID(A33,1,1)&gt;=$F$2,MID(A33,1,1)&lt;=$G$2),$H$2,IF(AND(MID(A33,1,1)&gt;=$F$3,MID(A33,1,1)&lt;=$G$3),$H$3,IF(AND(MID(A33,1,1)&gt;=$F$4,MID(A33,1,1)&lt;=$G$4),$H$4,"NC")))</f>
        <v>2</v>
      </c>
      <c r="D33" s="9">
        <f t="shared" si="0"/>
        <v>200</v>
      </c>
    </row>
    <row r="34" spans="1:4" ht="12.75" x14ac:dyDescent="0.2">
      <c r="A34" s="2" t="s">
        <v>56</v>
      </c>
      <c r="B34" s="2" t="s">
        <v>25</v>
      </c>
      <c r="C34" s="4">
        <f>IF(AND(MID(A34,1,1)&gt;=$F$2,MID(A34,1,1)&lt;=$G$2),$H$2,IF(AND(MID(A34,1,1)&gt;=$F$3,MID(A34,1,1)&lt;=$G$3),$H$3,IF(AND(MID(A34,1,1)&gt;=$F$4,MID(A34,1,1)&lt;=$G$4),$H$4,"NC")))</f>
        <v>0</v>
      </c>
      <c r="D34" s="9">
        <f t="shared" si="0"/>
        <v>20</v>
      </c>
    </row>
    <row r="35" spans="1:4" ht="12.75" x14ac:dyDescent="0.2">
      <c r="A35" s="2" t="s">
        <v>57</v>
      </c>
      <c r="B35" s="2" t="s">
        <v>27</v>
      </c>
      <c r="C35" s="4">
        <f>IF(AND(MID(A35,1,1)&gt;=$F$2,MID(A35,1,1)&lt;=$G$2),$H$2,IF(AND(MID(A35,1,1)&gt;=$F$3,MID(A35,1,1)&lt;=$G$3),$H$3,IF(AND(MID(A35,1,1)&gt;=$F$4,MID(A35,1,1)&lt;=$G$4),$H$4,"NC")))</f>
        <v>0</v>
      </c>
      <c r="D35" s="9">
        <f t="shared" si="0"/>
        <v>40</v>
      </c>
    </row>
    <row r="36" spans="1:4" ht="12.75" x14ac:dyDescent="0.2">
      <c r="A36" s="2" t="s">
        <v>58</v>
      </c>
      <c r="B36" s="2" t="s">
        <v>29</v>
      </c>
      <c r="C36" s="4">
        <f>IF(AND(MID(A36,1,1)&gt;=$F$2,MID(A36,1,1)&lt;=$G$2),$H$2,IF(AND(MID(A36,1,1)&gt;=$F$3,MID(A36,1,1)&lt;=$G$3),$H$3,IF(AND(MID(A36,1,1)&gt;=$F$4,MID(A36,1,1)&lt;=$G$4),$H$4,"NC")))</f>
        <v>0</v>
      </c>
      <c r="D36" s="9">
        <f t="shared" si="0"/>
        <v>80</v>
      </c>
    </row>
    <row r="37" spans="1:4" ht="12.75" x14ac:dyDescent="0.2">
      <c r="A37" s="2" t="s">
        <v>59</v>
      </c>
      <c r="B37" s="2" t="s">
        <v>31</v>
      </c>
      <c r="C37" s="4">
        <f>IF(AND(MID(A37,1,1)&gt;=$F$2,MID(A37,1,1)&lt;=$G$2),$H$2,IF(AND(MID(A37,1,1)&gt;=$F$3,MID(A37,1,1)&lt;=$G$3),$H$3,IF(AND(MID(A37,1,1)&gt;=$F$4,MID(A37,1,1)&lt;=$G$4),$H$4,"NC")))</f>
        <v>1</v>
      </c>
      <c r="D37" s="9">
        <f t="shared" si="0"/>
        <v>90</v>
      </c>
    </row>
    <row r="38" spans="1:4" ht="12.75" x14ac:dyDescent="0.2">
      <c r="A38" s="2" t="s">
        <v>60</v>
      </c>
      <c r="B38" s="2" t="s">
        <v>33</v>
      </c>
      <c r="C38" s="4">
        <f>IF(AND(MID(A38,1,1)&gt;=$F$2,MID(A38,1,1)&lt;=$G$2),$H$2,IF(AND(MID(A38,1,1)&gt;=$F$3,MID(A38,1,1)&lt;=$G$3),$H$3,IF(AND(MID(A38,1,1)&gt;=$F$4,MID(A38,1,1)&lt;=$G$4),$H$4,"NC")))</f>
        <v>1</v>
      </c>
      <c r="D38" s="9">
        <f t="shared" si="0"/>
        <v>120</v>
      </c>
    </row>
    <row r="39" spans="1:4" ht="12.75" x14ac:dyDescent="0.2">
      <c r="A39" s="2" t="s">
        <v>61</v>
      </c>
      <c r="B39" s="2" t="s">
        <v>35</v>
      </c>
      <c r="C39" s="4">
        <f>IF(AND(MID(A39,1,1)&gt;=$F$2,MID(A39,1,1)&lt;=$G$2),$H$2,IF(AND(MID(A39,1,1)&gt;=$F$3,MID(A39,1,1)&lt;=$G$3),$H$3,IF(AND(MID(A39,1,1)&gt;=$F$4,MID(A39,1,1)&lt;=$G$4),$H$4,"NC")))</f>
        <v>1</v>
      </c>
      <c r="D39" s="9">
        <f t="shared" si="0"/>
        <v>150</v>
      </c>
    </row>
    <row r="40" spans="1:4" ht="12.75" x14ac:dyDescent="0.2">
      <c r="A40" s="2" t="s">
        <v>62</v>
      </c>
      <c r="B40" s="2" t="s">
        <v>37</v>
      </c>
      <c r="C40" s="4">
        <f>IF(AND(MID(A40,1,1)&gt;=$F$2,MID(A40,1,1)&lt;=$G$2),$H$2,IF(AND(MID(A40,1,1)&gt;=$F$3,MID(A40,1,1)&lt;=$G$3),$H$3,IF(AND(MID(A40,1,1)&gt;=$F$4,MID(A40,1,1)&lt;=$G$4),$H$4,"NC")))</f>
        <v>1</v>
      </c>
      <c r="D40" s="9">
        <f t="shared" si="0"/>
        <v>180</v>
      </c>
    </row>
    <row r="41" spans="1:4" ht="12.75" x14ac:dyDescent="0.2">
      <c r="A41" s="2" t="s">
        <v>63</v>
      </c>
      <c r="B41" s="2" t="s">
        <v>39</v>
      </c>
      <c r="C41" s="4">
        <f>IF(AND(MID(A41,1,1)&gt;=$F$2,MID(A41,1,1)&lt;=$G$2),$H$2,IF(AND(MID(A41,1,1)&gt;=$F$3,MID(A41,1,1)&lt;=$G$3),$H$3,IF(AND(MID(A41,1,1)&gt;=$F$4,MID(A41,1,1)&lt;=$G$4),$H$4,"NC")))</f>
        <v>2</v>
      </c>
      <c r="D41" s="9">
        <f t="shared" si="0"/>
        <v>140</v>
      </c>
    </row>
    <row r="42" spans="1:4" ht="12.75" x14ac:dyDescent="0.2">
      <c r="A42" s="2" t="s">
        <v>64</v>
      </c>
      <c r="B42" s="2" t="s">
        <v>41</v>
      </c>
      <c r="C42" s="4">
        <f>IF(AND(MID(A42,1,1)&gt;=$F$2,MID(A42,1,1)&lt;=$G$2),$H$2,IF(AND(MID(A42,1,1)&gt;=$F$3,MID(A42,1,1)&lt;=$G$3),$H$3,IF(AND(MID(A42,1,1)&gt;=$F$4,MID(A42,1,1)&lt;=$G$4),$H$4,"NC")))</f>
        <v>2</v>
      </c>
      <c r="D42" s="9">
        <f t="shared" si="0"/>
        <v>160</v>
      </c>
    </row>
    <row r="43" spans="1:4" ht="12.75" x14ac:dyDescent="0.2">
      <c r="A43" s="2" t="s">
        <v>65</v>
      </c>
      <c r="B43" s="2" t="s">
        <v>43</v>
      </c>
      <c r="C43" s="4">
        <f>IF(AND(MID(A43,1,1)&gt;=$F$2,MID(A43,1,1)&lt;=$G$2),$H$2,IF(AND(MID(A43,1,1)&gt;=$F$3,MID(A43,1,1)&lt;=$G$3),$H$3,IF(AND(MID(A43,1,1)&gt;=$F$4,MID(A43,1,1)&lt;=$G$4),$H$4,"NC")))</f>
        <v>2</v>
      </c>
      <c r="D43" s="9">
        <f t="shared" si="0"/>
        <v>180</v>
      </c>
    </row>
    <row r="44" spans="1:4" ht="12.75" x14ac:dyDescent="0.2">
      <c r="A44" s="2" t="s">
        <v>10</v>
      </c>
      <c r="B44" s="2" t="s">
        <v>23</v>
      </c>
      <c r="C44" s="4">
        <f>IF(AND(MID(A44,1,1)&gt;=$F$2,MID(A44,1,1)&lt;=$G$2),$H$2,IF(AND(MID(A44,1,1)&gt;=$F$3,MID(A44,1,1)&lt;=$G$3),$H$3,IF(AND(MID(A44,1,1)&gt;=$F$4,MID(A44,1,1)&lt;=$G$4),$H$4,"NC")))</f>
        <v>2</v>
      </c>
      <c r="D44" s="9">
        <f t="shared" si="0"/>
        <v>200</v>
      </c>
    </row>
    <row r="45" spans="1:4" ht="12.75" x14ac:dyDescent="0.2">
      <c r="A45" s="2" t="s">
        <v>66</v>
      </c>
      <c r="B45" s="2" t="s">
        <v>25</v>
      </c>
      <c r="C45" s="4">
        <f>IF(AND(MID(A45,1,1)&gt;=$F$2,MID(A45,1,1)&lt;=$G$2),$H$2,IF(AND(MID(A45,1,1)&gt;=$F$3,MID(A45,1,1)&lt;=$G$3),$H$3,IF(AND(MID(A45,1,1)&gt;=$F$4,MID(A45,1,1)&lt;=$G$4),$H$4,"NC")))</f>
        <v>2</v>
      </c>
      <c r="D45" s="9">
        <f t="shared" si="0"/>
        <v>10</v>
      </c>
    </row>
    <row r="46" spans="1:4" ht="12.75" x14ac:dyDescent="0.2">
      <c r="A46" s="2" t="s">
        <v>67</v>
      </c>
      <c r="B46" s="2" t="s">
        <v>27</v>
      </c>
      <c r="C46" s="4">
        <f>IF(AND(MID(A46,1,1)&gt;=$F$2,MID(A46,1,1)&lt;=$G$2),$H$2,IF(AND(MID(A46,1,1)&gt;=$F$3,MID(A46,1,1)&lt;=$G$3),$H$3,IF(AND(MID(A46,1,1)&gt;=$F$4,MID(A46,1,1)&lt;=$G$4),$H$4,"NC")))</f>
        <v>2</v>
      </c>
      <c r="D46" s="9">
        <f t="shared" si="0"/>
        <v>20</v>
      </c>
    </row>
    <row r="47" spans="1:4" ht="12.75" x14ac:dyDescent="0.2">
      <c r="A47" s="2" t="s">
        <v>68</v>
      </c>
      <c r="B47" s="2" t="s">
        <v>29</v>
      </c>
      <c r="C47" s="4">
        <f>IF(AND(MID(A47,1,1)&gt;=$F$2,MID(A47,1,1)&lt;=$G$2),$H$2,IF(AND(MID(A47,1,1)&gt;=$F$3,MID(A47,1,1)&lt;=$G$3),$H$3,IF(AND(MID(A47,1,1)&gt;=$F$4,MID(A47,1,1)&lt;=$G$4),$H$4,"NC")))</f>
        <v>0</v>
      </c>
      <c r="D47" s="9">
        <f t="shared" si="0"/>
        <v>80</v>
      </c>
    </row>
    <row r="48" spans="1:4" ht="12.75" x14ac:dyDescent="0.2">
      <c r="A48" s="2" t="s">
        <v>69</v>
      </c>
      <c r="B48" s="2" t="s">
        <v>31</v>
      </c>
      <c r="C48" s="4">
        <f>IF(AND(MID(A48,1,1)&gt;=$F$2,MID(A48,1,1)&lt;=$G$2),$H$2,IF(AND(MID(A48,1,1)&gt;=$F$3,MID(A48,1,1)&lt;=$G$3),$H$3,IF(AND(MID(A48,1,1)&gt;=$F$4,MID(A48,1,1)&lt;=$G$4),$H$4,"NC")))</f>
        <v>0</v>
      </c>
      <c r="D48" s="9">
        <f t="shared" si="0"/>
        <v>120</v>
      </c>
    </row>
    <row r="49" spans="1:4" ht="12.75" x14ac:dyDescent="0.2">
      <c r="A49" s="2" t="s">
        <v>70</v>
      </c>
      <c r="B49" s="2" t="s">
        <v>33</v>
      </c>
      <c r="C49" s="4">
        <f>IF(AND(MID(A49,1,1)&gt;=$F$2,MID(A49,1,1)&lt;=$G$2),$H$2,IF(AND(MID(A49,1,1)&gt;=$F$3,MID(A49,1,1)&lt;=$G$3),$H$3,IF(AND(MID(A49,1,1)&gt;=$F$4,MID(A49,1,1)&lt;=$G$4),$H$4,"NC")))</f>
        <v>0</v>
      </c>
      <c r="D49" s="9">
        <f t="shared" si="0"/>
        <v>160</v>
      </c>
    </row>
    <row r="50" spans="1:4" ht="12.75" x14ac:dyDescent="0.2">
      <c r="A50" s="2" t="s">
        <v>71</v>
      </c>
      <c r="B50" s="2" t="s">
        <v>35</v>
      </c>
      <c r="C50" s="4">
        <f>IF(AND(MID(A50,1,1)&gt;=$F$2,MID(A50,1,1)&lt;=$G$2),$H$2,IF(AND(MID(A50,1,1)&gt;=$F$3,MID(A50,1,1)&lt;=$G$3),$H$3,IF(AND(MID(A50,1,1)&gt;=$F$4,MID(A50,1,1)&lt;=$G$4),$H$4,"NC")))</f>
        <v>1</v>
      </c>
      <c r="D50" s="9">
        <f t="shared" si="0"/>
        <v>150</v>
      </c>
    </row>
    <row r="51" spans="1:4" ht="12.75" x14ac:dyDescent="0.2">
      <c r="A51" s="2" t="s">
        <v>72</v>
      </c>
      <c r="B51" s="2" t="s">
        <v>37</v>
      </c>
      <c r="C51" s="4">
        <f>IF(AND(MID(A51,1,1)&gt;=$F$2,MID(A51,1,1)&lt;=$G$2),$H$2,IF(AND(MID(A51,1,1)&gt;=$F$3,MID(A51,1,1)&lt;=$G$3),$H$3,IF(AND(MID(A51,1,1)&gt;=$F$4,MID(A51,1,1)&lt;=$G$4),$H$4,"NC")))</f>
        <v>1</v>
      </c>
      <c r="D51" s="9">
        <f t="shared" si="0"/>
        <v>180</v>
      </c>
    </row>
    <row r="52" spans="1:4" ht="12.75" x14ac:dyDescent="0.2">
      <c r="A52" s="2" t="s">
        <v>73</v>
      </c>
      <c r="B52" s="2" t="s">
        <v>39</v>
      </c>
      <c r="C52" s="4">
        <f>IF(AND(MID(A52,1,1)&gt;=$F$2,MID(A52,1,1)&lt;=$G$2),$H$2,IF(AND(MID(A52,1,1)&gt;=$F$3,MID(A52,1,1)&lt;=$G$3),$H$3,IF(AND(MID(A52,1,1)&gt;=$F$4,MID(A52,1,1)&lt;=$G$4),$H$4,"NC")))</f>
        <v>1</v>
      </c>
      <c r="D52" s="9">
        <f t="shared" si="0"/>
        <v>210</v>
      </c>
    </row>
    <row r="53" spans="1:4" ht="12.75" x14ac:dyDescent="0.2">
      <c r="A53" s="2" t="s">
        <v>74</v>
      </c>
      <c r="B53" s="2" t="s">
        <v>41</v>
      </c>
      <c r="C53" s="4">
        <f>IF(AND(MID(A53,1,1)&gt;=$F$2,MID(A53,1,1)&lt;=$G$2),$H$2,IF(AND(MID(A53,1,1)&gt;=$F$3,MID(A53,1,1)&lt;=$G$3),$H$3,IF(AND(MID(A53,1,1)&gt;=$F$4,MID(A53,1,1)&lt;=$G$4),$H$4,"NC")))</f>
        <v>1</v>
      </c>
      <c r="D53" s="9">
        <f t="shared" si="0"/>
        <v>240</v>
      </c>
    </row>
    <row r="54" spans="1:4" ht="12.75" x14ac:dyDescent="0.2">
      <c r="A54" s="2" t="s">
        <v>75</v>
      </c>
      <c r="B54" s="2" t="s">
        <v>43</v>
      </c>
      <c r="C54" s="4">
        <f>IF(AND(MID(A54,1,1)&gt;=$F$2,MID(A54,1,1)&lt;=$G$2),$H$2,IF(AND(MID(A54,1,1)&gt;=$F$3,MID(A54,1,1)&lt;=$G$3),$H$3,IF(AND(MID(A54,1,1)&gt;=$F$4,MID(A54,1,1)&lt;=$G$4),$H$4,"NC")))</f>
        <v>2</v>
      </c>
      <c r="D54" s="9">
        <f t="shared" si="0"/>
        <v>180</v>
      </c>
    </row>
    <row r="55" spans="1:4" ht="12.75" x14ac:dyDescent="0.2">
      <c r="A55" s="2" t="s">
        <v>76</v>
      </c>
      <c r="B55" s="2" t="s">
        <v>23</v>
      </c>
      <c r="C55" s="4">
        <f>IF(AND(MID(A55,1,1)&gt;=$F$2,MID(A55,1,1)&lt;=$G$2),$H$2,IF(AND(MID(A55,1,1)&gt;=$F$3,MID(A55,1,1)&lt;=$G$3),$H$3,IF(AND(MID(A55,1,1)&gt;=$F$4,MID(A55,1,1)&lt;=$G$4),$H$4,"NC")))</f>
        <v>2</v>
      </c>
      <c r="D55" s="9">
        <f t="shared" si="0"/>
        <v>200</v>
      </c>
    </row>
    <row r="56" spans="1:4" ht="12.75" x14ac:dyDescent="0.2">
      <c r="A56" s="2" t="s">
        <v>77</v>
      </c>
      <c r="B56" s="2" t="s">
        <v>25</v>
      </c>
      <c r="C56" s="4">
        <f>IF(AND(MID(A56,1,1)&gt;=$F$2,MID(A56,1,1)&lt;=$G$2),$H$2,IF(AND(MID(A56,1,1)&gt;=$F$3,MID(A56,1,1)&lt;=$G$3),$H$3,IF(AND(MID(A56,1,1)&gt;=$F$4,MID(A56,1,1)&lt;=$G$4),$H$4,"NC")))</f>
        <v>2</v>
      </c>
      <c r="D56" s="9">
        <f t="shared" si="0"/>
        <v>10</v>
      </c>
    </row>
    <row r="57" spans="1:4" ht="12.75" x14ac:dyDescent="0.2">
      <c r="A57" s="2" t="s">
        <v>78</v>
      </c>
      <c r="B57" s="2" t="s">
        <v>27</v>
      </c>
      <c r="C57" s="4">
        <f>IF(AND(MID(A57,1,1)&gt;=$F$2,MID(A57,1,1)&lt;=$G$2),$H$2,IF(AND(MID(A57,1,1)&gt;=$F$3,MID(A57,1,1)&lt;=$G$3),$H$3,IF(AND(MID(A57,1,1)&gt;=$F$4,MID(A57,1,1)&lt;=$G$4),$H$4,"NC")))</f>
        <v>2</v>
      </c>
      <c r="D57" s="9">
        <f t="shared" si="0"/>
        <v>20</v>
      </c>
    </row>
    <row r="58" spans="1:4" ht="12.75" x14ac:dyDescent="0.2">
      <c r="A58" s="2" t="s">
        <v>79</v>
      </c>
      <c r="B58" s="2" t="s">
        <v>29</v>
      </c>
      <c r="C58" s="4">
        <f>IF(AND(MID(A58,1,1)&gt;=$F$2,MID(A58,1,1)&lt;=$G$2),$H$2,IF(AND(MID(A58,1,1)&gt;=$F$3,MID(A58,1,1)&lt;=$G$3),$H$3,IF(AND(MID(A58,1,1)&gt;=$F$4,MID(A58,1,1)&lt;=$G$4),$H$4,"NC")))</f>
        <v>2</v>
      </c>
      <c r="D58" s="9">
        <f t="shared" si="0"/>
        <v>40</v>
      </c>
    </row>
    <row r="59" spans="1:4" ht="12.75" x14ac:dyDescent="0.2">
      <c r="A59" s="2" t="s">
        <v>80</v>
      </c>
      <c r="B59" s="2" t="s">
        <v>31</v>
      </c>
      <c r="C59" s="4">
        <f>IF(AND(MID(A59,1,1)&gt;=$F$2,MID(A59,1,1)&lt;=$G$2),$H$2,IF(AND(MID(A59,1,1)&gt;=$F$3,MID(A59,1,1)&lt;=$G$3),$H$3,IF(AND(MID(A59,1,1)&gt;=$F$4,MID(A59,1,1)&lt;=$G$4),$H$4,"NC")))</f>
        <v>2</v>
      </c>
      <c r="D59" s="9">
        <f t="shared" si="0"/>
        <v>60</v>
      </c>
    </row>
    <row r="60" spans="1:4" ht="12.75" x14ac:dyDescent="0.2">
      <c r="A60" s="2" t="s">
        <v>81</v>
      </c>
      <c r="B60" s="2" t="s">
        <v>33</v>
      </c>
      <c r="C60" s="4">
        <f>IF(AND(MID(A60,1,1)&gt;=$F$2,MID(A60,1,1)&lt;=$G$2),$H$2,IF(AND(MID(A60,1,1)&gt;=$F$3,MID(A60,1,1)&lt;=$G$3),$H$3,IF(AND(MID(A60,1,1)&gt;=$F$4,MID(A60,1,1)&lt;=$G$4),$H$4,"NC")))</f>
        <v>0</v>
      </c>
      <c r="D60" s="9">
        <f t="shared" si="0"/>
        <v>160</v>
      </c>
    </row>
    <row r="61" spans="1:4" ht="12.75" x14ac:dyDescent="0.2">
      <c r="A61" s="2" t="s">
        <v>82</v>
      </c>
      <c r="B61" s="2" t="s">
        <v>35</v>
      </c>
      <c r="C61" s="4">
        <f>IF(AND(MID(A61,1,1)&gt;=$F$2,MID(A61,1,1)&lt;=$G$2),$H$2,IF(AND(MID(A61,1,1)&gt;=$F$3,MID(A61,1,1)&lt;=$G$3),$H$3,IF(AND(MID(A61,1,1)&gt;=$F$4,MID(A61,1,1)&lt;=$G$4),$H$4,"NC")))</f>
        <v>0</v>
      </c>
      <c r="D61" s="9">
        <f t="shared" si="0"/>
        <v>200</v>
      </c>
    </row>
    <row r="62" spans="1:4" ht="12.75" x14ac:dyDescent="0.2">
      <c r="A62" s="2" t="s">
        <v>83</v>
      </c>
      <c r="B62" s="2" t="s">
        <v>37</v>
      </c>
      <c r="C62" s="4">
        <f>IF(AND(MID(A62,1,1)&gt;=$F$2,MID(A62,1,1)&lt;=$G$2),$H$2,IF(AND(MID(A62,1,1)&gt;=$F$3,MID(A62,1,1)&lt;=$G$3),$H$3,IF(AND(MID(A62,1,1)&gt;=$F$4,MID(A62,1,1)&lt;=$G$4),$H$4,"NC")))</f>
        <v>0</v>
      </c>
      <c r="D62" s="9">
        <f t="shared" si="0"/>
        <v>240</v>
      </c>
    </row>
    <row r="63" spans="1:4" ht="12.75" x14ac:dyDescent="0.2">
      <c r="A63" s="2" t="s">
        <v>84</v>
      </c>
      <c r="B63" s="2" t="s">
        <v>39</v>
      </c>
      <c r="C63" s="4">
        <f>IF(AND(MID(A63,1,1)&gt;=$F$2,MID(A63,1,1)&lt;=$G$2),$H$2,IF(AND(MID(A63,1,1)&gt;=$F$3,MID(A63,1,1)&lt;=$G$3),$H$3,IF(AND(MID(A63,1,1)&gt;=$F$4,MID(A63,1,1)&lt;=$G$4),$H$4,"NC")))</f>
        <v>1</v>
      </c>
      <c r="D63" s="9">
        <f t="shared" si="0"/>
        <v>210</v>
      </c>
    </row>
    <row r="64" spans="1:4" ht="12.75" x14ac:dyDescent="0.2">
      <c r="A64" s="2" t="s">
        <v>85</v>
      </c>
      <c r="B64" s="2" t="s">
        <v>41</v>
      </c>
      <c r="C64" s="4">
        <f>IF(AND(MID(A64,1,1)&gt;=$F$2,MID(A64,1,1)&lt;=$G$2),$H$2,IF(AND(MID(A64,1,1)&gt;=$F$3,MID(A64,1,1)&lt;=$G$3),$H$3,IF(AND(MID(A64,1,1)&gt;=$F$4,MID(A64,1,1)&lt;=$G$4),$H$4,"NC")))</f>
        <v>1</v>
      </c>
      <c r="D64" s="9">
        <f t="shared" si="0"/>
        <v>240</v>
      </c>
    </row>
    <row r="65" spans="1:4" ht="12.75" x14ac:dyDescent="0.2">
      <c r="A65" s="2" t="s">
        <v>86</v>
      </c>
      <c r="B65" s="2" t="s">
        <v>43</v>
      </c>
      <c r="C65" s="4">
        <f>IF(AND(MID(A65,1,1)&gt;=$F$2,MID(A65,1,1)&lt;=$G$2),$H$2,IF(AND(MID(A65,1,1)&gt;=$F$3,MID(A65,1,1)&lt;=$G$3),$H$3,IF(AND(MID(A65,1,1)&gt;=$F$4,MID(A65,1,1)&lt;=$G$4),$H$4,"NC")))</f>
        <v>1</v>
      </c>
      <c r="D65" s="9">
        <f t="shared" si="0"/>
        <v>270</v>
      </c>
    </row>
    <row r="66" spans="1:4" ht="12.75" x14ac:dyDescent="0.2">
      <c r="A66" s="2" t="s">
        <v>87</v>
      </c>
      <c r="B66" s="2" t="s">
        <v>23</v>
      </c>
      <c r="C66" s="4">
        <f>IF(AND(MID(A66,1,1)&gt;=$F$2,MID(A66,1,1)&lt;=$G$2),$H$2,IF(AND(MID(A66,1,1)&gt;=$F$3,MID(A66,1,1)&lt;=$G$3),$H$3,IF(AND(MID(A66,1,1)&gt;=$F$4,MID(A66,1,1)&lt;=$G$4),$H$4,"NC")))</f>
        <v>1</v>
      </c>
      <c r="D66" s="9">
        <f t="shared" si="0"/>
        <v>300</v>
      </c>
    </row>
    <row r="67" spans="1:4" ht="12.75" x14ac:dyDescent="0.2">
      <c r="A67" s="2" t="s">
        <v>88</v>
      </c>
      <c r="B67" s="2" t="s">
        <v>25</v>
      </c>
      <c r="C67" s="4">
        <f>IF(AND(MID(A67,1,1)&gt;=$F$2,MID(A67,1,1)&lt;=$G$2),$H$2,IF(AND(MID(A67,1,1)&gt;=$F$3,MID(A67,1,1)&lt;=$G$3),$H$3,IF(AND(MID(A67,1,1)&gt;=$F$4,MID(A67,1,1)&lt;=$G$4),$H$4,"NC")))</f>
        <v>2</v>
      </c>
      <c r="D67" s="9">
        <f t="shared" ref="D67:D101" si="1">VLOOKUP(C67,$H$2:$I$4,2,0)*_xlfn.NUMBERVALUE(B67)</f>
        <v>10</v>
      </c>
    </row>
    <row r="68" spans="1:4" ht="12.75" x14ac:dyDescent="0.2">
      <c r="A68" s="2" t="s">
        <v>89</v>
      </c>
      <c r="B68" s="2" t="s">
        <v>27</v>
      </c>
      <c r="C68" s="4">
        <f>IF(AND(MID(A68,1,1)&gt;=$F$2,MID(A68,1,1)&lt;=$G$2),$H$2,IF(AND(MID(A68,1,1)&gt;=$F$3,MID(A68,1,1)&lt;=$G$3),$H$3,IF(AND(MID(A68,1,1)&gt;=$F$4,MID(A68,1,1)&lt;=$G$4),$H$4,"NC")))</f>
        <v>2</v>
      </c>
      <c r="D68" s="9">
        <f t="shared" si="1"/>
        <v>20</v>
      </c>
    </row>
    <row r="69" spans="1:4" ht="12.75" x14ac:dyDescent="0.2">
      <c r="A69" s="2" t="s">
        <v>90</v>
      </c>
      <c r="B69" s="2" t="s">
        <v>29</v>
      </c>
      <c r="C69" s="4">
        <f>IF(AND(MID(A69,1,1)&gt;=$F$2,MID(A69,1,1)&lt;=$G$2),$H$2,IF(AND(MID(A69,1,1)&gt;=$F$3,MID(A69,1,1)&lt;=$G$3),$H$3,IF(AND(MID(A69,1,1)&gt;=$F$4,MID(A69,1,1)&lt;=$G$4),$H$4,"NC")))</f>
        <v>2</v>
      </c>
      <c r="D69" s="9">
        <f t="shared" si="1"/>
        <v>40</v>
      </c>
    </row>
    <row r="70" spans="1:4" ht="12.75" x14ac:dyDescent="0.2">
      <c r="A70" s="2" t="s">
        <v>91</v>
      </c>
      <c r="B70" s="2" t="s">
        <v>31</v>
      </c>
      <c r="C70" s="4">
        <f>IF(AND(MID(A70,1,1)&gt;=$F$2,MID(A70,1,1)&lt;=$G$2),$H$2,IF(AND(MID(A70,1,1)&gt;=$F$3,MID(A70,1,1)&lt;=$G$3),$H$3,IF(AND(MID(A70,1,1)&gt;=$F$4,MID(A70,1,1)&lt;=$G$4),$H$4,"NC")))</f>
        <v>2</v>
      </c>
      <c r="D70" s="9">
        <f t="shared" si="1"/>
        <v>60</v>
      </c>
    </row>
    <row r="71" spans="1:4" ht="12.75" x14ac:dyDescent="0.2">
      <c r="A71" s="2" t="s">
        <v>92</v>
      </c>
      <c r="B71" s="2" t="s">
        <v>33</v>
      </c>
      <c r="C71" s="4">
        <f>IF(AND(MID(A71,1,1)&gt;=$F$2,MID(A71,1,1)&lt;=$G$2),$H$2,IF(AND(MID(A71,1,1)&gt;=$F$3,MID(A71,1,1)&lt;=$G$3),$H$3,IF(AND(MID(A71,1,1)&gt;=$F$4,MID(A71,1,1)&lt;=$G$4),$H$4,"NC")))</f>
        <v>2</v>
      </c>
      <c r="D71" s="9">
        <f t="shared" si="1"/>
        <v>80</v>
      </c>
    </row>
    <row r="72" spans="1:4" ht="12.75" x14ac:dyDescent="0.2">
      <c r="A72" s="2" t="s">
        <v>93</v>
      </c>
      <c r="B72" s="2" t="s">
        <v>35</v>
      </c>
      <c r="C72" s="4">
        <f>IF(AND(MID(A72,1,1)&gt;=$F$2,MID(A72,1,1)&lt;=$G$2),$H$2,IF(AND(MID(A72,1,1)&gt;=$F$3,MID(A72,1,1)&lt;=$G$3),$H$3,IF(AND(MID(A72,1,1)&gt;=$F$4,MID(A72,1,1)&lt;=$G$4),$H$4,"NC")))</f>
        <v>2</v>
      </c>
      <c r="D72" s="9">
        <f t="shared" si="1"/>
        <v>100</v>
      </c>
    </row>
    <row r="73" spans="1:4" ht="12.75" x14ac:dyDescent="0.2">
      <c r="A73" s="2" t="s">
        <v>94</v>
      </c>
      <c r="B73" s="2" t="s">
        <v>37</v>
      </c>
      <c r="C73" s="4">
        <f>IF(AND(MID(A73,1,1)&gt;=$F$2,MID(A73,1,1)&lt;=$G$2),$H$2,IF(AND(MID(A73,1,1)&gt;=$F$3,MID(A73,1,1)&lt;=$G$3),$H$3,IF(AND(MID(A73,1,1)&gt;=$F$4,MID(A73,1,1)&lt;=$G$4),$H$4,"NC")))</f>
        <v>0</v>
      </c>
      <c r="D73" s="9">
        <f t="shared" si="1"/>
        <v>240</v>
      </c>
    </row>
    <row r="74" spans="1:4" ht="12.75" x14ac:dyDescent="0.2">
      <c r="A74" s="2" t="s">
        <v>95</v>
      </c>
      <c r="B74" s="2" t="s">
        <v>39</v>
      </c>
      <c r="C74" s="4">
        <f>IF(AND(MID(A74,1,1)&gt;=$F$2,MID(A74,1,1)&lt;=$G$2),$H$2,IF(AND(MID(A74,1,1)&gt;=$F$3,MID(A74,1,1)&lt;=$G$3),$H$3,IF(AND(MID(A74,1,1)&gt;=$F$4,MID(A74,1,1)&lt;=$G$4),$H$4,"NC")))</f>
        <v>0</v>
      </c>
      <c r="D74" s="9">
        <f t="shared" si="1"/>
        <v>280</v>
      </c>
    </row>
    <row r="75" spans="1:4" ht="12.75" x14ac:dyDescent="0.2">
      <c r="A75" s="2" t="s">
        <v>96</v>
      </c>
      <c r="B75" s="2" t="s">
        <v>41</v>
      </c>
      <c r="C75" s="4">
        <f>IF(AND(MID(A75,1,1)&gt;=$F$2,MID(A75,1,1)&lt;=$G$2),$H$2,IF(AND(MID(A75,1,1)&gt;=$F$3,MID(A75,1,1)&lt;=$G$3),$H$3,IF(AND(MID(A75,1,1)&gt;=$F$4,MID(A75,1,1)&lt;=$G$4),$H$4,"NC")))</f>
        <v>0</v>
      </c>
      <c r="D75" s="9">
        <f t="shared" si="1"/>
        <v>320</v>
      </c>
    </row>
    <row r="76" spans="1:4" ht="12.75" x14ac:dyDescent="0.2">
      <c r="A76" s="2" t="s">
        <v>97</v>
      </c>
      <c r="B76" s="2" t="s">
        <v>43</v>
      </c>
      <c r="C76" s="4">
        <f>IF(AND(MID(A76,1,1)&gt;=$F$2,MID(A76,1,1)&lt;=$G$2),$H$2,IF(AND(MID(A76,1,1)&gt;=$F$3,MID(A76,1,1)&lt;=$G$3),$H$3,IF(AND(MID(A76,1,1)&gt;=$F$4,MID(A76,1,1)&lt;=$G$4),$H$4,"NC")))</f>
        <v>1</v>
      </c>
      <c r="D76" s="9">
        <f t="shared" si="1"/>
        <v>270</v>
      </c>
    </row>
    <row r="77" spans="1:4" ht="12.75" x14ac:dyDescent="0.2">
      <c r="A77" s="2" t="s">
        <v>98</v>
      </c>
      <c r="B77" s="2" t="s">
        <v>23</v>
      </c>
      <c r="C77" s="4">
        <f>IF(AND(MID(A77,1,1)&gt;=$F$2,MID(A77,1,1)&lt;=$G$2),$H$2,IF(AND(MID(A77,1,1)&gt;=$F$3,MID(A77,1,1)&lt;=$G$3),$H$3,IF(AND(MID(A77,1,1)&gt;=$F$4,MID(A77,1,1)&lt;=$G$4),$H$4,"NC")))</f>
        <v>1</v>
      </c>
      <c r="D77" s="9">
        <f t="shared" si="1"/>
        <v>300</v>
      </c>
    </row>
    <row r="78" spans="1:4" ht="12.75" x14ac:dyDescent="0.2">
      <c r="A78" s="2" t="s">
        <v>99</v>
      </c>
      <c r="B78" s="2" t="s">
        <v>25</v>
      </c>
      <c r="C78" s="4">
        <f>IF(AND(MID(A78,1,1)&gt;=$F$2,MID(A78,1,1)&lt;=$G$2),$H$2,IF(AND(MID(A78,1,1)&gt;=$F$3,MID(A78,1,1)&lt;=$G$3),$H$3,IF(AND(MID(A78,1,1)&gt;=$F$4,MID(A78,1,1)&lt;=$G$4),$H$4,"NC")))</f>
        <v>1</v>
      </c>
      <c r="D78" s="9">
        <f t="shared" si="1"/>
        <v>15</v>
      </c>
    </row>
    <row r="79" spans="1:4" ht="12.75" x14ac:dyDescent="0.2">
      <c r="A79" s="2" t="s">
        <v>100</v>
      </c>
      <c r="B79" s="2" t="s">
        <v>27</v>
      </c>
      <c r="C79" s="4">
        <f>IF(AND(MID(A79,1,1)&gt;=$F$2,MID(A79,1,1)&lt;=$G$2),$H$2,IF(AND(MID(A79,1,1)&gt;=$F$3,MID(A79,1,1)&lt;=$G$3),$H$3,IF(AND(MID(A79,1,1)&gt;=$F$4,MID(A79,1,1)&lt;=$G$4),$H$4,"NC")))</f>
        <v>1</v>
      </c>
      <c r="D79" s="9">
        <f t="shared" si="1"/>
        <v>30</v>
      </c>
    </row>
    <row r="80" spans="1:4" ht="12.75" x14ac:dyDescent="0.2">
      <c r="A80" s="2" t="s">
        <v>101</v>
      </c>
      <c r="B80" s="2" t="s">
        <v>29</v>
      </c>
      <c r="C80" s="4">
        <f>IF(AND(MID(A80,1,1)&gt;=$F$2,MID(A80,1,1)&lt;=$G$2),$H$2,IF(AND(MID(A80,1,1)&gt;=$F$3,MID(A80,1,1)&lt;=$G$3),$H$3,IF(AND(MID(A80,1,1)&gt;=$F$4,MID(A80,1,1)&lt;=$G$4),$H$4,"NC")))</f>
        <v>2</v>
      </c>
      <c r="D80" s="9">
        <f t="shared" si="1"/>
        <v>40</v>
      </c>
    </row>
    <row r="81" spans="1:4" ht="12.75" x14ac:dyDescent="0.2">
      <c r="A81" s="2" t="s">
        <v>102</v>
      </c>
      <c r="B81" s="2" t="s">
        <v>31</v>
      </c>
      <c r="C81" s="4">
        <f>IF(AND(MID(A81,1,1)&gt;=$F$2,MID(A81,1,1)&lt;=$G$2),$H$2,IF(AND(MID(A81,1,1)&gt;=$F$3,MID(A81,1,1)&lt;=$G$3),$H$3,IF(AND(MID(A81,1,1)&gt;=$F$4,MID(A81,1,1)&lt;=$G$4),$H$4,"NC")))</f>
        <v>2</v>
      </c>
      <c r="D81" s="9">
        <f t="shared" si="1"/>
        <v>60</v>
      </c>
    </row>
    <row r="82" spans="1:4" ht="12.75" x14ac:dyDescent="0.2">
      <c r="A82" s="2" t="s">
        <v>103</v>
      </c>
      <c r="B82" s="2" t="s">
        <v>33</v>
      </c>
      <c r="C82" s="4">
        <f>IF(AND(MID(A82,1,1)&gt;=$F$2,MID(A82,1,1)&lt;=$G$2),$H$2,IF(AND(MID(A82,1,1)&gt;=$F$3,MID(A82,1,1)&lt;=$G$3),$H$3,IF(AND(MID(A82,1,1)&gt;=$F$4,MID(A82,1,1)&lt;=$G$4),$H$4,"NC")))</f>
        <v>2</v>
      </c>
      <c r="D82" s="9">
        <f t="shared" si="1"/>
        <v>80</v>
      </c>
    </row>
    <row r="83" spans="1:4" ht="12.75" x14ac:dyDescent="0.2">
      <c r="A83" s="2" t="s">
        <v>104</v>
      </c>
      <c r="B83" s="2" t="s">
        <v>35</v>
      </c>
      <c r="C83" s="4">
        <f>IF(AND(MID(A83,1,1)&gt;=$F$2,MID(A83,1,1)&lt;=$G$2),$H$2,IF(AND(MID(A83,1,1)&gt;=$F$3,MID(A83,1,1)&lt;=$G$3),$H$3,IF(AND(MID(A83,1,1)&gt;=$F$4,MID(A83,1,1)&lt;=$G$4),$H$4,"NC")))</f>
        <v>2</v>
      </c>
      <c r="D83" s="9">
        <f t="shared" si="1"/>
        <v>100</v>
      </c>
    </row>
    <row r="84" spans="1:4" ht="12.75" x14ac:dyDescent="0.2">
      <c r="A84" s="2" t="s">
        <v>105</v>
      </c>
      <c r="B84" s="2" t="s">
        <v>37</v>
      </c>
      <c r="C84" s="4">
        <f>IF(AND(MID(A84,1,1)&gt;=$F$2,MID(A84,1,1)&lt;=$G$2),$H$2,IF(AND(MID(A84,1,1)&gt;=$F$3,MID(A84,1,1)&lt;=$G$3),$H$3,IF(AND(MID(A84,1,1)&gt;=$F$4,MID(A84,1,1)&lt;=$G$4),$H$4,"NC")))</f>
        <v>2</v>
      </c>
      <c r="D84" s="9">
        <f t="shared" si="1"/>
        <v>120</v>
      </c>
    </row>
    <row r="85" spans="1:4" ht="12.75" x14ac:dyDescent="0.2">
      <c r="A85" s="2" t="s">
        <v>106</v>
      </c>
      <c r="B85" s="2" t="s">
        <v>39</v>
      </c>
      <c r="C85" s="4">
        <f>IF(AND(MID(A85,1,1)&gt;=$F$2,MID(A85,1,1)&lt;=$G$2),$H$2,IF(AND(MID(A85,1,1)&gt;=$F$3,MID(A85,1,1)&lt;=$G$3),$H$3,IF(AND(MID(A85,1,1)&gt;=$F$4,MID(A85,1,1)&lt;=$G$4),$H$4,"NC")))</f>
        <v>2</v>
      </c>
      <c r="D85" s="9">
        <f t="shared" si="1"/>
        <v>140</v>
      </c>
    </row>
    <row r="86" spans="1:4" ht="12.75" x14ac:dyDescent="0.2">
      <c r="A86" s="2" t="s">
        <v>107</v>
      </c>
      <c r="B86" s="2" t="s">
        <v>41</v>
      </c>
      <c r="C86" s="4">
        <f>IF(AND(MID(A86,1,1)&gt;=$F$2,MID(A86,1,1)&lt;=$G$2),$H$2,IF(AND(MID(A86,1,1)&gt;=$F$3,MID(A86,1,1)&lt;=$G$3),$H$3,IF(AND(MID(A86,1,1)&gt;=$F$4,MID(A86,1,1)&lt;=$G$4),$H$4,"NC")))</f>
        <v>0</v>
      </c>
      <c r="D86" s="9">
        <f t="shared" si="1"/>
        <v>320</v>
      </c>
    </row>
    <row r="87" spans="1:4" ht="12.75" x14ac:dyDescent="0.2">
      <c r="A87" s="2" t="s">
        <v>108</v>
      </c>
      <c r="B87" s="2" t="s">
        <v>43</v>
      </c>
      <c r="C87" s="4">
        <f>IF(AND(MID(A87,1,1)&gt;=$F$2,MID(A87,1,1)&lt;=$G$2),$H$2,IF(AND(MID(A87,1,1)&gt;=$F$3,MID(A87,1,1)&lt;=$G$3),$H$3,IF(AND(MID(A87,1,1)&gt;=$F$4,MID(A87,1,1)&lt;=$G$4),$H$4,"NC")))</f>
        <v>0</v>
      </c>
      <c r="D87" s="9">
        <f t="shared" si="1"/>
        <v>360</v>
      </c>
    </row>
    <row r="88" spans="1:4" ht="12.75" x14ac:dyDescent="0.2">
      <c r="A88" s="2" t="s">
        <v>109</v>
      </c>
      <c r="B88" s="2" t="s">
        <v>23</v>
      </c>
      <c r="C88" s="4">
        <f>IF(AND(MID(A88,1,1)&gt;=$F$2,MID(A88,1,1)&lt;=$G$2),$H$2,IF(AND(MID(A88,1,1)&gt;=$F$3,MID(A88,1,1)&lt;=$G$3),$H$3,IF(AND(MID(A88,1,1)&gt;=$F$4,MID(A88,1,1)&lt;=$G$4),$H$4,"NC")))</f>
        <v>0</v>
      </c>
      <c r="D88" s="9">
        <f t="shared" si="1"/>
        <v>400</v>
      </c>
    </row>
    <row r="89" spans="1:4" ht="12.75" x14ac:dyDescent="0.2">
      <c r="A89" s="2" t="s">
        <v>110</v>
      </c>
      <c r="B89" s="2" t="s">
        <v>25</v>
      </c>
      <c r="C89" s="4">
        <f>IF(AND(MID(A89,1,1)&gt;=$F$2,MID(A89,1,1)&lt;=$G$2),$H$2,IF(AND(MID(A89,1,1)&gt;=$F$3,MID(A89,1,1)&lt;=$G$3),$H$3,IF(AND(MID(A89,1,1)&gt;=$F$4,MID(A89,1,1)&lt;=$G$4),$H$4,"NC")))</f>
        <v>1</v>
      </c>
      <c r="D89" s="9">
        <f t="shared" si="1"/>
        <v>15</v>
      </c>
    </row>
    <row r="90" spans="1:4" ht="12.75" x14ac:dyDescent="0.2">
      <c r="A90" s="2" t="s">
        <v>111</v>
      </c>
      <c r="B90" s="2" t="s">
        <v>27</v>
      </c>
      <c r="C90" s="4">
        <f>IF(AND(MID(A90,1,1)&gt;=$F$2,MID(A90,1,1)&lt;=$G$2),$H$2,IF(AND(MID(A90,1,1)&gt;=$F$3,MID(A90,1,1)&lt;=$G$3),$H$3,IF(AND(MID(A90,1,1)&gt;=$F$4,MID(A90,1,1)&lt;=$G$4),$H$4,"NC")))</f>
        <v>1</v>
      </c>
      <c r="D90" s="9">
        <f t="shared" si="1"/>
        <v>30</v>
      </c>
    </row>
    <row r="91" spans="1:4" ht="12.75" x14ac:dyDescent="0.2">
      <c r="A91" s="2" t="s">
        <v>112</v>
      </c>
      <c r="B91" s="2" t="s">
        <v>29</v>
      </c>
      <c r="C91" s="4">
        <f>IF(AND(MID(A91,1,1)&gt;=$F$2,MID(A91,1,1)&lt;=$G$2),$H$2,IF(AND(MID(A91,1,1)&gt;=$F$3,MID(A91,1,1)&lt;=$G$3),$H$3,IF(AND(MID(A91,1,1)&gt;=$F$4,MID(A91,1,1)&lt;=$G$4),$H$4,"NC")))</f>
        <v>1</v>
      </c>
      <c r="D91" s="9">
        <f t="shared" si="1"/>
        <v>60</v>
      </c>
    </row>
    <row r="92" spans="1:4" ht="12.75" x14ac:dyDescent="0.2">
      <c r="A92" s="2" t="s">
        <v>113</v>
      </c>
      <c r="B92" s="2" t="s">
        <v>31</v>
      </c>
      <c r="C92" s="4">
        <f>IF(AND(MID(A92,1,1)&gt;=$F$2,MID(A92,1,1)&lt;=$G$2),$H$2,IF(AND(MID(A92,1,1)&gt;=$F$3,MID(A92,1,1)&lt;=$G$3),$H$3,IF(AND(MID(A92,1,1)&gt;=$F$4,MID(A92,1,1)&lt;=$G$4),$H$4,"NC")))</f>
        <v>1</v>
      </c>
      <c r="D92" s="9">
        <f t="shared" si="1"/>
        <v>90</v>
      </c>
    </row>
    <row r="93" spans="1:4" ht="12.75" x14ac:dyDescent="0.2">
      <c r="A93" s="2" t="s">
        <v>114</v>
      </c>
      <c r="B93" s="2" t="s">
        <v>33</v>
      </c>
      <c r="C93" s="4">
        <f>IF(AND(MID(A93,1,1)&gt;=$F$2,MID(A93,1,1)&lt;=$G$2),$H$2,IF(AND(MID(A93,1,1)&gt;=$F$3,MID(A93,1,1)&lt;=$G$3),$H$3,IF(AND(MID(A93,1,1)&gt;=$F$4,MID(A93,1,1)&lt;=$G$4),$H$4,"NC")))</f>
        <v>2</v>
      </c>
      <c r="D93" s="9">
        <f t="shared" si="1"/>
        <v>80</v>
      </c>
    </row>
    <row r="94" spans="1:4" ht="12.75" x14ac:dyDescent="0.2">
      <c r="A94" s="2" t="s">
        <v>115</v>
      </c>
      <c r="B94" s="2" t="s">
        <v>35</v>
      </c>
      <c r="C94" s="4">
        <f>IF(AND(MID(A94,1,1)&gt;=$F$2,MID(A94,1,1)&lt;=$G$2),$H$2,IF(AND(MID(A94,1,1)&gt;=$F$3,MID(A94,1,1)&lt;=$G$3),$H$3,IF(AND(MID(A94,1,1)&gt;=$F$4,MID(A94,1,1)&lt;=$G$4),$H$4,"NC")))</f>
        <v>2</v>
      </c>
      <c r="D94" s="9">
        <f t="shared" si="1"/>
        <v>100</v>
      </c>
    </row>
    <row r="95" spans="1:4" ht="12.75" x14ac:dyDescent="0.2">
      <c r="A95" s="2" t="s">
        <v>116</v>
      </c>
      <c r="B95" s="2" t="s">
        <v>37</v>
      </c>
      <c r="C95" s="4">
        <f>IF(AND(MID(A95,1,1)&gt;=$F$2,MID(A95,1,1)&lt;=$G$2),$H$2,IF(AND(MID(A95,1,1)&gt;=$F$3,MID(A95,1,1)&lt;=$G$3),$H$3,IF(AND(MID(A95,1,1)&gt;=$F$4,MID(A95,1,1)&lt;=$G$4),$H$4,"NC")))</f>
        <v>2</v>
      </c>
      <c r="D95" s="9">
        <f t="shared" si="1"/>
        <v>120</v>
      </c>
    </row>
    <row r="96" spans="1:4" ht="12.75" x14ac:dyDescent="0.2">
      <c r="A96" s="2" t="s">
        <v>117</v>
      </c>
      <c r="B96" s="2" t="s">
        <v>39</v>
      </c>
      <c r="C96" s="4">
        <f>IF(AND(MID(A96,1,1)&gt;=$F$2,MID(A96,1,1)&lt;=$G$2),$H$2,IF(AND(MID(A96,1,1)&gt;=$F$3,MID(A96,1,1)&lt;=$G$3),$H$3,IF(AND(MID(A96,1,1)&gt;=$F$4,MID(A96,1,1)&lt;=$G$4),$H$4,"NC")))</f>
        <v>2</v>
      </c>
      <c r="D96" s="9">
        <f t="shared" si="1"/>
        <v>140</v>
      </c>
    </row>
    <row r="97" spans="1:4" ht="12.75" x14ac:dyDescent="0.2">
      <c r="A97" s="2" t="s">
        <v>118</v>
      </c>
      <c r="B97" s="2" t="s">
        <v>41</v>
      </c>
      <c r="C97" s="4">
        <f>IF(AND(MID(A97,1,1)&gt;=$F$2,MID(A97,1,1)&lt;=$G$2),$H$2,IF(AND(MID(A97,1,1)&gt;=$F$3,MID(A97,1,1)&lt;=$G$3),$H$3,IF(AND(MID(A97,1,1)&gt;=$F$4,MID(A97,1,1)&lt;=$G$4),$H$4,"NC")))</f>
        <v>2</v>
      </c>
      <c r="D97" s="9">
        <f t="shared" si="1"/>
        <v>160</v>
      </c>
    </row>
    <row r="98" spans="1:4" ht="12.75" x14ac:dyDescent="0.2">
      <c r="A98" s="2" t="s">
        <v>119</v>
      </c>
      <c r="B98" s="2" t="s">
        <v>43</v>
      </c>
      <c r="C98" s="4">
        <f>IF(AND(MID(A98,1,1)&gt;=$F$2,MID(A98,1,1)&lt;=$G$2),$H$2,IF(AND(MID(A98,1,1)&gt;=$F$3,MID(A98,1,1)&lt;=$G$3),$H$3,IF(AND(MID(A98,1,1)&gt;=$F$4,MID(A98,1,1)&lt;=$G$4),$H$4,"NC")))</f>
        <v>2</v>
      </c>
      <c r="D98" s="9">
        <f t="shared" si="1"/>
        <v>180</v>
      </c>
    </row>
    <row r="99" spans="1:4" ht="12.75" x14ac:dyDescent="0.2">
      <c r="A99" s="2" t="s">
        <v>120</v>
      </c>
      <c r="B99" s="2" t="s">
        <v>23</v>
      </c>
      <c r="C99" s="4">
        <f>IF(AND(MID(A99,1,1)&gt;=$F$2,MID(A99,1,1)&lt;=$G$2),$H$2,IF(AND(MID(A99,1,1)&gt;=$F$3,MID(A99,1,1)&lt;=$G$3),$H$3,IF(AND(MID(A99,1,1)&gt;=$F$4,MID(A99,1,1)&lt;=$G$4),$H$4,"NC")))</f>
        <v>0</v>
      </c>
      <c r="D99" s="9">
        <f t="shared" si="1"/>
        <v>400</v>
      </c>
    </row>
    <row r="100" spans="1:4" ht="12.75" x14ac:dyDescent="0.2">
      <c r="A100" s="2" t="s">
        <v>121</v>
      </c>
      <c r="B100" s="2" t="s">
        <v>25</v>
      </c>
      <c r="C100" s="4">
        <f>IF(AND(MID(A100,1,1)&gt;=$F$2,MID(A100,1,1)&lt;=$G$2),$H$2,IF(AND(MID(A100,1,1)&gt;=$F$3,MID(A100,1,1)&lt;=$G$3),$H$3,IF(AND(MID(A100,1,1)&gt;=$F$4,MID(A100,1,1)&lt;=$G$4),$H$4,"NC")))</f>
        <v>0</v>
      </c>
      <c r="D100" s="9">
        <f t="shared" si="1"/>
        <v>20</v>
      </c>
    </row>
    <row r="101" spans="1:4" ht="12.75" x14ac:dyDescent="0.2">
      <c r="A101" s="2" t="s">
        <v>122</v>
      </c>
      <c r="B101" s="2" t="s">
        <v>27</v>
      </c>
      <c r="C101" s="4">
        <f>IF(AND(MID(A101,1,1)&gt;=$F$2,MID(A101,1,1)&lt;=$G$2),$H$2,IF(AND(MID(A101,1,1)&gt;=$F$3,MID(A101,1,1)&lt;=$G$3),$H$3,IF(AND(MID(A101,1,1)&gt;=$F$4,MID(A101,1,1)&lt;=$G$4),$H$4,"NC")))</f>
        <v>0</v>
      </c>
      <c r="D101" s="9">
        <f t="shared" si="1"/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47"/>
  <sheetViews>
    <sheetView tabSelected="1" workbookViewId="0">
      <selection activeCell="G6" sqref="G6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12.42578125" customWidth="1"/>
    <col min="6" max="6" width="17.85546875" customWidth="1"/>
    <col min="8" max="8" width="16.42578125" customWidth="1"/>
  </cols>
  <sheetData>
    <row r="1" spans="1:27" ht="15.75" customHeight="1" x14ac:dyDescent="0.25">
      <c r="A1" s="1" t="s">
        <v>123</v>
      </c>
      <c r="B1" s="1" t="s">
        <v>124</v>
      </c>
      <c r="C1" s="1" t="s">
        <v>3</v>
      </c>
      <c r="D1" s="1"/>
      <c r="E1" s="1" t="s">
        <v>140</v>
      </c>
      <c r="F1" s="1" t="s">
        <v>141</v>
      </c>
      <c r="G1" s="1" t="s">
        <v>124</v>
      </c>
      <c r="H1" s="1" t="s">
        <v>142</v>
      </c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2" t="s">
        <v>125</v>
      </c>
      <c r="B2" s="2">
        <v>55</v>
      </c>
      <c r="E2" t="str" cm="1">
        <f t="array" ref="E2:E6">_xlfn.UNIQUE(A2:A47)</f>
        <v>Mela</v>
      </c>
      <c r="F2">
        <f>COUNTIF($A$2:$A$47,E2)</f>
        <v>11</v>
      </c>
      <c r="G2">
        <f>SUMIF($A$2:$A$47,E2,$B$2:$B$47)</f>
        <v>525</v>
      </c>
      <c r="H2">
        <v>80</v>
      </c>
      <c r="I2">
        <f>SUMIFS($C$2:$C$47,$A$2:$A$47,E2,$B$2:$B$47, "&gt;" &amp; H2)</f>
        <v>0</v>
      </c>
    </row>
    <row r="3" spans="1:27" ht="12.75" x14ac:dyDescent="0.2">
      <c r="A3" s="2" t="s">
        <v>126</v>
      </c>
      <c r="B3" s="2">
        <v>70</v>
      </c>
      <c r="C3" s="2">
        <v>80</v>
      </c>
      <c r="E3" t="str">
        <v>Banana</v>
      </c>
      <c r="F3">
        <f t="shared" ref="F3:F6" si="0">COUNTIF($A$2:$A$47,E3)</f>
        <v>14</v>
      </c>
      <c r="G3">
        <f t="shared" ref="G3:G6" si="1">SUMIF($A$2:$A$47,E3,$B$2:$B$47)</f>
        <v>755</v>
      </c>
      <c r="H3">
        <v>80</v>
      </c>
      <c r="I3">
        <f t="shared" ref="I3:I6" si="2">SUMIFS($C$2:$C$47,$A$2:$A$47,E3,$B$2:$B$47, "&gt;" &amp; H3)</f>
        <v>75</v>
      </c>
    </row>
    <row r="4" spans="1:27" ht="12.75" x14ac:dyDescent="0.2">
      <c r="A4" s="2" t="s">
        <v>127</v>
      </c>
      <c r="B4" s="2">
        <v>40</v>
      </c>
      <c r="C4" s="2">
        <v>60</v>
      </c>
      <c r="E4" t="str">
        <v>Arancia</v>
      </c>
      <c r="F4">
        <f t="shared" si="0"/>
        <v>11</v>
      </c>
      <c r="G4">
        <f t="shared" si="1"/>
        <v>555</v>
      </c>
      <c r="H4">
        <v>80</v>
      </c>
      <c r="I4">
        <f t="shared" si="2"/>
        <v>0</v>
      </c>
    </row>
    <row r="5" spans="1:27" ht="12.75" x14ac:dyDescent="0.2">
      <c r="A5" s="2" t="s">
        <v>125</v>
      </c>
      <c r="B5" s="2">
        <v>20</v>
      </c>
      <c r="C5" s="2">
        <v>100</v>
      </c>
      <c r="E5" t="str">
        <v>Pera</v>
      </c>
      <c r="F5">
        <f t="shared" si="0"/>
        <v>7</v>
      </c>
      <c r="G5">
        <f t="shared" si="1"/>
        <v>380</v>
      </c>
      <c r="H5">
        <v>80</v>
      </c>
      <c r="I5">
        <f t="shared" si="2"/>
        <v>30</v>
      </c>
    </row>
    <row r="6" spans="1:27" ht="12.75" x14ac:dyDescent="0.2">
      <c r="A6" s="2" t="s">
        <v>128</v>
      </c>
      <c r="B6" s="2">
        <v>90</v>
      </c>
      <c r="C6" s="2">
        <v>30</v>
      </c>
      <c r="E6" t="str">
        <v>Uva</v>
      </c>
      <c r="F6">
        <f t="shared" si="0"/>
        <v>3</v>
      </c>
      <c r="G6">
        <f t="shared" si="1"/>
        <v>160</v>
      </c>
      <c r="H6">
        <v>80</v>
      </c>
      <c r="I6">
        <f t="shared" si="2"/>
        <v>0</v>
      </c>
    </row>
    <row r="7" spans="1:27" ht="12.75" x14ac:dyDescent="0.2">
      <c r="A7" s="2" t="s">
        <v>126</v>
      </c>
      <c r="B7" s="2">
        <v>50</v>
      </c>
      <c r="C7" s="2">
        <v>40</v>
      </c>
    </row>
    <row r="8" spans="1:27" ht="12.75" x14ac:dyDescent="0.2">
      <c r="A8" s="2" t="s">
        <v>127</v>
      </c>
      <c r="B8" s="2">
        <v>60</v>
      </c>
      <c r="C8" s="2">
        <v>55</v>
      </c>
    </row>
    <row r="9" spans="1:27" ht="12.75" x14ac:dyDescent="0.2">
      <c r="A9" s="2" t="s">
        <v>125</v>
      </c>
      <c r="B9" s="2">
        <v>45</v>
      </c>
    </row>
    <row r="10" spans="1:27" ht="12.75" x14ac:dyDescent="0.2">
      <c r="A10" s="2" t="s">
        <v>126</v>
      </c>
      <c r="B10" s="2">
        <v>25</v>
      </c>
      <c r="C10" s="2">
        <v>85</v>
      </c>
    </row>
    <row r="11" spans="1:27" ht="12.75" x14ac:dyDescent="0.2">
      <c r="A11" s="2" t="s">
        <v>128</v>
      </c>
      <c r="B11" s="2">
        <v>35</v>
      </c>
      <c r="C11" s="2">
        <v>50</v>
      </c>
    </row>
    <row r="12" spans="1:27" ht="12.75" x14ac:dyDescent="0.2">
      <c r="A12" s="2" t="s">
        <v>129</v>
      </c>
      <c r="B12" s="2">
        <v>60</v>
      </c>
      <c r="C12" s="2">
        <v>95</v>
      </c>
    </row>
    <row r="13" spans="1:27" ht="12.75" x14ac:dyDescent="0.2">
      <c r="A13" s="2" t="s">
        <v>127</v>
      </c>
      <c r="B13" s="2">
        <v>80</v>
      </c>
    </row>
    <row r="14" spans="1:27" ht="12.75" x14ac:dyDescent="0.2">
      <c r="A14" s="2" t="s">
        <v>126</v>
      </c>
      <c r="B14" s="2">
        <v>40</v>
      </c>
      <c r="C14" s="2">
        <v>45</v>
      </c>
    </row>
    <row r="15" spans="1:27" ht="12.75" x14ac:dyDescent="0.2">
      <c r="A15" s="2" t="s">
        <v>125</v>
      </c>
      <c r="B15" s="2">
        <v>65</v>
      </c>
      <c r="C15" s="2">
        <v>65</v>
      </c>
    </row>
    <row r="16" spans="1:27" ht="12.75" x14ac:dyDescent="0.2">
      <c r="A16" s="2" t="s">
        <v>127</v>
      </c>
      <c r="B16" s="2">
        <v>55</v>
      </c>
      <c r="C16" s="2">
        <v>30</v>
      </c>
    </row>
    <row r="17" spans="1:3" ht="12.75" x14ac:dyDescent="0.2">
      <c r="A17" s="2" t="s">
        <v>128</v>
      </c>
      <c r="B17" s="2">
        <v>70</v>
      </c>
    </row>
    <row r="18" spans="1:3" ht="12.75" x14ac:dyDescent="0.2">
      <c r="A18" s="2" t="s">
        <v>126</v>
      </c>
      <c r="B18" s="2">
        <v>45</v>
      </c>
      <c r="C18" s="2">
        <v>80</v>
      </c>
    </row>
    <row r="19" spans="1:3" ht="12.75" x14ac:dyDescent="0.2">
      <c r="A19" s="2" t="s">
        <v>125</v>
      </c>
      <c r="B19" s="2">
        <v>25</v>
      </c>
      <c r="C19" s="2">
        <v>60</v>
      </c>
    </row>
    <row r="20" spans="1:3" ht="12.75" x14ac:dyDescent="0.2">
      <c r="A20" s="2" t="s">
        <v>126</v>
      </c>
      <c r="B20" s="2">
        <v>35</v>
      </c>
    </row>
    <row r="21" spans="1:3" ht="12.75" x14ac:dyDescent="0.2">
      <c r="A21" s="2" t="s">
        <v>127</v>
      </c>
      <c r="B21" s="2">
        <v>60</v>
      </c>
      <c r="C21" s="2">
        <v>30</v>
      </c>
    </row>
    <row r="22" spans="1:3" ht="12.75" x14ac:dyDescent="0.2">
      <c r="A22" s="2" t="s">
        <v>125</v>
      </c>
      <c r="B22" s="2">
        <v>70</v>
      </c>
      <c r="C22" s="2">
        <v>40</v>
      </c>
    </row>
    <row r="23" spans="1:3" ht="12.75" x14ac:dyDescent="0.2">
      <c r="A23" s="2" t="s">
        <v>126</v>
      </c>
      <c r="B23" s="2">
        <v>45</v>
      </c>
      <c r="C23" s="2">
        <v>55</v>
      </c>
    </row>
    <row r="24" spans="1:3" ht="12.75" x14ac:dyDescent="0.2">
      <c r="A24" s="2" t="s">
        <v>128</v>
      </c>
      <c r="B24" s="2">
        <v>25</v>
      </c>
      <c r="C24" s="2">
        <v>70</v>
      </c>
    </row>
    <row r="25" spans="1:3" ht="12.75" x14ac:dyDescent="0.2">
      <c r="A25" s="2" t="s">
        <v>129</v>
      </c>
      <c r="B25" s="2">
        <v>35</v>
      </c>
    </row>
    <row r="26" spans="1:3" ht="12.75" x14ac:dyDescent="0.2">
      <c r="A26" s="2" t="s">
        <v>127</v>
      </c>
      <c r="B26" s="2">
        <v>60</v>
      </c>
      <c r="C26" s="2">
        <v>50</v>
      </c>
    </row>
    <row r="27" spans="1:3" ht="12.75" x14ac:dyDescent="0.2">
      <c r="A27" s="2" t="s">
        <v>126</v>
      </c>
      <c r="B27" s="2">
        <v>80</v>
      </c>
      <c r="C27" s="2">
        <v>95</v>
      </c>
    </row>
    <row r="28" spans="1:3" ht="12.75" x14ac:dyDescent="0.2">
      <c r="A28" s="2" t="s">
        <v>125</v>
      </c>
      <c r="B28" s="2">
        <v>40</v>
      </c>
      <c r="C28" s="2">
        <v>75</v>
      </c>
    </row>
    <row r="29" spans="1:3" ht="12.75" x14ac:dyDescent="0.2">
      <c r="A29" s="2" t="s">
        <v>127</v>
      </c>
      <c r="B29" s="2">
        <v>65</v>
      </c>
      <c r="C29" s="2">
        <v>45</v>
      </c>
    </row>
    <row r="30" spans="1:3" ht="12.75" x14ac:dyDescent="0.2">
      <c r="A30" s="2" t="s">
        <v>126</v>
      </c>
      <c r="B30" s="2">
        <v>55</v>
      </c>
      <c r="C30" s="2">
        <v>65</v>
      </c>
    </row>
    <row r="31" spans="1:3" ht="12.75" x14ac:dyDescent="0.2">
      <c r="A31" s="2" t="s">
        <v>128</v>
      </c>
      <c r="B31" s="2">
        <v>70</v>
      </c>
      <c r="C31" s="2">
        <v>30</v>
      </c>
    </row>
    <row r="32" spans="1:3" ht="12.75" x14ac:dyDescent="0.2">
      <c r="A32" s="2" t="s">
        <v>125</v>
      </c>
      <c r="B32" s="2">
        <v>45</v>
      </c>
    </row>
    <row r="33" spans="1:3" ht="12.75" x14ac:dyDescent="0.2">
      <c r="A33" s="2" t="s">
        <v>126</v>
      </c>
      <c r="B33" s="2">
        <v>25</v>
      </c>
      <c r="C33" s="2">
        <v>80</v>
      </c>
    </row>
    <row r="34" spans="1:3" ht="12.75" x14ac:dyDescent="0.2">
      <c r="A34" s="2" t="s">
        <v>127</v>
      </c>
      <c r="B34" s="2">
        <v>35</v>
      </c>
      <c r="C34" s="2">
        <v>60</v>
      </c>
    </row>
    <row r="35" spans="1:3" ht="12.75" x14ac:dyDescent="0.2">
      <c r="A35" s="2" t="s">
        <v>125</v>
      </c>
      <c r="B35" s="2">
        <v>60</v>
      </c>
      <c r="C35" s="2">
        <v>100</v>
      </c>
    </row>
    <row r="36" spans="1:3" ht="12.75" x14ac:dyDescent="0.2">
      <c r="A36" s="2" t="s">
        <v>126</v>
      </c>
      <c r="B36" s="2">
        <v>80</v>
      </c>
      <c r="C36" s="2">
        <v>30</v>
      </c>
    </row>
    <row r="37" spans="1:3" ht="12.75" x14ac:dyDescent="0.2">
      <c r="A37" s="2" t="s">
        <v>128</v>
      </c>
      <c r="B37" s="2">
        <v>40</v>
      </c>
    </row>
    <row r="38" spans="1:3" ht="12.75" x14ac:dyDescent="0.2">
      <c r="A38" s="2" t="s">
        <v>129</v>
      </c>
      <c r="B38" s="2">
        <v>65</v>
      </c>
      <c r="C38" s="2">
        <v>55</v>
      </c>
    </row>
    <row r="39" spans="1:3" ht="12.75" x14ac:dyDescent="0.2">
      <c r="A39" s="2" t="s">
        <v>127</v>
      </c>
      <c r="B39" s="2">
        <v>55</v>
      </c>
      <c r="C39" s="2">
        <v>70</v>
      </c>
    </row>
    <row r="40" spans="1:3" ht="12.75" x14ac:dyDescent="0.2">
      <c r="A40" s="2" t="s">
        <v>126</v>
      </c>
      <c r="B40" s="2">
        <v>70</v>
      </c>
      <c r="C40" s="2">
        <v>85</v>
      </c>
    </row>
    <row r="41" spans="1:3" ht="12.75" x14ac:dyDescent="0.2">
      <c r="A41" s="2" t="s">
        <v>125</v>
      </c>
      <c r="B41" s="2">
        <v>40</v>
      </c>
      <c r="C41" s="2">
        <v>50</v>
      </c>
    </row>
    <row r="42" spans="1:3" ht="12.75" x14ac:dyDescent="0.2">
      <c r="A42" s="2" t="s">
        <v>127</v>
      </c>
      <c r="B42" s="2">
        <v>20</v>
      </c>
      <c r="C42" s="2">
        <v>95</v>
      </c>
    </row>
    <row r="43" spans="1:3" ht="12.75" x14ac:dyDescent="0.2">
      <c r="A43" s="2" t="s">
        <v>126</v>
      </c>
      <c r="B43" s="2">
        <v>90</v>
      </c>
      <c r="C43" s="2">
        <v>75</v>
      </c>
    </row>
    <row r="44" spans="1:3" ht="12.75" x14ac:dyDescent="0.2">
      <c r="A44" s="2" t="s">
        <v>128</v>
      </c>
      <c r="B44" s="2">
        <v>50</v>
      </c>
      <c r="C44" s="2">
        <v>45</v>
      </c>
    </row>
    <row r="45" spans="1:3" ht="12.75" x14ac:dyDescent="0.2">
      <c r="A45" s="2" t="s">
        <v>125</v>
      </c>
      <c r="B45" s="2">
        <v>60</v>
      </c>
      <c r="C45" s="2">
        <v>65</v>
      </c>
    </row>
    <row r="46" spans="1:3" ht="12.75" x14ac:dyDescent="0.2">
      <c r="A46" s="2" t="s">
        <v>126</v>
      </c>
      <c r="B46" s="2">
        <v>45</v>
      </c>
    </row>
    <row r="47" spans="1:3" ht="12.75" x14ac:dyDescent="0.2">
      <c r="A47" s="2" t="s">
        <v>127</v>
      </c>
      <c r="B4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Parisi</cp:lastModifiedBy>
  <dcterms:modified xsi:type="dcterms:W3CDTF">2024-11-06T09:30:10Z</dcterms:modified>
</cp:coreProperties>
</file>