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E:\Lavoro\EPICODE\Esercitazioni\EPICODE_EXCEL_DATP0724\09. LEZIONE TEORIA W4D4\"/>
    </mc:Choice>
  </mc:AlternateContent>
  <xr:revisionPtr revIDLastSave="0" documentId="13_ncr:1_{C6B7154E-C1EA-4103-9B12-CB26EABF521C}" xr6:coauthVersionLast="47" xr6:coauthVersionMax="47" xr10:uidLastSave="{00000000-0000-0000-0000-000000000000}"/>
  <bookViews>
    <workbookView xWindow="17460" yWindow="315" windowWidth="20565" windowHeight="15450" activeTab="1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4" i="2" l="1"/>
  <c r="C10" i="2" s="1"/>
  <c r="C5" i="2"/>
  <c r="C11" i="2" s="1"/>
  <c r="C8" i="2"/>
  <c r="C7" i="2"/>
  <c r="C6" i="2"/>
  <c r="C9" i="2"/>
</calcChain>
</file>

<file path=xl/sharedStrings.xml><?xml version="1.0" encoding="utf-8"?>
<sst xmlns="http://schemas.openxmlformats.org/spreadsheetml/2006/main" count="37377" uniqueCount="19715">
  <si>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</si>
  <si>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</si>
  <si>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</si>
  <si>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</si>
  <si>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</si>
  <si>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</si>
  <si>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</si>
  <si>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</si>
  <si>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</si>
  <si>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</si>
  <si>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</si>
  <si>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</si>
  <si>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</si>
  <si>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</si>
  <si>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</si>
  <si>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</si>
  <si>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</si>
  <si>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</si>
  <si>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</si>
  <si>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</si>
  <si>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</si>
  <si>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</si>
  <si>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</si>
  <si>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</si>
  <si>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</si>
  <si>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</si>
  <si>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</si>
  <si>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</si>
  <si>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</si>
  <si>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</si>
  <si>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</si>
  <si>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</si>
  <si>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</si>
  <si>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</si>
  <si>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</si>
  <si>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</si>
  <si>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</si>
  <si>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</si>
  <si>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</si>
  <si>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</si>
  <si>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</si>
  <si>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</si>
  <si>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</si>
  <si>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</si>
  <si>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</si>
  <si>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</si>
  <si>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</si>
  <si>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</si>
  <si>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</si>
  <si>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</si>
  <si>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</si>
  <si>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</si>
  <si>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</si>
  <si>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</si>
  <si>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</si>
  <si>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</si>
  <si>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</si>
  <si>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</si>
  <si>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</si>
  <si>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</si>
  <si>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</si>
  <si>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</si>
  <si>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</si>
  <si>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</si>
  <si>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</si>
  <si>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</si>
  <si>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</si>
  <si>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</si>
  <si>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</si>
  <si>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</si>
  <si>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</si>
  <si>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</si>
  <si>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</si>
  <si>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</si>
  <si>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</si>
  <si>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</si>
  <si>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</si>
  <si>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</si>
  <si>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</si>
  <si>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</si>
  <si>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</si>
  <si>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</si>
  <si>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</si>
  <si>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</si>
  <si>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</si>
  <si>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</si>
  <si>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</si>
  <si>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</si>
  <si>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</si>
  <si>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</si>
  <si>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</si>
  <si>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</si>
  <si>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</si>
  <si>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</si>
  <si>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</si>
  <si>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</si>
  <si>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</si>
  <si>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</si>
  <si>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</si>
  <si>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</si>
  <si>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</si>
  <si>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</si>
  <si>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</si>
  <si>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</si>
  <si>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</si>
  <si>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</si>
  <si>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</si>
  <si>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</si>
  <si>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</si>
  <si>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</si>
  <si>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</si>
  <si>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</si>
  <si>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</si>
  <si>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</si>
  <si>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</si>
  <si>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</si>
  <si>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</si>
  <si>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</si>
  <si>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</si>
  <si>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</si>
  <si>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</si>
  <si>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</si>
  <si>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</si>
  <si>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</si>
  <si>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</si>
  <si>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</si>
  <si>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</si>
  <si>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</si>
  <si>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</si>
  <si>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</si>
  <si>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</si>
  <si>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</si>
  <si>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</si>
  <si>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</si>
  <si>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</si>
  <si>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</si>
  <si>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</si>
  <si>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</si>
  <si>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</si>
  <si>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</si>
  <si>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</si>
  <si>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</si>
  <si>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</si>
  <si>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</si>
  <si>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</si>
  <si>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</si>
  <si>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</si>
  <si>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</si>
  <si>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</si>
  <si>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</si>
  <si>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</si>
  <si>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</si>
  <si>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</si>
  <si>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</si>
  <si>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</si>
  <si>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</si>
  <si>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</si>
  <si>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</si>
  <si>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</si>
  <si>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</si>
  <si>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</si>
  <si>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</si>
  <si>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</si>
  <si>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</si>
  <si>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</si>
  <si>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</si>
  <si>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</si>
  <si>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</si>
  <si>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</si>
  <si>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</si>
  <si>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</si>
  <si>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</si>
  <si>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</si>
  <si>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</si>
  <si>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</si>
  <si>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</si>
  <si>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</si>
  <si>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</si>
  <si>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</si>
  <si>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</si>
  <si>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</si>
  <si>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</si>
  <si>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</si>
  <si>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</si>
  <si>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</si>
  <si>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</si>
  <si>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</si>
  <si>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</si>
  <si>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</si>
  <si>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</si>
  <si>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</si>
  <si>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</si>
  <si>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</si>
  <si>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</si>
  <si>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</si>
  <si>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</si>
  <si>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</si>
  <si>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</si>
  <si>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</si>
  <si>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</si>
  <si>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</si>
  <si>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</si>
  <si>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</si>
  <si>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</si>
  <si>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</si>
  <si>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</si>
  <si>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</si>
  <si>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</si>
  <si>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</si>
  <si>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</si>
  <si>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</si>
  <si>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</si>
  <si>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</si>
  <si>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</si>
  <si>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</si>
  <si>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</si>
  <si>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</si>
  <si>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</si>
  <si>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</si>
  <si>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</si>
  <si>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</si>
  <si>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</si>
  <si>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</si>
  <si>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</si>
  <si>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</si>
  <si>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</si>
  <si>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</si>
  <si>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</si>
  <si>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</si>
  <si>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</si>
  <si>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</si>
  <si>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</si>
  <si>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</si>
  <si>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</si>
  <si>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</si>
  <si>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</si>
  <si>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</si>
  <si>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</si>
  <si>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</si>
  <si>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</si>
  <si>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</si>
  <si>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</si>
  <si>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</si>
  <si>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</si>
  <si>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</si>
  <si>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</si>
  <si>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</si>
  <si>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</si>
  <si>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</si>
  <si>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</si>
  <si>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</si>
  <si>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</si>
  <si>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</si>
  <si>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</si>
  <si>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</si>
  <si>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</si>
  <si>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</si>
  <si>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</si>
  <si>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</si>
  <si>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</si>
  <si>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</si>
  <si>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</si>
  <si>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</si>
  <si>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</si>
  <si>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</si>
  <si>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</si>
  <si>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</si>
  <si>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</si>
  <si>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</si>
  <si>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</si>
  <si>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</si>
  <si>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</si>
  <si>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</si>
  <si>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</si>
  <si>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</si>
  <si>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</si>
  <si>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</si>
  <si>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</si>
  <si>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</si>
  <si>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</si>
  <si>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</si>
  <si>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</si>
  <si>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</si>
  <si>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</si>
  <si>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</si>
  <si>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</si>
  <si>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</si>
  <si>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</si>
  <si>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</si>
  <si>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</si>
  <si>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</si>
  <si>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</si>
  <si>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</si>
  <si>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</si>
  <si>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</si>
  <si>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</si>
  <si>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</si>
  <si>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</si>
  <si>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</si>
  <si>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</si>
  <si>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</si>
  <si>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</si>
  <si>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</si>
  <si>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</si>
  <si>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</si>
  <si>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</si>
  <si>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</si>
  <si>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</si>
  <si>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</si>
  <si>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</si>
  <si>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</si>
  <si>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</si>
  <si>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</si>
  <si>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</si>
  <si>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</si>
  <si>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</si>
  <si>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</si>
  <si>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</si>
  <si>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</si>
  <si>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</si>
  <si>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</si>
  <si>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</si>
  <si>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</si>
  <si>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</si>
  <si>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</si>
  <si>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</si>
  <si>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</si>
  <si>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</si>
  <si>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</si>
  <si>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</si>
  <si>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</si>
  <si>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</si>
  <si>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</si>
  <si>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</si>
  <si>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</si>
  <si>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</si>
  <si>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</si>
  <si>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</si>
  <si>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</si>
  <si>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</si>
  <si>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</si>
  <si>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</si>
  <si>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</si>
  <si>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</si>
  <si>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</si>
  <si>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</si>
  <si>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</si>
  <si>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</si>
  <si>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</si>
  <si>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</si>
  <si>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</si>
  <si>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</si>
  <si>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</si>
  <si>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</si>
  <si>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</si>
  <si>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</si>
  <si>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</si>
  <si>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</si>
  <si>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</si>
  <si>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</si>
  <si>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</si>
  <si>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</si>
  <si>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</si>
  <si>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</si>
  <si>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</si>
  <si>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</si>
  <si>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</si>
  <si>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</si>
  <si>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</si>
  <si>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</si>
  <si>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</si>
  <si>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</si>
  <si>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</si>
  <si>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</si>
  <si>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</si>
  <si>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</si>
  <si>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</si>
  <si>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</si>
  <si>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</si>
  <si>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</si>
  <si>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</si>
  <si>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</si>
  <si>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</si>
  <si>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</si>
  <si>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</si>
  <si>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</si>
  <si>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</si>
  <si>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</si>
  <si>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</si>
  <si>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</si>
  <si>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</si>
  <si>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</si>
  <si>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</si>
  <si>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</si>
  <si>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</si>
  <si>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</si>
  <si>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</si>
  <si>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</si>
  <si>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</si>
  <si>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</si>
  <si>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</si>
  <si>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</si>
  <si>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</si>
  <si>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</si>
  <si>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</si>
  <si>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</si>
  <si>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</si>
  <si>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</si>
  <si>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</si>
  <si>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</si>
  <si>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</si>
  <si>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</si>
  <si>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</si>
  <si>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</si>
  <si>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</si>
  <si>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</si>
  <si>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</si>
  <si>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</si>
  <si>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</si>
  <si>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</si>
  <si>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</si>
  <si>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</si>
  <si>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</si>
  <si>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</si>
  <si>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</si>
  <si>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</si>
  <si>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</si>
  <si>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</si>
  <si>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</si>
  <si>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</si>
  <si>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</si>
  <si>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</si>
  <si>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</si>
  <si>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</si>
  <si>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</si>
  <si>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</si>
  <si>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</si>
  <si>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</si>
  <si>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</si>
  <si>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</si>
  <si>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</si>
  <si>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</si>
  <si>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</si>
  <si>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</si>
  <si>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</si>
  <si>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</si>
  <si>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</si>
  <si>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</si>
  <si>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</si>
  <si>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</si>
  <si>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</si>
  <si>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</si>
  <si>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</si>
  <si>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</si>
  <si>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</si>
  <si>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</si>
  <si>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</si>
  <si>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</si>
  <si>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</si>
  <si>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</si>
  <si>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</si>
  <si>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</si>
  <si>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</si>
  <si>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</si>
  <si>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</si>
  <si>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</si>
  <si>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</si>
  <si>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</si>
  <si>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</si>
  <si>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</si>
  <si>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</si>
  <si>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</si>
  <si>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</si>
  <si>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</si>
  <si>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</si>
  <si>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</si>
  <si>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</si>
  <si>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</si>
  <si>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</si>
  <si>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</si>
  <si>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</si>
  <si>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</si>
  <si>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</si>
  <si>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</si>
  <si>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</si>
  <si>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</si>
  <si>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</si>
  <si>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</si>
  <si>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</si>
  <si>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</si>
  <si>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</si>
  <si>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</si>
  <si>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</si>
  <si>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</si>
  <si>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</si>
  <si>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</si>
  <si>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</si>
  <si>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</si>
  <si>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</si>
  <si>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</si>
  <si>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</si>
  <si>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</si>
  <si>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</si>
  <si>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</si>
  <si>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</si>
  <si>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</si>
  <si>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</si>
  <si>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</si>
  <si>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</si>
  <si>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</si>
  <si>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</si>
  <si>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</si>
  <si>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</si>
  <si>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</si>
  <si>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</si>
  <si>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</si>
  <si>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</si>
  <si>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</si>
  <si>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</si>
  <si>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</si>
  <si>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</si>
  <si>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</si>
  <si>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</si>
  <si>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</si>
  <si>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</si>
  <si>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</si>
  <si>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</si>
  <si>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</si>
  <si>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</si>
  <si>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</si>
  <si>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</si>
  <si>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</si>
  <si>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</si>
  <si>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</si>
  <si>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</si>
  <si>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</si>
  <si>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</si>
  <si>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</si>
  <si>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</si>
  <si>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</si>
  <si>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</si>
  <si>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</si>
  <si>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</si>
  <si>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</si>
  <si>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</si>
  <si>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</si>
  <si>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</si>
  <si>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</si>
  <si>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</si>
  <si>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</si>
  <si>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</si>
  <si>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</si>
  <si>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</si>
  <si>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</si>
  <si>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</si>
  <si>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</si>
  <si>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</si>
  <si>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</si>
  <si>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</si>
  <si>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</si>
  <si>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</si>
  <si>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</si>
  <si>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</si>
  <si>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</si>
  <si>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</si>
  <si>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</si>
  <si>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</si>
  <si>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</si>
  <si>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</si>
  <si>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</si>
  <si>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</si>
  <si>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</si>
  <si>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</si>
  <si>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</si>
  <si>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</si>
  <si>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</si>
  <si>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</si>
  <si>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</si>
  <si>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</si>
  <si>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</si>
  <si>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</si>
  <si>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</si>
  <si>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</si>
  <si>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</si>
  <si>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</si>
  <si>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</si>
  <si>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</si>
  <si>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</si>
  <si>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</si>
  <si>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</si>
  <si>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</si>
  <si>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</si>
  <si>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</si>
  <si>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</si>
  <si>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</si>
  <si>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</si>
  <si>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</si>
  <si>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</si>
  <si>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</si>
  <si>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</si>
  <si>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</si>
  <si>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</si>
  <si>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</si>
  <si>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</si>
  <si>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</si>
  <si>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</si>
  <si>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</si>
  <si>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</si>
  <si>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</si>
  <si>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</si>
  <si>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</si>
  <si>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</si>
  <si>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</si>
  <si>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</si>
  <si>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</si>
  <si>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</si>
  <si>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</si>
  <si>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</si>
  <si>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</si>
  <si>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</si>
  <si>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</si>
  <si>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</si>
  <si>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</si>
  <si>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</si>
  <si>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</si>
  <si>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</si>
  <si>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</si>
  <si>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</si>
  <si>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</si>
  <si>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</si>
  <si>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</si>
  <si>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</si>
  <si>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</si>
  <si>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</si>
  <si>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</si>
  <si>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</si>
  <si>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</si>
  <si>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</si>
  <si>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</si>
  <si>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</si>
  <si>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</si>
  <si>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</si>
  <si>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</si>
  <si>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</si>
  <si>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</si>
  <si>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</si>
  <si>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</si>
  <si>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</si>
  <si>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</si>
  <si>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</si>
  <si>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</si>
  <si>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</si>
  <si>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</si>
  <si>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</si>
  <si>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</si>
  <si>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</si>
  <si>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</si>
  <si>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</si>
  <si>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</si>
  <si>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</si>
  <si>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</si>
  <si>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</si>
  <si>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</si>
  <si>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</si>
  <si>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</si>
  <si>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</si>
  <si>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</si>
  <si>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</si>
  <si>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</si>
  <si>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</si>
  <si>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</si>
  <si>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</si>
  <si>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</si>
  <si>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</si>
  <si>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</si>
  <si>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</si>
  <si>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</si>
  <si>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</si>
  <si>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</si>
  <si>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</si>
  <si>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</si>
  <si>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</si>
  <si>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</si>
  <si>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</si>
  <si>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</si>
  <si>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</si>
  <si>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</si>
  <si>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</si>
  <si>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</si>
  <si>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</si>
  <si>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</si>
  <si>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</si>
  <si>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</si>
  <si>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</si>
  <si>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</si>
  <si>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</si>
  <si>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</si>
  <si>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</si>
  <si>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</si>
  <si>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</si>
  <si>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</si>
  <si>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</si>
  <si>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</si>
  <si>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</si>
  <si>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</si>
  <si>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</si>
  <si>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</si>
  <si>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</si>
  <si>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</si>
  <si>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</si>
  <si>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</si>
  <si>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</si>
  <si>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</si>
  <si>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</si>
  <si>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</si>
  <si>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</si>
  <si>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</si>
  <si>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</si>
  <si>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</si>
  <si>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</si>
  <si>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</si>
  <si>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</si>
  <si>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</si>
  <si>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</si>
  <si>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</si>
  <si>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</si>
  <si>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</si>
  <si>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</si>
  <si>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</si>
  <si>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</si>
  <si>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</si>
  <si>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</si>
  <si>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</si>
  <si>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</si>
  <si>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</si>
  <si>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</si>
  <si>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</si>
  <si>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</si>
  <si>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</si>
  <si>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</si>
  <si>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</si>
  <si>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</si>
  <si>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</si>
  <si>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</si>
  <si>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</si>
  <si>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</si>
  <si>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</si>
  <si>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</si>
  <si>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</si>
  <si>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</si>
  <si>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</si>
  <si>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</si>
  <si>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</si>
  <si>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</si>
  <si>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</si>
  <si>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</si>
  <si>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</si>
  <si>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</si>
  <si>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</si>
  <si>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</si>
  <si>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</si>
  <si>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</si>
  <si>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</si>
  <si>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</si>
  <si>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</si>
  <si>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</si>
  <si>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</si>
  <si>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</si>
  <si>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</si>
  <si>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</si>
  <si>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</si>
  <si>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</si>
  <si>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</si>
  <si>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</si>
  <si>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</si>
  <si>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</si>
  <si>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</si>
  <si>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</si>
  <si>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</si>
  <si>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</si>
  <si>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</si>
  <si>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</si>
  <si>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</si>
  <si>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</si>
  <si>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</si>
  <si>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</si>
  <si>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</si>
  <si>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</si>
  <si>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</si>
  <si>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</si>
  <si>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</si>
  <si>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</si>
  <si>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</si>
  <si>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</si>
  <si>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</si>
  <si>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</si>
  <si>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</si>
  <si>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</si>
  <si>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</si>
  <si>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</si>
  <si>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</si>
  <si>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</si>
  <si>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</si>
  <si>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</si>
  <si>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</si>
  <si>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</si>
  <si>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</si>
  <si>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</si>
  <si>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</si>
  <si>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</si>
  <si>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</si>
  <si>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</si>
  <si>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</si>
  <si>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</si>
  <si>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</si>
  <si>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</si>
  <si>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</si>
  <si>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</si>
  <si>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</si>
  <si>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</si>
  <si>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</si>
  <si>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</si>
  <si>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</si>
  <si>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</si>
  <si>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</si>
  <si>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</si>
  <si>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</si>
  <si>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</si>
  <si>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</si>
  <si>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</si>
  <si>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</si>
  <si>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</si>
  <si>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</si>
  <si>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</si>
  <si>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</si>
  <si>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</si>
  <si>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</si>
  <si>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</si>
  <si>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</si>
  <si>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</si>
  <si>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</si>
  <si>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</si>
  <si>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</si>
  <si>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</si>
  <si>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</si>
  <si>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</si>
  <si>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</si>
  <si>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</si>
  <si>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</si>
  <si>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</si>
  <si>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</si>
  <si>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</si>
  <si>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</si>
  <si>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</si>
  <si>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</si>
  <si>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</si>
  <si>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</si>
  <si>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</si>
  <si>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</si>
  <si>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</si>
  <si>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</si>
  <si>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</si>
  <si>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</si>
  <si>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</si>
  <si>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</si>
  <si>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</si>
  <si>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</si>
  <si>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</si>
  <si>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</si>
  <si>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</si>
  <si>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</si>
  <si>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</si>
  <si>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</si>
  <si>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</si>
  <si>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</si>
  <si>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</si>
  <si>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</si>
  <si>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</si>
  <si>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</si>
  <si>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</si>
  <si>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</si>
  <si>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</si>
  <si>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</si>
  <si>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</si>
  <si>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</si>
  <si>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</si>
  <si>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</si>
  <si>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</si>
  <si>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</si>
  <si>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</si>
  <si>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</si>
  <si>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</si>
  <si>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</si>
  <si>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</si>
  <si>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</si>
  <si>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</si>
  <si>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</si>
  <si>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</si>
  <si>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</si>
  <si>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</si>
  <si>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</si>
  <si>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</si>
  <si>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</si>
  <si>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</si>
  <si>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</si>
  <si>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</si>
  <si>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</si>
  <si>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</si>
  <si>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</si>
  <si>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</si>
  <si>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</si>
  <si>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</si>
  <si>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</si>
  <si>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</si>
  <si>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</si>
  <si>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</si>
  <si>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</si>
  <si>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</si>
  <si>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</si>
  <si>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</si>
  <si>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</si>
  <si>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</si>
  <si>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</si>
  <si>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</si>
  <si>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</si>
  <si>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</si>
  <si>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</si>
  <si>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</si>
  <si>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</si>
  <si>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</si>
  <si>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</si>
  <si>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</si>
  <si>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</si>
  <si>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</si>
  <si>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</si>
  <si>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</si>
  <si>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</si>
  <si>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</si>
  <si>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</si>
  <si>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</si>
  <si>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</si>
  <si>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</si>
  <si>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</si>
  <si>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</si>
  <si>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</si>
  <si>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</si>
  <si>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</si>
  <si>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</si>
  <si>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</si>
  <si>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</si>
  <si>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</si>
  <si>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</si>
  <si>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</si>
  <si>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</si>
  <si>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</si>
  <si>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</si>
  <si>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</si>
  <si>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</si>
  <si>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</si>
  <si>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</si>
  <si>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</si>
  <si>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</si>
  <si>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</si>
  <si>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</si>
  <si>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</si>
  <si>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</si>
  <si>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</si>
  <si>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</si>
  <si>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</si>
  <si>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</si>
  <si>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</si>
  <si>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</si>
  <si>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</si>
  <si>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</si>
  <si>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</si>
  <si>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</si>
  <si>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</si>
  <si>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</si>
  <si>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</si>
  <si>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</si>
  <si>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</si>
  <si>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</si>
  <si>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</si>
  <si>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</si>
  <si>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</si>
  <si>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</si>
  <si>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</si>
  <si>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</si>
  <si>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</si>
  <si>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</si>
  <si>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</si>
  <si>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</si>
  <si>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</si>
  <si>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</si>
  <si>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</si>
  <si>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</si>
  <si>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</si>
  <si>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</si>
  <si>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</si>
  <si>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</si>
  <si>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</si>
  <si>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</si>
  <si>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</si>
  <si>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</si>
  <si>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</si>
  <si>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</si>
  <si>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</si>
  <si>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</si>
  <si>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</si>
  <si>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</si>
  <si>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</si>
  <si>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</si>
  <si>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</si>
  <si>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</si>
  <si>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</si>
  <si>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</si>
  <si>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</si>
  <si>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</si>
  <si>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</si>
  <si>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</si>
  <si>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</si>
  <si>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</si>
  <si>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</si>
  <si>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</si>
  <si>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</si>
  <si>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</si>
  <si>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</si>
  <si>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</si>
  <si>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</si>
  <si>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</si>
  <si>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</si>
  <si>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</si>
  <si>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</si>
  <si>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</si>
  <si>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</si>
  <si>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</si>
  <si>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</si>
  <si>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</si>
  <si>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</si>
  <si>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</si>
  <si>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</si>
  <si>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</si>
  <si>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</si>
  <si>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</si>
  <si>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</si>
  <si>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</si>
  <si>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</si>
  <si>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</si>
  <si>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</si>
  <si>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</si>
  <si>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</si>
  <si>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</si>
  <si>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</si>
  <si>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</si>
  <si>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</si>
  <si>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</si>
  <si>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</si>
  <si>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</si>
  <si>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</si>
  <si>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</si>
  <si>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</si>
  <si>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</si>
  <si>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</si>
  <si>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</si>
  <si>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</si>
  <si>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</si>
  <si>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</si>
  <si>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</si>
  <si>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</si>
  <si>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</si>
  <si>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</si>
  <si>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</si>
  <si>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</si>
  <si>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</si>
  <si>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</si>
  <si>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</si>
  <si>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</si>
  <si>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</si>
  <si>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</si>
  <si>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</si>
  <si>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</si>
  <si>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</si>
  <si>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</si>
  <si>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</si>
  <si>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</si>
  <si>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</si>
  <si>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</si>
  <si>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</si>
  <si>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</si>
  <si>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</si>
  <si>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</si>
  <si>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</si>
  <si>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</si>
  <si>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</si>
  <si>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</si>
  <si>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</si>
  <si>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</si>
  <si>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</si>
  <si>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</si>
  <si>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</si>
  <si>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</si>
  <si>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</si>
  <si>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</si>
  <si>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</si>
  <si>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</si>
  <si>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</si>
  <si>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</si>
  <si>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</si>
  <si>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</si>
  <si>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</si>
  <si>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</si>
  <si>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</si>
  <si>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</si>
  <si>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</si>
  <si>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</si>
  <si>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</si>
  <si>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</si>
  <si>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</si>
  <si>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</si>
  <si>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</si>
  <si>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</si>
  <si>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</si>
  <si>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</si>
  <si>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</si>
  <si>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</si>
  <si>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</si>
  <si>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</si>
  <si>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</si>
  <si>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</si>
  <si>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</si>
  <si>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</si>
  <si>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</si>
  <si>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</si>
  <si>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</si>
  <si>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</si>
  <si>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</si>
  <si>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</si>
  <si>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</si>
  <si>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</si>
  <si>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</si>
  <si>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</si>
  <si>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</si>
  <si>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</si>
  <si>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</si>
  <si>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</si>
  <si>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</si>
  <si>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</si>
  <si>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</si>
  <si>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</si>
  <si>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</si>
  <si>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</si>
  <si>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</si>
  <si>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</si>
  <si>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</si>
  <si>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</si>
  <si>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</si>
  <si>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</si>
  <si>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</si>
  <si>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</si>
  <si>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</si>
  <si>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</si>
  <si>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</si>
  <si>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</si>
  <si>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</si>
  <si>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</si>
  <si>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</si>
  <si>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</si>
  <si>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</si>
  <si>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</si>
  <si>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</si>
  <si>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</si>
  <si>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</si>
  <si>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</si>
  <si>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</si>
  <si>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</si>
  <si>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</si>
  <si>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</si>
  <si>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</si>
  <si>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</si>
  <si>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</si>
  <si>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</si>
  <si>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</si>
  <si>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</si>
  <si>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</si>
  <si>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</si>
  <si>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</si>
  <si>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</si>
  <si>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</si>
  <si>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</si>
  <si>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</si>
  <si>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</si>
  <si>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</si>
  <si>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</si>
  <si>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</si>
  <si>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</si>
  <si>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</si>
  <si>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</si>
  <si>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</si>
  <si>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</si>
  <si>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</si>
  <si>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</si>
  <si>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</si>
  <si>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</si>
  <si>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</si>
  <si>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</si>
  <si>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</si>
  <si>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</si>
  <si>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</si>
  <si>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</si>
  <si>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</si>
  <si>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</si>
  <si>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</si>
  <si>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</si>
  <si>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</si>
  <si>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</si>
  <si>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</si>
  <si>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</si>
  <si>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</si>
  <si>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</si>
  <si>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</si>
  <si>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</si>
  <si>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</si>
  <si>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</si>
  <si>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</si>
  <si>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</si>
  <si>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</si>
  <si>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</si>
  <si>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</si>
  <si>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</si>
  <si>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</si>
  <si>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</si>
  <si>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</si>
  <si>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</si>
  <si>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</si>
  <si>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</si>
  <si>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</si>
  <si>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</si>
  <si>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</si>
  <si>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</si>
  <si>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</si>
  <si>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</si>
  <si>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</si>
  <si>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</si>
  <si>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</si>
  <si>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</si>
  <si>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</si>
  <si>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</si>
  <si>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</si>
  <si>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</si>
  <si>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</si>
  <si>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</si>
  <si>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</si>
  <si>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</si>
  <si>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</si>
  <si>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</si>
  <si>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</si>
  <si>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</si>
  <si>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</si>
  <si>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</si>
  <si>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</si>
  <si>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</si>
  <si>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</si>
  <si>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</si>
  <si>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</si>
  <si>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</si>
  <si>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</si>
  <si>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</si>
  <si>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</si>
  <si>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</si>
  <si>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</si>
  <si>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</si>
  <si>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</si>
  <si>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</si>
  <si>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</si>
  <si>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</si>
  <si>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</si>
  <si>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</si>
  <si>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</si>
  <si>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</si>
  <si>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</si>
  <si>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</si>
  <si>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</si>
  <si>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</si>
  <si>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</si>
  <si>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</si>
  <si>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</si>
  <si>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</si>
  <si>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</si>
  <si>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</si>
  <si>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</si>
  <si>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</si>
  <si>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</si>
  <si>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</si>
  <si>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</si>
  <si>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</si>
  <si>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</si>
  <si>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</si>
  <si>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</si>
  <si>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</si>
  <si>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</si>
  <si>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</si>
  <si>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</si>
  <si>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</si>
  <si>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</si>
  <si>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</si>
  <si>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</si>
  <si>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</si>
  <si>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</si>
  <si>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</si>
  <si>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</si>
  <si>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</si>
  <si>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</si>
  <si>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</si>
  <si>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</si>
  <si>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</si>
  <si>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</si>
  <si>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</si>
  <si>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</si>
  <si>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</si>
  <si>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</si>
  <si>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</si>
  <si>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</si>
  <si>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</si>
  <si>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</si>
  <si>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</si>
  <si>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</si>
  <si>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</si>
  <si>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</si>
  <si>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</si>
  <si>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</si>
  <si>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</si>
  <si>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</si>
  <si>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</si>
  <si>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</si>
  <si>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</si>
  <si>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</si>
  <si>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</si>
  <si>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</si>
  <si>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</si>
  <si>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</si>
  <si>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</si>
  <si>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</si>
  <si>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</si>
  <si>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</si>
  <si>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</si>
  <si>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</si>
  <si>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</si>
  <si>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</si>
  <si>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</si>
  <si>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</si>
  <si>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</si>
  <si>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</si>
  <si>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</si>
  <si>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</si>
  <si>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</si>
  <si>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</si>
  <si>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</si>
  <si>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</si>
  <si>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</si>
  <si>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</si>
  <si>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</si>
  <si>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</si>
  <si>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</si>
  <si>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</si>
  <si>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</si>
  <si>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</si>
  <si>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</si>
  <si>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</si>
  <si>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</si>
  <si>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</si>
  <si>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</si>
  <si>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</si>
  <si>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</si>
  <si>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</si>
  <si>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</si>
  <si>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</si>
  <si>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</si>
  <si>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</si>
  <si>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</si>
  <si>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</si>
  <si>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</si>
  <si>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</si>
  <si>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</si>
  <si>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</si>
  <si>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</si>
  <si>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</si>
  <si>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</si>
  <si>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</si>
  <si>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</si>
  <si>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</si>
  <si>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</si>
  <si>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</si>
  <si>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</si>
  <si>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</si>
  <si>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</si>
  <si>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</si>
  <si>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</si>
  <si>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</si>
  <si>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</si>
  <si>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</si>
  <si>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</si>
  <si>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</si>
  <si>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</si>
  <si>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</si>
  <si>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</si>
  <si>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</si>
  <si>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</si>
  <si>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</si>
  <si>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</si>
  <si>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</si>
  <si>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</si>
  <si>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</si>
  <si>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</si>
  <si>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</si>
  <si>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</si>
  <si>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</si>
  <si>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</si>
  <si>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</si>
  <si>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</si>
  <si>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</si>
  <si>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</si>
  <si>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</si>
  <si>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</si>
  <si>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</si>
  <si>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</si>
  <si>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</si>
  <si>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</si>
  <si>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</si>
  <si>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</si>
  <si>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</si>
  <si>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</si>
  <si>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</si>
  <si>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</si>
  <si>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</si>
  <si>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</si>
  <si>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</si>
  <si>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</si>
  <si>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</si>
  <si>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</si>
  <si>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</si>
  <si>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</si>
  <si>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</si>
  <si>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</si>
  <si>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</si>
  <si>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</si>
  <si>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</si>
  <si>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</si>
  <si>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</si>
  <si>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</si>
  <si>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</si>
  <si>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</si>
  <si>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</si>
  <si>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</si>
  <si>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</si>
  <si>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</si>
  <si>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</si>
  <si>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</si>
  <si>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</si>
  <si>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</si>
  <si>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</si>
  <si>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</si>
  <si>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</si>
  <si>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</si>
  <si>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</si>
  <si>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</si>
  <si>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</si>
  <si>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</si>
  <si>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</si>
  <si>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</si>
  <si>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</si>
  <si>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</si>
  <si>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</si>
  <si>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</si>
  <si>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</si>
  <si>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</si>
  <si>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</si>
  <si>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</si>
  <si>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</si>
  <si>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</si>
  <si>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</si>
  <si>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</si>
  <si>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</si>
  <si>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</si>
  <si>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</si>
  <si>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</si>
  <si>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</si>
  <si>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</si>
  <si>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</si>
  <si>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</si>
  <si>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</si>
  <si>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</si>
  <si>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</si>
  <si>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</si>
  <si>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</si>
  <si>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</si>
  <si>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</si>
  <si>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</si>
  <si>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</si>
  <si>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</si>
  <si>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</si>
  <si>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</si>
  <si>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</si>
  <si>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</si>
  <si>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</si>
  <si>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</si>
  <si>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</si>
  <si>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</si>
  <si>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</si>
  <si>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</si>
  <si>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</si>
  <si>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</si>
  <si>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</si>
  <si>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</si>
  <si>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</si>
  <si>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</si>
  <si>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</si>
  <si>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</si>
  <si>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</si>
  <si>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</si>
  <si>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</si>
  <si>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</si>
  <si>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</si>
  <si>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</si>
  <si>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</si>
  <si>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</si>
  <si>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</si>
  <si>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</si>
  <si>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</si>
  <si>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</si>
  <si>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</si>
  <si>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</si>
  <si>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</si>
  <si>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</si>
  <si>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</si>
  <si>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</si>
  <si>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</si>
  <si>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</si>
  <si>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</si>
  <si>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</si>
  <si>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</si>
  <si>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</si>
  <si>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</si>
  <si>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</si>
  <si>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</si>
  <si>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</si>
  <si>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</si>
  <si>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</si>
  <si>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</si>
  <si>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</si>
  <si>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</si>
  <si>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</si>
  <si>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</si>
  <si>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</si>
  <si>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</si>
  <si>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</si>
  <si>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</si>
  <si>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</si>
  <si>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</si>
  <si>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</si>
  <si>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</si>
  <si>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</si>
  <si>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</si>
  <si>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</si>
  <si>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</si>
  <si>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</si>
  <si>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</si>
  <si>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</si>
  <si>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</si>
  <si>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</si>
  <si>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</si>
  <si>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</si>
  <si>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</si>
  <si>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</si>
  <si>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</si>
  <si>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</si>
  <si>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</si>
  <si>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</si>
  <si>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</si>
  <si>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</si>
  <si>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</si>
  <si>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</si>
  <si>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</si>
  <si>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</si>
  <si>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</si>
  <si>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</si>
  <si>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</si>
  <si>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</si>
  <si>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</si>
  <si>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</si>
  <si>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</si>
  <si>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</si>
  <si>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</si>
  <si>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</si>
  <si>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</si>
  <si>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</si>
  <si>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</si>
  <si>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</si>
  <si>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</si>
  <si>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</si>
  <si>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</si>
  <si>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</si>
  <si>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</si>
  <si>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</si>
  <si>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</si>
  <si>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</si>
  <si>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</si>
  <si>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</si>
  <si>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</si>
  <si>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</si>
  <si>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</si>
  <si>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</si>
  <si>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</si>
  <si>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</si>
  <si>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</si>
  <si>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</si>
  <si>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</si>
  <si>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</si>
  <si>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</si>
  <si>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</si>
  <si>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</si>
  <si>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</si>
  <si>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</si>
  <si>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</si>
  <si>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</si>
  <si>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</si>
  <si>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</si>
  <si>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</si>
  <si>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</si>
  <si>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</si>
  <si>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</si>
  <si>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</si>
  <si>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</si>
  <si>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</si>
  <si>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</si>
  <si>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</si>
  <si>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</si>
  <si>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</si>
  <si>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</si>
  <si>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</si>
  <si>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</si>
  <si>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</si>
  <si>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</si>
  <si>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</si>
  <si>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</si>
  <si>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</si>
  <si>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</si>
  <si>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</si>
  <si>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</si>
  <si>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</si>
  <si>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</si>
  <si>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</si>
  <si>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</si>
  <si>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</si>
  <si>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</si>
  <si>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</si>
  <si>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</si>
  <si>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</si>
  <si>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</si>
  <si>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</si>
  <si>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</si>
  <si>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</si>
  <si>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</si>
  <si>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</si>
  <si>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</si>
  <si>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</si>
  <si>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</si>
  <si>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</si>
  <si>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</si>
  <si>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</si>
  <si>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</si>
  <si>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</si>
  <si>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</si>
  <si>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</si>
  <si>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</si>
  <si>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</si>
  <si>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</si>
  <si>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</si>
  <si>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</si>
  <si>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</si>
  <si>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</si>
  <si>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</si>
  <si>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</si>
  <si>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</si>
  <si>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</si>
  <si>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</si>
  <si>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</si>
  <si>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</si>
  <si>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</si>
  <si>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</si>
  <si>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</si>
  <si>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</si>
  <si>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</si>
  <si>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</si>
  <si>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</si>
  <si>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</si>
  <si>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</si>
  <si>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</si>
  <si>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</si>
  <si>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</si>
  <si>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</si>
  <si>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</si>
  <si>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</si>
  <si>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</si>
  <si>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</si>
  <si>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</si>
  <si>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</si>
  <si>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</si>
  <si>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</si>
  <si>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</si>
  <si>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</si>
  <si>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</si>
  <si>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</si>
  <si>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</si>
  <si>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</si>
  <si>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</si>
  <si>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</si>
  <si>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</si>
  <si>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</si>
  <si>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</si>
  <si>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</si>
  <si>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</si>
  <si>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</si>
  <si>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</si>
  <si>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</si>
  <si>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</si>
  <si>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</si>
  <si>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</si>
  <si>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</si>
  <si>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</si>
  <si>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</si>
  <si>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</si>
  <si>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</si>
  <si>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</si>
  <si>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</si>
  <si>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</si>
  <si>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</si>
  <si>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</si>
  <si>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</si>
  <si>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</si>
  <si>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</si>
  <si>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</si>
  <si>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</si>
  <si>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</si>
  <si>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</si>
  <si>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</si>
  <si>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</si>
  <si>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</si>
  <si>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</si>
  <si>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</si>
  <si>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</si>
  <si>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</si>
  <si>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</si>
  <si>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</si>
  <si>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</si>
  <si>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</si>
  <si>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</si>
  <si>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</si>
  <si>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</si>
  <si>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</si>
  <si>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</si>
  <si>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</si>
  <si>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</si>
  <si>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</si>
  <si>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</si>
  <si>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</si>
  <si>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</si>
  <si>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</si>
  <si>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</si>
  <si>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</si>
  <si>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</si>
  <si>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</si>
  <si>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</si>
  <si>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</si>
  <si>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</si>
  <si>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</si>
  <si>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</si>
  <si>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</si>
  <si>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</si>
  <si>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</si>
  <si>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</si>
  <si>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</si>
  <si>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</si>
  <si>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</si>
  <si>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</si>
  <si>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</si>
  <si>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</si>
  <si>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</si>
  <si>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</si>
  <si>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</si>
  <si>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</si>
  <si>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</si>
  <si>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</si>
  <si>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</si>
  <si>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</si>
  <si>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</si>
  <si>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</si>
  <si>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</si>
  <si>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</si>
  <si>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</si>
  <si>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</si>
  <si>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</si>
  <si>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</si>
  <si>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</si>
  <si>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</si>
  <si>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</si>
  <si>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</si>
  <si>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</si>
  <si>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</si>
  <si>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</si>
  <si>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</si>
  <si>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</si>
  <si>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</si>
  <si>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</si>
  <si>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</si>
  <si>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</si>
  <si>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</si>
  <si>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</si>
  <si>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</si>
  <si>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</si>
  <si>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</si>
  <si>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</si>
  <si>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</si>
  <si>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</si>
  <si>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</si>
  <si>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</si>
  <si>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</si>
  <si>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</si>
  <si>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</si>
  <si>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</si>
  <si>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</si>
  <si>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</si>
  <si>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</si>
  <si>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</si>
  <si>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</si>
  <si>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</si>
  <si>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</si>
  <si>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</si>
  <si>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</si>
  <si>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</si>
  <si>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</si>
  <si>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</si>
  <si>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</si>
  <si>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</si>
  <si>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</si>
  <si>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</si>
  <si>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</si>
  <si>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</si>
  <si>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</si>
  <si>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</si>
  <si>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</si>
  <si>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</si>
  <si>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</si>
  <si>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</si>
  <si>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</si>
  <si>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</si>
  <si>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</si>
  <si>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</si>
  <si>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</si>
  <si>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</si>
  <si>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</si>
  <si>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</si>
  <si>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</si>
  <si>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</si>
  <si>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</si>
  <si>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</si>
  <si>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</si>
  <si>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</si>
  <si>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</si>
  <si>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</si>
  <si>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</si>
  <si>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</si>
  <si>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</si>
  <si>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</si>
  <si>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</si>
  <si>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</si>
  <si>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</si>
  <si>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</si>
  <si>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</si>
  <si>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</si>
  <si>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</si>
  <si>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</si>
  <si>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</si>
  <si>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</si>
  <si>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</si>
  <si>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</si>
  <si>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</si>
  <si>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</si>
  <si>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</si>
  <si>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</si>
  <si>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</si>
  <si>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</si>
  <si>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</si>
  <si>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</si>
  <si>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</si>
  <si>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</si>
  <si>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</si>
  <si>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</si>
  <si>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</si>
  <si>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</si>
  <si>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</si>
  <si>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</si>
  <si>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</si>
  <si>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</si>
  <si>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</si>
  <si>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</si>
  <si>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</si>
  <si>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</si>
  <si>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</si>
  <si>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</si>
  <si>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</si>
  <si>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</si>
  <si>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</si>
  <si>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</si>
  <si>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</si>
  <si>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</si>
  <si>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</si>
  <si>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</si>
  <si>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</si>
  <si>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</si>
  <si>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</si>
  <si>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</si>
  <si>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</si>
  <si>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</si>
  <si>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</si>
  <si>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</si>
  <si>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</si>
  <si>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</si>
  <si>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</si>
  <si>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</si>
  <si>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</si>
  <si>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</si>
  <si>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</si>
  <si>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</si>
  <si>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</si>
  <si>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</si>
  <si>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</si>
  <si>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</si>
  <si>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</si>
  <si>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</si>
  <si>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</si>
  <si>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</si>
  <si>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</si>
  <si>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</si>
  <si>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</si>
  <si>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</si>
  <si>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</si>
  <si>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</si>
  <si>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</si>
  <si>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</si>
  <si>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</si>
  <si>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</si>
  <si>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</si>
  <si>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</si>
  <si>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</si>
  <si>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</si>
  <si>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</si>
  <si>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</si>
  <si>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</si>
  <si>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</si>
  <si>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</si>
  <si>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</si>
  <si>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</si>
  <si>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</si>
  <si>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</si>
  <si>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</si>
  <si>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</si>
  <si>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</si>
  <si>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</si>
  <si>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</si>
  <si>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</si>
  <si>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</si>
  <si>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</si>
  <si>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</si>
  <si>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</si>
  <si>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</si>
  <si>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</si>
  <si>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</si>
  <si>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</si>
  <si>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</si>
  <si>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</si>
  <si>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</si>
  <si>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</si>
  <si>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</si>
  <si>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</si>
  <si>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</si>
  <si>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</si>
  <si>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</si>
  <si>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</si>
  <si>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</si>
  <si>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</si>
  <si>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</si>
  <si>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</si>
  <si>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</si>
  <si>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</si>
  <si>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</si>
  <si>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</si>
  <si>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</si>
  <si>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</si>
  <si>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</si>
  <si>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</si>
  <si>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</si>
  <si>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</si>
  <si>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</si>
  <si>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</si>
  <si>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</si>
  <si>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</si>
  <si>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</si>
  <si>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</si>
  <si>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</si>
  <si>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</si>
  <si>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</si>
  <si>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</si>
  <si>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</si>
  <si>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</si>
  <si>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</si>
  <si>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</si>
  <si>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</si>
  <si>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</si>
  <si>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</si>
  <si>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</si>
  <si>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</si>
  <si>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</si>
  <si>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</si>
  <si>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</si>
  <si>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</si>
  <si>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</si>
  <si>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</si>
  <si>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</si>
  <si>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</si>
  <si>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</si>
  <si>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</si>
  <si>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</si>
  <si>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</si>
  <si>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</si>
  <si>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</si>
  <si>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</si>
  <si>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</si>
  <si>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</si>
  <si>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</si>
  <si>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</si>
  <si>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</si>
  <si>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</si>
  <si>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</si>
  <si>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</si>
  <si>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</si>
  <si>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</si>
  <si>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</si>
  <si>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</si>
  <si>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</si>
  <si>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</si>
  <si>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</si>
  <si>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</si>
  <si>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</si>
  <si>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</si>
  <si>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</si>
  <si>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</si>
  <si>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</si>
  <si>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</si>
  <si>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</si>
  <si>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</si>
  <si>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</si>
  <si>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</si>
  <si>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</si>
  <si>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</si>
  <si>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</si>
  <si>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</si>
  <si>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</si>
  <si>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</si>
  <si>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</si>
  <si>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</si>
  <si>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</si>
  <si>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</si>
  <si>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</si>
  <si>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</si>
  <si>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</si>
  <si>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</si>
  <si>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</si>
  <si>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</si>
  <si>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</si>
  <si>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</si>
  <si>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</si>
  <si>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</si>
  <si>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</si>
  <si>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</si>
  <si>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</si>
  <si>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</si>
  <si>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</si>
  <si>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</si>
  <si>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</si>
  <si>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</si>
  <si>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</si>
  <si>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</si>
  <si>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</si>
  <si>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</si>
  <si>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</si>
  <si>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</si>
  <si>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</si>
  <si>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</si>
  <si>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</si>
  <si>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</si>
  <si>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</si>
  <si>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</si>
  <si>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</si>
  <si>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</si>
  <si>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</si>
  <si>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</si>
  <si>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</si>
  <si>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</si>
  <si>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</si>
  <si>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</si>
  <si>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</si>
  <si>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</si>
  <si>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</si>
  <si>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</si>
  <si>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</si>
  <si>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</si>
  <si>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</si>
  <si>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</si>
  <si>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</si>
  <si>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</si>
  <si>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</si>
  <si>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</si>
  <si>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</si>
  <si>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</si>
  <si>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</si>
  <si>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</si>
  <si>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</si>
  <si>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</si>
  <si>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</si>
  <si>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</si>
  <si>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</si>
  <si>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</si>
  <si>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</si>
  <si>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</si>
  <si>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</si>
  <si>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</si>
  <si>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</si>
  <si>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</si>
  <si>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</si>
  <si>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</si>
  <si>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</si>
  <si>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</si>
  <si>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</si>
  <si>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</si>
  <si>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</si>
  <si>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</si>
  <si>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</si>
  <si>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</si>
  <si>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</si>
  <si>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</si>
  <si>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</si>
  <si>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</si>
  <si>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</si>
  <si>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</si>
  <si>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</si>
  <si>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</si>
  <si>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</si>
  <si>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</si>
  <si>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</si>
  <si>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</si>
  <si>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</si>
  <si>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</si>
  <si>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</si>
  <si>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</si>
  <si>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</si>
  <si>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</si>
  <si>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</si>
  <si>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</si>
  <si>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</si>
  <si>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</si>
  <si>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</si>
  <si>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</si>
  <si>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</si>
  <si>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</si>
  <si>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</si>
  <si>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</si>
  <si>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</si>
  <si>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</si>
  <si>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</si>
  <si>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</si>
  <si>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</si>
  <si>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</si>
  <si>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</si>
  <si>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</si>
  <si>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</si>
  <si>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</si>
  <si>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</si>
  <si>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</si>
  <si>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</si>
  <si>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</si>
  <si>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</si>
  <si>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</si>
  <si>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</si>
  <si>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</si>
  <si>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</si>
  <si>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</si>
  <si>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</si>
  <si>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</si>
  <si>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</si>
  <si>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</si>
  <si>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</si>
  <si>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</si>
  <si>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</si>
  <si>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</si>
  <si>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</si>
  <si>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</si>
  <si>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</si>
  <si>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</si>
  <si>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</si>
  <si>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</si>
  <si>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</si>
  <si>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</si>
  <si>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</si>
  <si>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</si>
  <si>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</si>
  <si>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</si>
  <si>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</si>
  <si>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</si>
  <si>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</si>
  <si>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</si>
  <si>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</si>
  <si>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</si>
  <si>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</si>
  <si>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</si>
  <si>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</si>
  <si>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</si>
  <si>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</si>
  <si>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</si>
  <si>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</si>
  <si>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</si>
  <si>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</si>
  <si>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</si>
  <si>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</si>
  <si>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</si>
  <si>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</si>
  <si>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</si>
  <si>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</si>
  <si>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</si>
  <si>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</si>
  <si>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</si>
  <si>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</si>
  <si>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</si>
  <si>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</si>
  <si>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</si>
  <si>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</si>
  <si>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</si>
  <si>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</si>
  <si>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</si>
  <si>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</si>
  <si>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</si>
  <si>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</si>
  <si>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</si>
  <si>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</si>
  <si>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</si>
  <si>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</si>
  <si>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</si>
  <si>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</si>
  <si>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</si>
  <si>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</si>
  <si>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</si>
  <si>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</si>
  <si>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</si>
  <si>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</si>
  <si>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</si>
  <si>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</si>
  <si>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</si>
  <si>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</si>
  <si>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</si>
  <si>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</si>
  <si>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</si>
  <si>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</si>
  <si>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</si>
  <si>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</si>
  <si>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</si>
  <si>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</si>
  <si>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</si>
  <si>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</si>
  <si>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</si>
  <si>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</si>
  <si>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</si>
  <si>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</si>
  <si>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</si>
  <si>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</si>
  <si>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</si>
  <si>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</si>
  <si>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</si>
  <si>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</si>
  <si>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</si>
  <si>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</si>
  <si>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</si>
  <si>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</si>
  <si>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</si>
  <si>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</si>
  <si>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</si>
  <si>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</si>
  <si>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</si>
  <si>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</si>
  <si>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</si>
  <si>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</si>
  <si>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</si>
  <si>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</si>
  <si>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</si>
  <si>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</si>
  <si>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</si>
  <si>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</si>
  <si>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</si>
  <si>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</si>
  <si>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</si>
  <si>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</si>
  <si>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</si>
  <si>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</si>
  <si>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</si>
  <si>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</si>
  <si>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</si>
  <si>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</si>
  <si>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</si>
  <si>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</si>
  <si>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</si>
  <si>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</si>
  <si>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</si>
  <si>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</si>
  <si>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</si>
  <si>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</si>
  <si>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</si>
  <si>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</si>
  <si>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</si>
  <si>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</si>
  <si>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</si>
  <si>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</si>
  <si>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</si>
  <si>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</si>
  <si>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</si>
  <si>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</si>
  <si>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</si>
  <si>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</si>
  <si>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</si>
  <si>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</si>
  <si>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</si>
  <si>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</si>
  <si>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</si>
  <si>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</si>
  <si>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</si>
  <si>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</si>
  <si>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</si>
  <si>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</si>
  <si>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</si>
  <si>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</si>
  <si>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</si>
  <si>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</si>
  <si>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</si>
  <si>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</si>
  <si>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</si>
  <si>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</si>
  <si>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</si>
  <si>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</si>
  <si>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</si>
  <si>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</si>
  <si>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</si>
  <si>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</si>
  <si>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</si>
  <si>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</si>
  <si>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</si>
  <si>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</si>
  <si>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</si>
  <si>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</si>
  <si>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</si>
  <si>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</si>
  <si>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</si>
  <si>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</si>
  <si>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</si>
  <si>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</si>
  <si>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</si>
  <si>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</si>
  <si>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</si>
  <si>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</si>
  <si>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</si>
  <si>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</si>
  <si>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</si>
  <si>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</si>
  <si>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</si>
  <si>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</si>
  <si>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</si>
  <si>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</si>
  <si>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</si>
  <si>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</si>
  <si>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</si>
  <si>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</si>
  <si>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</si>
  <si>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</si>
  <si>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</si>
  <si>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</si>
  <si>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</si>
  <si>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</si>
  <si>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</si>
  <si>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</si>
  <si>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</si>
  <si>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</si>
  <si>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</si>
  <si>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</si>
  <si>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</si>
  <si>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</si>
  <si>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</si>
  <si>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</si>
  <si>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</si>
  <si>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</si>
  <si>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</si>
  <si>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</si>
  <si>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</si>
  <si>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</si>
  <si>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</si>
  <si>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</si>
  <si>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</si>
  <si>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</si>
  <si>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</si>
  <si>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</si>
  <si>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</si>
  <si>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</si>
  <si>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</si>
  <si>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</si>
  <si>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</si>
  <si>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</si>
  <si>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</si>
  <si>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</si>
  <si>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</si>
  <si>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</si>
  <si>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</si>
  <si>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</si>
  <si>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</si>
  <si>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</si>
  <si>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</si>
  <si>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</si>
  <si>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</si>
  <si>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</si>
  <si>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</si>
  <si>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</si>
  <si>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</si>
  <si>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</si>
  <si>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</si>
  <si>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</si>
  <si>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</si>
  <si>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</si>
  <si>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</si>
  <si>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</si>
  <si>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</si>
  <si>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</si>
  <si>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</si>
  <si>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</si>
  <si>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</si>
  <si>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</si>
  <si>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</si>
  <si>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</si>
  <si>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</si>
  <si>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</si>
  <si>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</si>
  <si>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</si>
  <si>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</si>
  <si>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</si>
  <si>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</si>
  <si>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</si>
  <si>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</si>
  <si>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</si>
  <si>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</si>
  <si>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</si>
  <si>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</si>
  <si>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</si>
  <si>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</si>
  <si>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</si>
  <si>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</si>
  <si>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</si>
  <si>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</si>
  <si>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</si>
  <si>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</si>
  <si>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</si>
  <si>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</si>
  <si>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</si>
  <si>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</si>
  <si>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</si>
  <si>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</si>
  <si>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</si>
  <si>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</si>
  <si>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</si>
  <si>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</si>
  <si>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</si>
  <si>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</si>
  <si>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</si>
  <si>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</si>
  <si>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</si>
  <si>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</si>
  <si>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</si>
  <si>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</si>
  <si>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</si>
  <si>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</si>
  <si>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</si>
  <si>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</si>
  <si>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</si>
  <si>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</si>
  <si>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</si>
  <si>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</si>
  <si>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</si>
  <si>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</si>
  <si>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</si>
  <si>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</si>
  <si>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</si>
  <si>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</si>
  <si>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</si>
  <si>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</si>
  <si>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</si>
  <si>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</si>
  <si>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</si>
  <si>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</si>
  <si>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</si>
  <si>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</si>
  <si>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</si>
  <si>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</si>
  <si>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</si>
  <si>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</si>
  <si>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</si>
  <si>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</si>
  <si>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</si>
  <si>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</si>
  <si>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</si>
  <si>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</si>
  <si>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</si>
  <si>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</si>
  <si>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</si>
  <si>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</si>
  <si>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</si>
  <si>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</si>
  <si>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</si>
  <si>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</si>
  <si>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</si>
  <si>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</si>
  <si>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</si>
  <si>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</si>
  <si>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</si>
  <si>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</si>
  <si>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</si>
  <si>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</si>
  <si>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</si>
  <si>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</si>
  <si>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</si>
  <si>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</si>
  <si>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</si>
  <si>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</si>
  <si>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</si>
  <si>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</si>
  <si>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</si>
  <si>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</si>
  <si>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</si>
  <si>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</si>
  <si>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</si>
  <si>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</si>
  <si>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</si>
  <si>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</si>
  <si>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</si>
  <si>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</si>
  <si>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</si>
  <si>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</si>
  <si>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</si>
  <si>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</si>
  <si>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</si>
  <si>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</si>
  <si>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</si>
  <si>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</si>
  <si>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</si>
  <si>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</si>
  <si>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</si>
  <si>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</si>
  <si>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</si>
  <si>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</si>
  <si>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</si>
  <si>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</si>
  <si>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</si>
  <si>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</si>
  <si>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</si>
  <si>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</si>
  <si>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</si>
  <si>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</si>
  <si>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</si>
  <si>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</si>
  <si>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</si>
  <si>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</si>
  <si>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</si>
  <si>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</si>
  <si>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</si>
  <si>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</si>
  <si>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</si>
  <si>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</si>
  <si>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</si>
  <si>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</si>
  <si>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</si>
  <si>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</si>
  <si>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</si>
  <si>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</si>
  <si>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</si>
  <si>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</si>
  <si>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</si>
  <si>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</si>
  <si>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</si>
  <si>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</si>
  <si>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</si>
  <si>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</si>
  <si>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</si>
  <si>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</si>
  <si>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</si>
  <si>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</si>
  <si>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</si>
  <si>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</si>
  <si>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</si>
  <si>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</si>
  <si>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</si>
  <si>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</si>
  <si>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</si>
  <si>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</si>
  <si>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</si>
  <si>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</si>
  <si>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</si>
  <si>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</si>
  <si>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</si>
  <si>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</si>
  <si>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</si>
  <si>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</si>
  <si>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</si>
  <si>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</si>
  <si>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</si>
  <si>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</si>
  <si>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</si>
  <si>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</si>
  <si>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</si>
  <si>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</si>
  <si>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</si>
  <si>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</si>
  <si>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</si>
  <si>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</si>
  <si>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</si>
  <si>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</si>
  <si>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</si>
  <si>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</si>
  <si>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</si>
  <si>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</si>
  <si>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</si>
  <si>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</si>
  <si>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</si>
  <si>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</si>
  <si>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</si>
  <si>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</si>
  <si>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</si>
  <si>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</si>
  <si>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</si>
  <si>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</si>
  <si>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</si>
  <si>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</si>
  <si>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</si>
  <si>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</si>
  <si>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</si>
  <si>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</si>
  <si>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</si>
  <si>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</si>
  <si>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</si>
  <si>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</si>
  <si>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</si>
  <si>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</si>
  <si>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</si>
  <si>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</si>
  <si>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</si>
  <si>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</si>
  <si>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</si>
  <si>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</si>
  <si>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</si>
  <si>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</si>
  <si>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</si>
  <si>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</si>
  <si>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</si>
  <si>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</si>
  <si>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</si>
  <si>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</si>
  <si>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</si>
  <si>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</si>
  <si>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</si>
  <si>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</si>
  <si>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</si>
  <si>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</si>
  <si>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</si>
  <si>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</si>
  <si>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</si>
  <si>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</si>
  <si>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</si>
  <si>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</si>
  <si>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</si>
  <si>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</si>
  <si>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</si>
  <si>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</si>
  <si>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</si>
  <si>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</si>
  <si>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</si>
  <si>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</si>
  <si>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</si>
  <si>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</si>
  <si>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</si>
  <si>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</si>
  <si>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</si>
  <si>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</si>
  <si>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</si>
  <si>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</si>
  <si>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</si>
  <si>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</si>
  <si>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</si>
  <si>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</si>
  <si>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</si>
  <si>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</si>
  <si>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</si>
  <si>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</si>
  <si>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</si>
  <si>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</si>
  <si>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</si>
  <si>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</si>
  <si>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</si>
  <si>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</si>
  <si>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</si>
  <si>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</si>
  <si>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</si>
  <si>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</si>
  <si>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</si>
  <si>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</si>
  <si>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</si>
  <si>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</si>
  <si>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</si>
  <si>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</si>
  <si>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</si>
  <si>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</si>
  <si>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</si>
  <si>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</si>
  <si>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</si>
  <si>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</si>
  <si>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</si>
  <si>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</si>
  <si>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</si>
  <si>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</si>
  <si>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</si>
  <si>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</si>
  <si>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</si>
  <si>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</si>
  <si>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</si>
  <si>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</si>
  <si>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</si>
  <si>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</si>
  <si>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</si>
  <si>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</si>
  <si>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</si>
  <si>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</si>
  <si>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</si>
  <si>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</si>
  <si>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</si>
  <si>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</si>
  <si>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</si>
  <si>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</si>
  <si>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</si>
  <si>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</si>
  <si>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</si>
  <si>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</si>
  <si>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</si>
  <si>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</si>
  <si>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</si>
  <si>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</si>
  <si>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</si>
  <si>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</si>
  <si>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</si>
  <si>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</si>
  <si>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</si>
  <si>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</si>
  <si>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</si>
  <si>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</si>
  <si>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</si>
  <si>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</si>
  <si>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</si>
  <si>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</si>
  <si>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</si>
  <si>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</si>
  <si>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</si>
  <si>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</si>
  <si>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</si>
  <si>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</si>
  <si>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</si>
  <si>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</si>
  <si>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</si>
  <si>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</si>
  <si>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</si>
  <si>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</si>
  <si>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</si>
  <si>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</si>
  <si>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</si>
  <si>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</si>
  <si>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</si>
  <si>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</si>
  <si>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</si>
  <si>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</si>
  <si>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</si>
  <si>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</si>
  <si>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</si>
  <si>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</si>
  <si>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</si>
  <si>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</si>
  <si>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</si>
  <si>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</si>
  <si>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</si>
  <si>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</si>
  <si>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</si>
  <si>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</si>
  <si>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</si>
  <si>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</si>
  <si>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</si>
  <si>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</si>
  <si>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</si>
  <si>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</si>
  <si>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</si>
  <si>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</si>
  <si>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</si>
  <si>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</si>
  <si>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</si>
  <si>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</si>
  <si>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</si>
  <si>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</si>
  <si>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</si>
  <si>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</si>
  <si>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</si>
  <si>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</si>
  <si>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</si>
  <si>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</si>
  <si>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</si>
  <si>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</si>
  <si>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</si>
  <si>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</si>
  <si>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</si>
  <si>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</si>
  <si>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</si>
  <si>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</si>
  <si>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</si>
  <si>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</si>
  <si>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</si>
  <si>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</si>
  <si>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</si>
  <si>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</si>
  <si>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</si>
  <si>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</si>
  <si>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</si>
  <si>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</si>
  <si>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</si>
  <si>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</si>
  <si>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</si>
  <si>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</si>
  <si>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</si>
  <si>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</si>
  <si>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</si>
  <si>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</si>
  <si>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</si>
  <si>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</si>
  <si>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</si>
  <si>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</si>
  <si>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</si>
  <si>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</si>
  <si>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</si>
  <si>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</si>
  <si>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</si>
  <si>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</si>
  <si>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</si>
  <si>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</si>
  <si>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</si>
  <si>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</si>
  <si>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</si>
  <si>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</si>
  <si>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</si>
  <si>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</si>
  <si>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</si>
  <si>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</si>
  <si>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</si>
  <si>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</si>
  <si>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</si>
  <si>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</si>
  <si>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</si>
  <si>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</si>
  <si>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</si>
  <si>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</si>
  <si>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</si>
  <si>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</si>
  <si>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</si>
  <si>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</si>
  <si>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</si>
  <si>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</si>
  <si>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</si>
  <si>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</si>
  <si>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</si>
  <si>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</si>
  <si>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</si>
  <si>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</si>
  <si>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</si>
  <si>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</si>
  <si>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</si>
  <si>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</si>
  <si>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</si>
  <si>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</si>
  <si>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</si>
  <si>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</si>
  <si>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</si>
  <si>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</si>
  <si>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</si>
  <si>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</si>
  <si>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</si>
  <si>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</si>
  <si>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</si>
  <si>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</si>
  <si>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</si>
  <si>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</si>
  <si>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</si>
  <si>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</si>
  <si>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</si>
  <si>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</si>
  <si>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</si>
  <si>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</si>
  <si>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</si>
  <si>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</si>
  <si>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</si>
  <si>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</si>
  <si>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</si>
  <si>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</si>
  <si>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</si>
  <si>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</si>
  <si>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</si>
  <si>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</si>
  <si>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</si>
  <si>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</si>
  <si>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</si>
  <si>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</si>
  <si>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</si>
  <si>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</si>
  <si>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</si>
  <si>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</si>
  <si>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</si>
  <si>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</si>
  <si>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</si>
  <si>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</si>
  <si>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</si>
  <si>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</si>
  <si>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</si>
  <si>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</si>
  <si>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</si>
  <si>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</si>
  <si>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</si>
  <si>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</si>
  <si>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</si>
  <si>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</si>
  <si>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</si>
  <si>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</si>
  <si>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</si>
  <si>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</si>
  <si>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</si>
  <si>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</si>
  <si>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</si>
  <si>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</si>
  <si>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</si>
  <si>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</si>
  <si>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</si>
  <si>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</si>
  <si>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</si>
  <si>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</si>
  <si>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</si>
  <si>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</si>
  <si>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</si>
  <si>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</si>
  <si>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</si>
  <si>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</si>
  <si>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</si>
  <si>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</si>
  <si>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</si>
  <si>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</si>
  <si>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</si>
  <si>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</si>
  <si>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</si>
  <si>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</si>
  <si>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</si>
  <si>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</si>
  <si>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</si>
  <si>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</si>
  <si>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</si>
  <si>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</si>
  <si>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</si>
  <si>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</si>
  <si>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</si>
  <si>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</si>
  <si>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</si>
  <si>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</si>
  <si>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</si>
  <si>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</si>
  <si>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</si>
  <si>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</si>
  <si>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</si>
  <si>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</si>
  <si>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</si>
  <si>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</si>
  <si>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</si>
  <si>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</si>
  <si>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</si>
  <si>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</si>
  <si>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</si>
  <si>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</si>
  <si>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</si>
  <si>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</si>
  <si>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</si>
  <si>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</si>
  <si>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</si>
  <si>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</si>
  <si>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</si>
  <si>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</si>
  <si>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</si>
  <si>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</si>
  <si>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</si>
  <si>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</si>
  <si>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</si>
  <si>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</si>
  <si>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</si>
  <si>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</si>
  <si>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</si>
  <si>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</si>
  <si>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</si>
  <si>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</si>
  <si>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</si>
  <si>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</si>
  <si>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</si>
  <si>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</si>
  <si>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</si>
  <si>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</si>
  <si>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</si>
  <si>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</si>
  <si>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</si>
  <si>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</si>
  <si>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</si>
  <si>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</si>
  <si>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</si>
  <si>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</si>
  <si>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</si>
  <si>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</si>
  <si>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</si>
  <si>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</si>
  <si>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</si>
  <si>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</si>
  <si>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</si>
  <si>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</si>
  <si>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</si>
  <si>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</si>
  <si>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</si>
  <si>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</si>
  <si>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</si>
  <si>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</si>
  <si>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</si>
  <si>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</si>
  <si>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</si>
  <si>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</si>
  <si>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</si>
  <si>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</si>
  <si>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</si>
  <si>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</si>
  <si>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</si>
  <si>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</si>
  <si>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</si>
  <si>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</si>
  <si>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</si>
  <si>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</si>
  <si>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</si>
  <si>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</si>
  <si>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</si>
  <si>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</si>
  <si>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</si>
  <si>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</si>
  <si>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</si>
  <si>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</si>
  <si>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</si>
  <si>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</si>
  <si>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</si>
  <si>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</si>
  <si>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</si>
  <si>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</si>
  <si>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</si>
  <si>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</si>
  <si>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</si>
  <si>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</si>
  <si>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</si>
  <si>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</si>
  <si>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</si>
  <si>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</si>
  <si>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</si>
  <si>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</si>
  <si>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</si>
  <si>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</si>
  <si>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</si>
  <si>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</si>
  <si>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</si>
  <si>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</si>
  <si>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</si>
  <si>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</si>
  <si>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</si>
  <si>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</si>
  <si>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</si>
  <si>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</si>
  <si>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</si>
  <si>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</si>
  <si>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</si>
  <si>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</si>
  <si>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</si>
  <si>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</si>
  <si>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</si>
  <si>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</si>
  <si>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</si>
  <si>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</si>
  <si>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</si>
  <si>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</si>
  <si>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</si>
  <si>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</si>
  <si>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</si>
  <si>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</si>
  <si>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</si>
  <si>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</si>
  <si>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</si>
  <si>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</si>
  <si>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</si>
  <si>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</si>
  <si>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</si>
  <si>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</si>
  <si>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</si>
  <si>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</si>
  <si>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</si>
  <si>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</si>
  <si>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</si>
  <si>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</si>
  <si>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</si>
  <si>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</si>
  <si>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</si>
  <si>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</si>
  <si>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</si>
  <si>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</si>
  <si>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</si>
  <si>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</si>
  <si>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</si>
  <si>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</si>
  <si>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</si>
  <si>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</si>
  <si>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</si>
  <si>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</si>
  <si>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</si>
  <si>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</si>
  <si>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</si>
  <si>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</si>
  <si>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</si>
  <si>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</si>
  <si>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</si>
  <si>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</si>
  <si>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</si>
  <si>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</si>
  <si>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</si>
  <si>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</si>
  <si>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</si>
  <si>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</si>
  <si>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</si>
  <si>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</si>
  <si>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</si>
  <si>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</si>
  <si>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</si>
  <si>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</si>
  <si>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</si>
  <si>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</si>
  <si>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</si>
  <si>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</si>
  <si>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</si>
  <si>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</si>
  <si>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</si>
  <si>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</si>
  <si>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</si>
  <si>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</si>
  <si>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</si>
  <si>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</si>
  <si>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</si>
  <si>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</si>
  <si>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</si>
  <si>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</si>
  <si>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</si>
  <si>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</si>
  <si>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</si>
  <si>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</si>
  <si>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</si>
  <si>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</si>
  <si>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</si>
  <si>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</si>
  <si>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</si>
  <si>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</si>
  <si>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</si>
  <si>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</si>
  <si>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</si>
  <si>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</si>
  <si>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</si>
  <si>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</si>
  <si>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</si>
  <si>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</si>
  <si>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</si>
  <si>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</si>
  <si>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</si>
  <si>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</si>
  <si>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</si>
  <si>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</si>
  <si>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</si>
  <si>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</si>
  <si>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</si>
  <si>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</si>
  <si>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</si>
  <si>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</si>
  <si>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</si>
  <si>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</si>
  <si>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</si>
  <si>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</si>
  <si>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</si>
  <si>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</si>
  <si>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</si>
  <si>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</si>
  <si>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</si>
  <si>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</si>
  <si>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</si>
  <si>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</si>
  <si>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</si>
  <si>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</si>
  <si>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</si>
  <si>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</si>
  <si>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</si>
  <si>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</si>
  <si>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</si>
  <si>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</si>
  <si>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</si>
  <si>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</si>
  <si>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</si>
  <si>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</si>
  <si>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</si>
  <si>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</si>
  <si>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</si>
  <si>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</si>
  <si>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</si>
  <si>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</si>
  <si>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</si>
  <si>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</si>
  <si>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</si>
  <si>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</si>
  <si>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</si>
  <si>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</si>
  <si>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</si>
  <si>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</si>
  <si>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</si>
  <si>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</si>
  <si>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</si>
  <si>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</si>
  <si>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</si>
  <si>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</si>
  <si>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</si>
  <si>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</si>
  <si>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</si>
  <si>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</si>
  <si>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</si>
  <si>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</si>
  <si>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</si>
  <si>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</si>
  <si>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</si>
  <si>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</si>
  <si>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</si>
  <si>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</si>
  <si>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</si>
  <si>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</si>
  <si>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</si>
  <si>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</si>
  <si>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</si>
  <si>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</si>
  <si>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</si>
  <si>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</si>
  <si>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</si>
  <si>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</si>
  <si>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</si>
  <si>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</si>
  <si>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</si>
  <si>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</si>
  <si>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</si>
  <si>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</si>
  <si>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</si>
  <si>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</si>
  <si>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</si>
  <si>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</si>
  <si>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</si>
  <si>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</si>
  <si>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</si>
  <si>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</si>
  <si>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</si>
  <si>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</si>
  <si>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</si>
  <si>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</si>
  <si>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</si>
  <si>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</si>
  <si>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</si>
  <si>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</si>
  <si>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</si>
  <si>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</si>
  <si>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</si>
  <si>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</si>
  <si>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</si>
  <si>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</si>
  <si>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</si>
  <si>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</si>
  <si>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</si>
  <si>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</si>
  <si>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</si>
  <si>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</si>
  <si>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</si>
  <si>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</si>
  <si>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</si>
  <si>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</si>
  <si>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</si>
  <si>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</si>
  <si>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</si>
  <si>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</si>
  <si>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</si>
  <si>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</si>
  <si>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</si>
  <si>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</si>
  <si>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</si>
  <si>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</si>
  <si>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</si>
  <si>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</si>
  <si>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</si>
  <si>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</si>
  <si>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</si>
  <si>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</si>
  <si>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</si>
  <si>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</si>
  <si>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</si>
  <si>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</si>
  <si>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</si>
  <si>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</si>
  <si>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</si>
  <si>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</si>
  <si>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</si>
  <si>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</si>
  <si>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</si>
  <si>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</si>
  <si>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</si>
  <si>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</si>
  <si>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</si>
  <si>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</si>
  <si>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</si>
  <si>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</si>
  <si>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</si>
  <si>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</si>
  <si>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</si>
  <si>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</si>
  <si>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</si>
  <si>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</si>
  <si>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</si>
  <si>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</si>
  <si>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</si>
  <si>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</si>
  <si>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</si>
  <si>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</si>
  <si>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</si>
  <si>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</si>
  <si>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</si>
  <si>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</si>
  <si>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</si>
  <si>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</si>
  <si>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</si>
  <si>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</si>
  <si>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</si>
  <si>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</si>
  <si>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</si>
  <si>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</si>
  <si>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</si>
  <si>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</si>
  <si>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</si>
  <si>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</si>
  <si>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</si>
  <si>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</si>
  <si>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</si>
  <si>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</si>
  <si>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</si>
  <si>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</si>
  <si>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</si>
  <si>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</si>
  <si>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</si>
  <si>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</si>
  <si>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</si>
  <si>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</si>
  <si>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</si>
  <si>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</si>
  <si>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</si>
  <si>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</si>
  <si>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</si>
  <si>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</si>
  <si>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</si>
  <si>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</si>
  <si>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</si>
  <si>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</si>
  <si>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</si>
  <si>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</si>
  <si>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</si>
  <si>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</si>
  <si>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</si>
  <si>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</si>
  <si>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</si>
  <si>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</si>
  <si>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</si>
  <si>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</si>
  <si>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</si>
  <si>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</si>
  <si>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</si>
  <si>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</si>
  <si>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</si>
  <si>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</si>
  <si>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</si>
  <si>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</si>
  <si>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</si>
  <si>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</si>
  <si>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</si>
  <si>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</si>
  <si>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</si>
  <si>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</si>
  <si>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</si>
  <si>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</si>
  <si>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</si>
  <si>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</si>
  <si>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</si>
  <si>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</si>
  <si>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</si>
  <si>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</si>
  <si>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</si>
  <si>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</si>
  <si>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</si>
  <si>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</si>
  <si>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</si>
  <si>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</si>
  <si>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</si>
  <si>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</si>
  <si>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</si>
  <si>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</si>
  <si>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</si>
  <si>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</si>
  <si>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</si>
  <si>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</si>
  <si>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</si>
  <si>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</si>
  <si>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</si>
  <si>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</si>
  <si>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</si>
  <si>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</si>
  <si>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</si>
  <si>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</si>
  <si>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</si>
  <si>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</si>
  <si>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</si>
  <si>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</si>
  <si>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</si>
  <si>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</si>
  <si>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</si>
  <si>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</si>
  <si>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</si>
  <si>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</si>
  <si>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</si>
  <si>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</si>
  <si>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</si>
  <si>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</si>
  <si>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</si>
  <si>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</si>
  <si>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</si>
  <si>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</si>
  <si>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</si>
  <si>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</si>
  <si>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</si>
  <si>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</si>
  <si>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</si>
  <si>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</si>
  <si>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</si>
  <si>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</si>
  <si>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</si>
  <si>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</si>
  <si>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</si>
  <si>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</si>
  <si>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</si>
  <si>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</si>
  <si>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</si>
  <si>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</si>
  <si>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</si>
  <si>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</si>
  <si>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</si>
  <si>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</si>
  <si>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</si>
  <si>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</si>
  <si>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</si>
  <si>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</si>
  <si>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</si>
  <si>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</si>
  <si>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</si>
  <si>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</si>
  <si>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</si>
  <si>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</si>
  <si>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</si>
  <si>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</si>
  <si>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</si>
  <si>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</si>
  <si>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</si>
  <si>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</si>
  <si>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</si>
  <si>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</si>
  <si>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</si>
  <si>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</si>
  <si>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</si>
  <si>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</si>
  <si>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</si>
  <si>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</si>
  <si>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</si>
  <si>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</si>
  <si>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</si>
  <si>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</si>
  <si>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</si>
  <si>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</si>
  <si>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</si>
  <si>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</si>
  <si>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</si>
  <si>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</si>
  <si>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</si>
  <si>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</si>
  <si>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</si>
  <si>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</si>
  <si>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</si>
  <si>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</si>
  <si>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</si>
  <si>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</si>
  <si>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</si>
  <si>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</si>
  <si>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</si>
  <si>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</si>
  <si>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</si>
  <si>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</si>
  <si>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</si>
  <si>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</si>
  <si>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</si>
  <si>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</si>
  <si>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</si>
  <si>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</si>
  <si>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</si>
  <si>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</si>
  <si>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</si>
  <si>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</si>
  <si>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</si>
  <si>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</si>
  <si>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</si>
  <si>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</si>
  <si>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</si>
  <si>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</si>
  <si>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</si>
  <si>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</si>
  <si>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</si>
  <si>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</si>
  <si>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</si>
  <si>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</si>
  <si>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</si>
  <si>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</si>
  <si>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</si>
  <si>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</si>
  <si>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</si>
  <si>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</si>
  <si>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</si>
  <si>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</si>
  <si>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</si>
  <si>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</si>
  <si>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</si>
  <si>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</si>
  <si>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</si>
  <si>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</si>
  <si>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</si>
  <si>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</si>
  <si>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</si>
  <si>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</si>
  <si>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</si>
  <si>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</si>
  <si>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</si>
  <si>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</si>
  <si>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</si>
  <si>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</si>
  <si>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</si>
  <si>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</si>
  <si>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</si>
  <si>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</si>
  <si>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</si>
  <si>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</si>
  <si>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</si>
  <si>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</si>
  <si>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</si>
  <si>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</si>
  <si>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</si>
  <si>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</si>
  <si>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</si>
  <si>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</si>
  <si>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</si>
  <si>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</si>
  <si>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</si>
  <si>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</si>
  <si>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</si>
  <si>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</si>
  <si>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</si>
  <si>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</si>
  <si>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</si>
  <si>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</si>
  <si>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</si>
  <si>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</si>
  <si>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</si>
  <si>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</si>
  <si>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</si>
  <si>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</si>
  <si>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</si>
  <si>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</si>
  <si>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</si>
  <si>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</si>
  <si>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</si>
  <si>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</si>
  <si>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</si>
  <si>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</si>
  <si>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</si>
  <si>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</si>
  <si>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</si>
  <si>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</si>
  <si>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</si>
  <si>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</si>
  <si>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</si>
  <si>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</si>
  <si>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</si>
  <si>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</si>
  <si>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</si>
  <si>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</si>
  <si>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</si>
  <si>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</si>
  <si>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</si>
  <si>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</si>
  <si>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</si>
  <si>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</si>
  <si>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</si>
  <si>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</si>
  <si>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</si>
  <si>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</si>
  <si>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</si>
  <si>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</si>
  <si>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</si>
  <si>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</si>
  <si>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</si>
  <si>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</si>
  <si>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</si>
  <si>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</si>
  <si>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</si>
  <si>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</si>
  <si>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</si>
  <si>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</si>
  <si>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</si>
  <si>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</si>
  <si>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</si>
  <si>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</si>
  <si>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</si>
  <si>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</si>
  <si>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</si>
  <si>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</si>
  <si>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</si>
  <si>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</si>
  <si>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</si>
  <si>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</si>
  <si>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</si>
  <si>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</si>
  <si>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</si>
  <si>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</si>
  <si>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</si>
  <si>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</si>
  <si>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</si>
  <si>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</si>
  <si>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</si>
  <si>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</si>
  <si>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</si>
  <si>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</si>
  <si>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</si>
  <si>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</si>
  <si>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</si>
  <si>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</si>
  <si>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</si>
  <si>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</si>
  <si>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</si>
  <si>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</si>
  <si>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</si>
  <si>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</si>
  <si>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</si>
  <si>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</si>
  <si>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</si>
  <si>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</si>
  <si>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</si>
  <si>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</si>
  <si>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</si>
  <si>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</si>
  <si>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</si>
  <si>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</si>
  <si>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</si>
  <si>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</si>
  <si>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</si>
  <si>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</si>
  <si>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</si>
  <si>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</si>
  <si>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</si>
  <si>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</si>
  <si>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</si>
  <si>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</si>
  <si>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</si>
  <si>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</si>
  <si>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</si>
  <si>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</si>
  <si>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</si>
  <si>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</si>
  <si>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</si>
  <si>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</si>
  <si>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</si>
  <si>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</si>
  <si>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</si>
  <si>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</si>
  <si>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</si>
  <si>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</si>
  <si>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</si>
  <si>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</si>
  <si>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</si>
  <si>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</si>
  <si>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</si>
  <si>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</si>
  <si>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</si>
  <si>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</si>
  <si>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</si>
  <si>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</si>
  <si>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</si>
  <si>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</si>
  <si>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</si>
  <si>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</si>
  <si>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</si>
  <si>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</si>
  <si>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</si>
  <si>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</si>
  <si>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</si>
  <si>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</si>
  <si>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</si>
  <si>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</si>
  <si>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</si>
  <si>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</si>
  <si>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</si>
  <si>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</si>
  <si>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</si>
  <si>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</si>
  <si>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</si>
  <si>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</si>
  <si>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</si>
  <si>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</si>
  <si>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</si>
  <si>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</si>
  <si>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</si>
  <si>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</si>
  <si>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</si>
  <si>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</si>
  <si>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</si>
  <si>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</si>
  <si>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</si>
  <si>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</si>
  <si>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</si>
  <si>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</si>
  <si>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</si>
  <si>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</si>
  <si>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</si>
  <si>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</si>
  <si>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</si>
  <si>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</si>
  <si>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</si>
  <si>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</si>
  <si>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</si>
  <si>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</si>
  <si>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</si>
  <si>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</si>
  <si>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</si>
  <si>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</si>
  <si>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</si>
  <si>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</si>
  <si>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</si>
  <si>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</si>
  <si>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</si>
  <si>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</si>
  <si>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</si>
  <si>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</si>
  <si>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</si>
  <si>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</si>
  <si>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</si>
  <si>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</si>
  <si>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</si>
  <si>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</si>
  <si>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</si>
  <si>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</si>
  <si>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</si>
  <si>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</si>
  <si>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</si>
  <si>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</si>
  <si>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</si>
  <si>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</si>
  <si>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</si>
  <si>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</si>
  <si>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</si>
  <si>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</si>
  <si>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</si>
  <si>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</si>
  <si>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</si>
  <si>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</si>
  <si>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</si>
  <si>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</si>
  <si>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</si>
  <si>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</si>
  <si>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</si>
  <si>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</si>
  <si>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</si>
  <si>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</si>
  <si>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</si>
  <si>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</si>
  <si>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</si>
  <si>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</si>
  <si>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</si>
  <si>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</si>
  <si>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</si>
  <si>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</si>
  <si>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</si>
  <si>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</si>
  <si>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</si>
  <si>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</si>
  <si>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</si>
  <si>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</si>
  <si>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</si>
  <si>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</si>
  <si>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</si>
  <si>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</si>
  <si>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</si>
  <si>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</si>
  <si>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</si>
  <si>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</si>
  <si>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</si>
  <si>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</si>
  <si>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</si>
  <si>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</si>
  <si>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</si>
  <si>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</si>
  <si>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</si>
  <si>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</si>
  <si>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</si>
  <si>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</si>
  <si>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</si>
  <si>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</si>
  <si>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</si>
  <si>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</si>
  <si>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</si>
  <si>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</si>
  <si>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</si>
  <si>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</si>
  <si>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</si>
  <si>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</si>
  <si>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</si>
  <si>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</si>
  <si>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</si>
  <si>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</si>
  <si>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</si>
  <si>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</si>
  <si>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</si>
  <si>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</si>
  <si>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</si>
  <si>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</si>
  <si>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</si>
  <si>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</si>
  <si>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</si>
  <si>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</si>
  <si>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</si>
  <si>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</si>
  <si>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</si>
  <si>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</si>
  <si>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</si>
  <si>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</si>
  <si>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</si>
  <si>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</si>
  <si>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</si>
  <si>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</si>
  <si>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</si>
  <si>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</si>
  <si>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</si>
  <si>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</si>
  <si>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</si>
  <si>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</si>
  <si>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</si>
  <si>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</si>
  <si>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</si>
  <si>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</si>
  <si>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</si>
  <si>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</si>
  <si>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</si>
  <si>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</si>
  <si>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</si>
  <si>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</si>
  <si>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</si>
  <si>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</si>
  <si>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</si>
  <si>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</si>
  <si>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</si>
  <si>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</si>
  <si>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</si>
  <si>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</si>
  <si>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</si>
  <si>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</si>
  <si>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</si>
  <si>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</si>
  <si>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</si>
  <si>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</si>
  <si>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</si>
  <si>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</si>
  <si>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</si>
  <si>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</si>
  <si>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</si>
  <si>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</si>
  <si>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</si>
  <si>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</si>
  <si>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</si>
  <si>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</si>
  <si>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</si>
  <si>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</si>
  <si>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</si>
  <si>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</si>
  <si>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</si>
  <si>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</si>
  <si>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</si>
  <si>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</si>
  <si>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</si>
  <si>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</si>
  <si>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</si>
  <si>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</si>
  <si>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</si>
  <si>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</si>
  <si>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</si>
  <si>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</si>
  <si>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</si>
  <si>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</si>
  <si>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</si>
  <si>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</si>
  <si>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</si>
  <si>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</si>
  <si>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</si>
  <si>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</si>
  <si>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</si>
  <si>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</si>
  <si>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</si>
  <si>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</si>
  <si>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</si>
  <si>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</si>
  <si>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</si>
  <si>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</si>
  <si>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</si>
  <si>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</si>
  <si>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</si>
  <si>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</si>
  <si>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</si>
  <si>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</si>
  <si>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</si>
  <si>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</si>
  <si>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</si>
  <si>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</si>
  <si>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</si>
  <si>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</si>
  <si>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</si>
  <si>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</si>
  <si>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</si>
  <si>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</si>
  <si>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</si>
  <si>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</si>
  <si>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</si>
  <si>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</si>
  <si>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</si>
  <si>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</si>
  <si>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</si>
  <si>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</si>
  <si>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</si>
  <si>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</si>
  <si>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</si>
  <si>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</si>
  <si>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</si>
  <si>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</si>
  <si>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</si>
  <si>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</si>
  <si>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</si>
  <si>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</si>
  <si>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</si>
  <si>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</si>
  <si>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</si>
  <si>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</si>
  <si>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</si>
  <si>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</si>
  <si>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</si>
  <si>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</si>
  <si>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</si>
  <si>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</si>
  <si>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</si>
  <si>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</si>
  <si>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</si>
  <si>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</si>
  <si>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</si>
  <si>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</si>
  <si>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</si>
  <si>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</si>
  <si>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</si>
  <si>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</si>
  <si>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</si>
  <si>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</si>
  <si>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</si>
  <si>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</si>
  <si>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</si>
  <si>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</si>
  <si>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</si>
  <si>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</si>
  <si>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</si>
  <si>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</si>
  <si>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</si>
  <si>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</si>
  <si>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</si>
  <si>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</si>
  <si>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</si>
  <si>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</si>
  <si>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</si>
  <si>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</si>
  <si>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</si>
  <si>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</si>
  <si>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</si>
  <si>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</si>
  <si>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</si>
  <si>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</si>
  <si>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</si>
  <si>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</si>
  <si>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</si>
  <si>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</si>
  <si>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</si>
  <si>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</si>
  <si>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</si>
  <si>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</si>
  <si>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</si>
  <si>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</si>
  <si>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</si>
  <si>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</si>
  <si>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</si>
  <si>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</si>
  <si>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</si>
  <si>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</si>
  <si>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</si>
  <si>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</si>
  <si>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</si>
  <si>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</si>
  <si>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</si>
  <si>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</si>
  <si>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</si>
  <si>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</si>
  <si>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</si>
  <si>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</si>
  <si>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</si>
  <si>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</si>
  <si>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</si>
  <si>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</si>
  <si>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</si>
  <si>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</si>
  <si>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</si>
  <si>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</si>
  <si>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</si>
  <si>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</si>
  <si>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</si>
  <si>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</si>
  <si>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</si>
  <si>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</si>
  <si>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</si>
  <si>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</si>
  <si>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</si>
  <si>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</si>
  <si>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</si>
  <si>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</si>
  <si>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</si>
  <si>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</si>
  <si>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</si>
  <si>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</si>
  <si>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</si>
  <si>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</si>
  <si>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</si>
  <si>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</si>
  <si>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</si>
  <si>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</si>
  <si>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</si>
  <si>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</si>
  <si>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</si>
  <si>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</si>
  <si>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</si>
  <si>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</si>
  <si>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</si>
  <si>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</si>
  <si>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</si>
  <si>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</si>
  <si>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</si>
  <si>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</si>
  <si>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</si>
  <si>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</si>
  <si>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</si>
  <si>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</si>
  <si>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</si>
  <si>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</si>
  <si>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</si>
  <si>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</si>
  <si>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</si>
  <si>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</si>
  <si>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</si>
  <si>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</si>
  <si>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</si>
  <si>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</si>
  <si>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</si>
  <si>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</si>
  <si>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</si>
  <si>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</si>
  <si>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</si>
  <si>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</si>
  <si>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</si>
  <si>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</si>
  <si>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</si>
  <si>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</si>
  <si>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</si>
  <si>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</si>
  <si>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</si>
  <si>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</si>
  <si>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</si>
  <si>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</si>
  <si>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</si>
  <si>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</si>
  <si>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</si>
  <si>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</si>
  <si>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</si>
  <si>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</si>
  <si>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</si>
  <si>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</si>
  <si>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</si>
  <si>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</si>
  <si>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</si>
  <si>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</si>
  <si>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</si>
  <si>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</si>
  <si>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</si>
  <si>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</si>
  <si>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</si>
  <si>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</si>
  <si>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</si>
  <si>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</si>
  <si>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</si>
  <si>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</si>
  <si>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</si>
  <si>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</si>
  <si>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</si>
  <si>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</si>
  <si>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</si>
  <si>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</si>
  <si>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</si>
  <si>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</si>
  <si>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</si>
  <si>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</si>
  <si>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</si>
  <si>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</si>
  <si>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</si>
  <si>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</si>
  <si>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</si>
  <si>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</si>
  <si>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</si>
  <si>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</si>
  <si>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</si>
  <si>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</si>
  <si>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</si>
  <si>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</si>
  <si>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</si>
  <si>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</si>
  <si>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</si>
  <si>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</si>
  <si>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</si>
  <si>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</si>
  <si>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</si>
  <si>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</si>
  <si>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</si>
  <si>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</si>
  <si>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</si>
  <si>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</si>
  <si>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</si>
  <si>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</si>
  <si>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</si>
  <si>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</si>
  <si>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</si>
  <si>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</si>
  <si>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</si>
  <si>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</si>
  <si>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</si>
  <si>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</si>
  <si>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</si>
  <si>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</si>
  <si>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</si>
  <si>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</si>
  <si>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</si>
  <si>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</si>
  <si>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</si>
  <si>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</si>
  <si>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</si>
  <si>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</si>
  <si>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</si>
  <si>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</si>
  <si>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</si>
  <si>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</si>
  <si>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</si>
  <si>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</si>
  <si>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</si>
  <si>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</si>
  <si>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</si>
  <si>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</si>
  <si>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</si>
  <si>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</si>
  <si>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</si>
  <si>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</si>
  <si>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</si>
  <si>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</si>
  <si>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</si>
  <si>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</si>
  <si>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</si>
  <si>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</si>
  <si>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</si>
  <si>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</si>
  <si>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</si>
  <si>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</si>
  <si>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</si>
  <si>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</si>
  <si>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</si>
  <si>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</si>
  <si>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</si>
  <si>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</si>
  <si>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</si>
  <si>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</si>
  <si>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</si>
  <si>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</si>
  <si>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</si>
  <si>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</si>
  <si>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</si>
  <si>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</si>
  <si>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</si>
  <si>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</si>
  <si>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</si>
  <si>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</si>
  <si>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</si>
  <si>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</si>
  <si>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</si>
  <si>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</si>
  <si>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</si>
  <si>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</si>
  <si>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</si>
  <si>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</si>
  <si>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</si>
  <si>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</si>
  <si>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</si>
  <si>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</si>
  <si>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</si>
  <si>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</si>
  <si>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</si>
  <si>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</si>
  <si>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</si>
  <si>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</si>
  <si>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</si>
  <si>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</si>
  <si>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</si>
  <si>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</si>
  <si>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</si>
  <si>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</si>
  <si>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</si>
  <si>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</si>
  <si>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</si>
  <si>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</si>
  <si>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</si>
  <si>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</si>
  <si>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</si>
  <si>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</si>
  <si>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</si>
  <si>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</si>
  <si>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</si>
  <si>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</si>
  <si>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</si>
  <si>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</si>
  <si>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</si>
  <si>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</si>
  <si>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</si>
  <si>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</si>
  <si>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</si>
  <si>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</si>
  <si>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</si>
  <si>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</si>
  <si>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</si>
  <si>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</si>
  <si>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</si>
  <si>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</si>
  <si>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</si>
  <si>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</si>
  <si>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</si>
  <si>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</si>
  <si>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</si>
  <si>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</si>
  <si>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</si>
  <si>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</si>
  <si>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</si>
  <si>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</si>
  <si>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</si>
  <si>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</si>
  <si>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</si>
  <si>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</si>
  <si>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</si>
  <si>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</si>
  <si>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</si>
  <si>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</si>
  <si>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</si>
  <si>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</si>
  <si>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</si>
  <si>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</si>
  <si>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</si>
  <si>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</si>
  <si>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</si>
  <si>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</si>
  <si>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</si>
  <si>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</si>
  <si>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</si>
  <si>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</si>
  <si>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</si>
  <si>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</si>
  <si>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</si>
  <si>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</si>
  <si>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</si>
  <si>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</si>
  <si>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</si>
  <si>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</si>
  <si>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</si>
  <si>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</si>
  <si>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</si>
  <si>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</si>
  <si>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</si>
  <si>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</si>
  <si>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</si>
  <si>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</si>
  <si>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</si>
  <si>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</si>
  <si>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</si>
  <si>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</si>
  <si>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</si>
  <si>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</si>
  <si>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</si>
  <si>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</si>
  <si>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</si>
  <si>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</si>
  <si>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</si>
  <si>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</si>
  <si>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</si>
  <si>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</si>
  <si>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</si>
  <si>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</si>
  <si>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</si>
  <si>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</si>
  <si>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</si>
  <si>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</si>
  <si>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</si>
  <si>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</si>
  <si>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</si>
  <si>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</si>
  <si>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</si>
  <si>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</si>
  <si>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</si>
  <si>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</si>
  <si>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</si>
  <si>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</si>
  <si>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</si>
  <si>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</si>
  <si>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</si>
  <si>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</si>
  <si>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</si>
  <si>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</si>
  <si>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</si>
  <si>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</si>
  <si>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</si>
  <si>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</si>
  <si>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</si>
  <si>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</si>
  <si>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</si>
  <si>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</si>
  <si>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</si>
  <si>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</si>
  <si>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</si>
  <si>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</si>
  <si>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</si>
  <si>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</si>
  <si>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</si>
  <si>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</si>
  <si>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</si>
  <si>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</si>
  <si>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</si>
  <si>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</si>
  <si>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</si>
  <si>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</si>
  <si>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</si>
  <si>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</si>
  <si>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</si>
  <si>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</si>
  <si>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</si>
  <si>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</si>
  <si>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</si>
  <si>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</si>
  <si>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</si>
  <si>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</si>
  <si>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</si>
  <si>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</si>
  <si>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</si>
  <si>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</si>
  <si>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</si>
  <si>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</si>
  <si>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</si>
  <si>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</si>
  <si>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</si>
  <si>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</si>
  <si>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</si>
  <si>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</si>
  <si>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</si>
  <si>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</si>
  <si>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</si>
  <si>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</si>
  <si>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</si>
  <si>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</si>
  <si>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</si>
  <si>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</si>
  <si>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</si>
  <si>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</si>
  <si>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</si>
  <si>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</si>
  <si>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</si>
  <si>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</si>
  <si>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</si>
  <si>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</si>
  <si>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</si>
  <si>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</si>
  <si>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</si>
  <si>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</si>
  <si>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</si>
  <si>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</si>
  <si>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</si>
  <si>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</si>
  <si>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</si>
  <si>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</si>
  <si>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</si>
  <si>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</si>
  <si>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</si>
  <si>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</si>
  <si>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</si>
  <si>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</si>
  <si>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</si>
  <si>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</si>
  <si>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</si>
  <si>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</si>
  <si>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</si>
  <si>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</si>
  <si>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</si>
  <si>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</si>
  <si>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</si>
  <si>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</si>
  <si>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</si>
  <si>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</si>
  <si>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</si>
  <si>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</si>
  <si>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</si>
  <si>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</si>
  <si>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</si>
  <si>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</si>
  <si>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</si>
  <si>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</si>
  <si>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</si>
  <si>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</si>
  <si>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</si>
  <si>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</si>
  <si>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</si>
  <si>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</si>
  <si>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</si>
  <si>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</si>
  <si>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</si>
  <si>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</si>
  <si>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</si>
  <si>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</si>
  <si>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</si>
  <si>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</si>
  <si>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</si>
  <si>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</si>
  <si>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</si>
  <si>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</si>
  <si>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</si>
  <si>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</si>
  <si>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</si>
  <si>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</si>
  <si>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</si>
  <si>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</si>
  <si>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</si>
  <si>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</si>
  <si>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</si>
  <si>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</si>
  <si>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</si>
  <si>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</si>
  <si>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</si>
  <si>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</si>
  <si>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</si>
  <si>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</si>
  <si>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</si>
  <si>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</si>
  <si>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</si>
  <si>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</si>
  <si>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</si>
  <si>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</si>
  <si>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</si>
  <si>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</si>
  <si>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</si>
  <si>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</si>
  <si>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</si>
  <si>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</si>
  <si>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</si>
  <si>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</si>
  <si>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</si>
  <si>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</si>
  <si>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</si>
  <si>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</si>
  <si>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</si>
  <si>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</si>
  <si>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</si>
  <si>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</si>
  <si>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</si>
  <si>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</si>
  <si>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</si>
  <si>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</si>
  <si>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</si>
  <si>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</si>
  <si>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</si>
  <si>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</si>
  <si>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</si>
  <si>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</si>
  <si>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</si>
  <si>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</si>
  <si>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</si>
  <si>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</si>
  <si>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</si>
  <si>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</si>
  <si>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</si>
  <si>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</si>
  <si>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</si>
  <si>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</si>
  <si>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</si>
  <si>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</si>
  <si>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</si>
  <si>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</si>
  <si>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</si>
  <si>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</si>
  <si>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</si>
  <si>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</si>
  <si>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</si>
  <si>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</si>
  <si>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</si>
  <si>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</si>
  <si>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</si>
  <si>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</si>
  <si>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</si>
  <si>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</si>
  <si>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</si>
  <si>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</si>
  <si>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</si>
  <si>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</si>
  <si>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</si>
  <si>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</si>
  <si>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</si>
  <si>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</si>
  <si>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</si>
  <si>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</si>
  <si>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</si>
  <si>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</si>
  <si>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</si>
  <si>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</si>
  <si>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</si>
  <si>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</si>
  <si>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</si>
  <si>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</si>
  <si>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</si>
  <si>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</si>
  <si>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</si>
  <si>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</si>
  <si>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</si>
  <si>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</si>
  <si>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</si>
  <si>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</si>
  <si>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</si>
  <si>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</si>
  <si>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</si>
  <si>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</si>
  <si>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</si>
  <si>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</si>
  <si>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</si>
  <si>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</si>
  <si>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</si>
  <si>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</si>
  <si>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</si>
  <si>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</si>
  <si>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</si>
  <si>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</si>
  <si>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</si>
  <si>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</si>
  <si>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</si>
  <si>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</si>
  <si>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</si>
  <si>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</si>
  <si>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</si>
  <si>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</si>
  <si>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</si>
  <si>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</si>
  <si>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</si>
  <si>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</si>
  <si>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</si>
  <si>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</si>
  <si>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</si>
  <si>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</si>
  <si>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</si>
  <si>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</si>
  <si>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</si>
  <si>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</si>
  <si>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</si>
  <si>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</si>
  <si>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</si>
  <si>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</si>
  <si>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</si>
  <si>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</si>
  <si>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</si>
  <si>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</si>
  <si>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</si>
  <si>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</si>
  <si>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</si>
  <si>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</si>
  <si>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</si>
  <si>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</si>
  <si>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</si>
  <si>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</si>
  <si>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</si>
  <si>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</si>
  <si>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</si>
  <si>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</si>
  <si>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</si>
  <si>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</si>
  <si>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</si>
  <si>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</si>
  <si>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</si>
  <si>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</si>
  <si>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</si>
  <si>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</si>
  <si>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</si>
  <si>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</si>
  <si>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</si>
  <si>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</si>
  <si>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</si>
  <si>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</si>
  <si>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</si>
  <si>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</si>
  <si>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</si>
  <si>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</si>
  <si>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</si>
  <si>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</si>
  <si>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</si>
  <si>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</si>
  <si>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</si>
  <si>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</si>
  <si>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</si>
  <si>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</si>
  <si>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</si>
  <si>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</si>
  <si>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</si>
  <si>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</si>
  <si>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</si>
  <si>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</si>
  <si>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</si>
  <si>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</si>
  <si>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</si>
  <si>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</si>
  <si>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</si>
  <si>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</si>
  <si>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</si>
  <si>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</si>
  <si>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</si>
  <si>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</si>
  <si>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</si>
  <si>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</si>
  <si>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</si>
  <si>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</si>
  <si>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</si>
  <si>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</si>
  <si>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</si>
  <si>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</si>
  <si>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</si>
  <si>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</si>
  <si>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</si>
  <si>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</si>
  <si>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</si>
  <si>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</si>
  <si>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</si>
  <si>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</si>
  <si>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</si>
  <si>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</si>
  <si>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</si>
  <si>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</si>
  <si>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</si>
  <si>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</si>
  <si>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</si>
  <si>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</si>
  <si>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</si>
  <si>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</si>
  <si>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</si>
  <si>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</si>
  <si>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</si>
  <si>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</si>
  <si>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</si>
  <si>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</si>
  <si>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</si>
  <si>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</si>
  <si>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</si>
  <si>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</si>
  <si>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</si>
  <si>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</si>
  <si>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</si>
  <si>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</si>
  <si>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</si>
  <si>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</si>
  <si>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</si>
  <si>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</si>
  <si>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</si>
  <si>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</si>
  <si>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</si>
  <si>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</si>
  <si>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</si>
  <si>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</si>
  <si>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</si>
  <si>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</si>
  <si>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</si>
  <si>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</si>
  <si>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</si>
  <si>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</si>
  <si>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</si>
  <si>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</si>
  <si>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</si>
  <si>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</si>
  <si>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</si>
  <si>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</si>
  <si>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</si>
  <si>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</si>
  <si>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</si>
  <si>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</si>
  <si>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</si>
  <si>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</si>
  <si>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</si>
  <si>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</si>
  <si>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</si>
  <si>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</si>
  <si>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</si>
  <si>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</si>
  <si>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</si>
  <si>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</si>
  <si>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</si>
  <si>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</si>
  <si>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</si>
  <si>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</si>
  <si>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</si>
  <si>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</si>
  <si>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</si>
  <si>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</si>
  <si>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</si>
  <si>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</si>
  <si>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</si>
  <si>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</si>
  <si>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</si>
  <si>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</si>
  <si>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</si>
  <si>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</si>
  <si>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</si>
  <si>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</si>
  <si>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</si>
  <si>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</si>
  <si>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</si>
  <si>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</si>
  <si>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</si>
  <si>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</si>
  <si>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</si>
  <si>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</si>
  <si>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</si>
  <si>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</si>
  <si>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</si>
  <si>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</si>
  <si>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</si>
  <si>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</si>
  <si>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</si>
  <si>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</si>
  <si>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</si>
  <si>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</si>
  <si>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</si>
  <si>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</si>
  <si>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</si>
  <si>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</si>
  <si>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</si>
  <si>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</si>
  <si>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</si>
  <si>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</si>
  <si>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</si>
  <si>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</si>
  <si>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</si>
  <si>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</si>
  <si>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</si>
  <si>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</si>
  <si>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</si>
  <si>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</si>
  <si>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</si>
  <si>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</si>
  <si>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</si>
  <si>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</si>
  <si>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</si>
  <si>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</si>
  <si>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</si>
  <si>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</si>
  <si>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</si>
  <si>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</si>
  <si>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</si>
  <si>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</si>
  <si>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</si>
  <si>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</si>
  <si>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</si>
  <si>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</si>
  <si>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</si>
  <si>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</si>
  <si>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</si>
  <si>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</si>
  <si>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</si>
  <si>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</si>
  <si>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</si>
  <si>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</si>
  <si>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</si>
  <si>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</si>
  <si>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</si>
  <si>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</si>
  <si>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</si>
  <si>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</si>
  <si>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</si>
  <si>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</si>
  <si>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</si>
  <si>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</si>
  <si>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</si>
  <si>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</si>
  <si>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</si>
  <si>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</si>
  <si>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</si>
  <si>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</si>
  <si>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</si>
  <si>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</si>
  <si>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</si>
  <si>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</si>
  <si>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</si>
  <si>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</si>
  <si>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</si>
  <si>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</si>
  <si>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</si>
  <si>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</si>
  <si>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</si>
  <si>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</si>
  <si>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</si>
  <si>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</si>
  <si>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</si>
  <si>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</si>
  <si>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</si>
  <si>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</si>
  <si>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</si>
  <si>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</si>
  <si>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</si>
  <si>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</si>
  <si>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</si>
  <si>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</si>
  <si>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</si>
  <si>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</si>
  <si>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</si>
  <si>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</si>
  <si>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</si>
  <si>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</si>
  <si>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</si>
  <si>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</si>
  <si>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</si>
  <si>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</si>
  <si>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</si>
  <si>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</si>
  <si>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</si>
  <si>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</si>
  <si>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</si>
  <si>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</si>
  <si>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</si>
  <si>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</si>
  <si>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</si>
  <si>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</si>
  <si>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</si>
  <si>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</si>
  <si>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</si>
  <si>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</si>
  <si>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</si>
  <si>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</si>
  <si>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</si>
  <si>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</si>
  <si>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</si>
  <si>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</si>
  <si>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</si>
  <si>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</si>
  <si>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</si>
  <si>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</si>
  <si>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</si>
  <si>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</si>
  <si>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</si>
  <si>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</si>
  <si>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</si>
  <si>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</si>
  <si>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</si>
  <si>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</si>
  <si>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</si>
  <si>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</si>
  <si>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</si>
  <si>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</si>
  <si>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</si>
  <si>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</si>
  <si>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</si>
  <si>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</si>
  <si>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</si>
  <si>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</si>
  <si>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</si>
  <si>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</si>
  <si>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</si>
  <si>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</si>
  <si>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</si>
  <si>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</si>
  <si>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</si>
  <si>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</si>
  <si>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</si>
  <si>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</si>
  <si>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</si>
  <si>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</si>
  <si>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</si>
  <si>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</si>
  <si>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</si>
  <si>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</si>
  <si>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</si>
  <si>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</si>
  <si>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</si>
  <si>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</si>
  <si>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</si>
  <si>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</si>
  <si>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</si>
  <si>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</si>
  <si>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</si>
  <si>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</si>
  <si>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</si>
  <si>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</si>
  <si>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</si>
  <si>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</si>
  <si>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</si>
  <si>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</si>
  <si>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</si>
  <si>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</si>
  <si>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</si>
  <si>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</si>
  <si>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</si>
  <si>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</si>
  <si>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</si>
  <si>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</si>
  <si>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</si>
  <si>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</si>
  <si>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</si>
  <si>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</si>
  <si>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</si>
  <si>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</si>
  <si>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</si>
  <si>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</si>
  <si>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</si>
  <si>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</si>
  <si>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</si>
  <si>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</si>
  <si>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</si>
  <si>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</si>
  <si>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</si>
  <si>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</si>
  <si>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</si>
  <si>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</si>
  <si>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</si>
  <si>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</si>
  <si>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</si>
  <si>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</si>
  <si>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</si>
  <si>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</si>
  <si>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</si>
  <si>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</si>
  <si>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</si>
  <si>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</si>
  <si>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</si>
  <si>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</si>
  <si>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</si>
  <si>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</si>
  <si>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</si>
  <si>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</si>
  <si>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</si>
  <si>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</si>
  <si>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</si>
  <si>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</si>
  <si>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</si>
  <si>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</si>
  <si>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</si>
  <si>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</si>
  <si>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</si>
  <si>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</si>
  <si>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</si>
  <si>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</si>
  <si>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</si>
  <si>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</si>
  <si>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</si>
  <si>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</si>
  <si>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</si>
  <si>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</si>
  <si>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</si>
  <si>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</si>
  <si>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</si>
  <si>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</si>
  <si>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</si>
  <si>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</si>
  <si>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</si>
  <si>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</si>
  <si>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</si>
  <si>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</si>
  <si>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</si>
  <si>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</si>
  <si>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</si>
  <si>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</si>
  <si>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</si>
  <si>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</si>
  <si>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</si>
  <si>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</si>
  <si>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</si>
  <si>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</si>
  <si>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</si>
  <si>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</si>
  <si>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</si>
  <si>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</si>
  <si>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</si>
  <si>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</si>
  <si>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</si>
  <si>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</si>
  <si>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</si>
  <si>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</si>
  <si>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</si>
  <si>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</si>
  <si>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</si>
  <si>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</si>
  <si>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</si>
  <si>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</si>
  <si>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</si>
  <si>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</si>
  <si>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</si>
  <si>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</si>
  <si>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</si>
  <si>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</si>
  <si>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</si>
  <si>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</si>
  <si>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</si>
  <si>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</si>
  <si>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</si>
  <si>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</si>
  <si>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</si>
  <si>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</si>
  <si>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</si>
  <si>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</si>
  <si>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</si>
  <si>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</si>
  <si>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</si>
  <si>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</si>
  <si>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</si>
  <si>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</si>
  <si>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</si>
  <si>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</si>
  <si>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</si>
  <si>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</si>
  <si>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</si>
  <si>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</si>
  <si>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</si>
  <si>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</si>
  <si>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</si>
  <si>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</si>
  <si>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</si>
  <si>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</si>
  <si>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</si>
  <si>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</si>
  <si>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</si>
  <si>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</si>
  <si>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</si>
  <si>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</si>
  <si>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</si>
  <si>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</si>
  <si>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</si>
  <si>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</si>
  <si>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</si>
  <si>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</si>
  <si>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</si>
  <si>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</si>
  <si>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</si>
  <si>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</si>
  <si>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</si>
  <si>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</si>
  <si>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</si>
  <si>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</si>
  <si>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</si>
  <si>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</si>
  <si>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</si>
  <si>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</si>
  <si>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</si>
  <si>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</si>
  <si>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</si>
  <si>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</si>
  <si>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</si>
  <si>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</si>
  <si>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</si>
  <si>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</si>
  <si>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</si>
  <si>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</si>
  <si>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</si>
  <si>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</si>
  <si>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</si>
  <si>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</si>
  <si>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</si>
  <si>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</si>
  <si>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</si>
  <si>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</si>
  <si>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</si>
  <si>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</si>
  <si>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</si>
  <si>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</si>
  <si>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</si>
  <si>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</si>
  <si>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</si>
  <si>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</si>
  <si>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</si>
  <si>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</si>
  <si>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</si>
  <si>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</si>
  <si>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</si>
  <si>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</si>
  <si>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</si>
  <si>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</si>
  <si>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</si>
  <si>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</si>
  <si>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</si>
  <si>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</si>
  <si>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</si>
  <si>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</si>
  <si>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</si>
  <si>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</si>
  <si>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</si>
  <si>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</si>
  <si>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</si>
  <si>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</si>
  <si>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</si>
  <si>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</si>
  <si>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</si>
  <si>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</si>
  <si>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</si>
  <si>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</si>
  <si>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</si>
  <si>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</si>
  <si>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</si>
  <si>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</si>
  <si>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</si>
  <si>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</si>
  <si>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</si>
  <si>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</si>
  <si>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</si>
  <si>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</si>
  <si>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</si>
  <si>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</si>
  <si>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</si>
  <si>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</si>
  <si>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</si>
  <si>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</si>
  <si>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</si>
  <si>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</si>
  <si>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</si>
  <si>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</si>
  <si>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</si>
  <si>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</si>
  <si>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</si>
  <si>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</si>
  <si>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</si>
  <si>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</si>
  <si>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</si>
  <si>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</si>
  <si>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</si>
  <si>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</si>
  <si>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</si>
  <si>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</si>
  <si>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</si>
  <si>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</si>
  <si>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</si>
  <si>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</si>
  <si>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</si>
  <si>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</si>
  <si>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</si>
  <si>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</si>
  <si>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</si>
  <si>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</si>
  <si>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</si>
  <si>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</si>
  <si>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</si>
  <si>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</si>
  <si>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</si>
  <si>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</si>
  <si>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</si>
  <si>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</si>
  <si>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</si>
  <si>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</si>
  <si>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</si>
  <si>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</si>
  <si>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</si>
  <si>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</si>
  <si>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</si>
  <si>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</si>
  <si>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</si>
  <si>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</si>
  <si>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</si>
  <si>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</si>
  <si>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</si>
  <si>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</si>
  <si>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</si>
  <si>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</si>
  <si>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</si>
  <si>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</si>
  <si>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</si>
  <si>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</si>
  <si>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</si>
  <si>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</si>
  <si>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</si>
  <si>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</si>
  <si>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</si>
  <si>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</si>
  <si>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</si>
  <si>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</si>
  <si>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</si>
  <si>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</si>
  <si>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</si>
  <si>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</si>
  <si>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</si>
  <si>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</si>
  <si>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</si>
  <si>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</si>
  <si>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</si>
  <si>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</si>
  <si>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</si>
  <si>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</si>
  <si>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</si>
  <si>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</si>
  <si>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</si>
  <si>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</si>
  <si>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</si>
  <si>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</si>
  <si>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</si>
  <si>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</si>
  <si>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</si>
  <si>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</si>
  <si>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</si>
  <si>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</si>
  <si>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</si>
  <si>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</si>
  <si>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</si>
  <si>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</si>
  <si>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</si>
  <si>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</si>
  <si>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</si>
  <si>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</si>
  <si>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</si>
  <si>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</si>
  <si>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</si>
  <si>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</si>
  <si>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</si>
  <si>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</si>
  <si>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</si>
  <si>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</si>
  <si>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</si>
  <si>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</si>
  <si>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</si>
  <si>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</si>
  <si>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</si>
  <si>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</si>
  <si>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</si>
  <si>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</si>
  <si>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</si>
  <si>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</si>
  <si>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</si>
  <si>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</si>
  <si>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</si>
  <si>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</si>
  <si>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</si>
  <si>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</si>
  <si>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</si>
  <si>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</si>
  <si>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</si>
  <si>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</si>
  <si>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</si>
  <si>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</si>
  <si>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</si>
  <si>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</si>
  <si>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</si>
  <si>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</si>
  <si>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</si>
  <si>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</si>
  <si>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</si>
  <si>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</si>
  <si>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</si>
  <si>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</si>
  <si>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</si>
  <si>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</si>
  <si>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</si>
  <si>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</si>
  <si>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</si>
  <si>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</si>
  <si>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</si>
  <si>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</si>
  <si>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</si>
  <si>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</si>
  <si>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</si>
  <si>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</si>
  <si>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</si>
  <si>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</si>
  <si>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</si>
  <si>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</si>
  <si>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</si>
  <si>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</si>
  <si>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</si>
  <si>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</si>
  <si>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</si>
  <si>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</si>
  <si>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</si>
  <si>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</si>
  <si>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</si>
  <si>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</si>
  <si>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</si>
  <si>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</si>
  <si>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</si>
  <si>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</si>
  <si>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</si>
  <si>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</si>
  <si>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</si>
  <si>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</si>
  <si>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</si>
  <si>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</si>
  <si>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</si>
  <si>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</si>
  <si>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</si>
  <si>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</si>
  <si>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</si>
  <si>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</si>
  <si>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</si>
  <si>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</si>
  <si>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</si>
  <si>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</si>
  <si>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</si>
  <si>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</si>
  <si>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</si>
  <si>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</si>
  <si>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</si>
  <si>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</si>
  <si>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</si>
  <si>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</si>
  <si>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</si>
  <si>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</si>
  <si>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</si>
  <si>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</si>
  <si>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</si>
  <si>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</si>
  <si>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</si>
  <si>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</si>
  <si>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</si>
  <si>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</si>
  <si>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</si>
  <si>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</si>
  <si>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</si>
  <si>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</si>
  <si>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</si>
  <si>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</si>
  <si>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</si>
  <si>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</si>
  <si>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</si>
  <si>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</si>
  <si>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</si>
  <si>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</si>
  <si>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</si>
  <si>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</si>
  <si>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</si>
  <si>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</si>
  <si>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</si>
  <si>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</si>
  <si>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</si>
  <si>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</si>
  <si>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</si>
  <si>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</si>
  <si>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</si>
  <si>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</si>
  <si>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</si>
  <si>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</si>
  <si>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</si>
  <si>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</si>
  <si>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</si>
  <si>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</si>
  <si>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</si>
  <si>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</si>
  <si>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</si>
  <si>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</si>
  <si>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</si>
  <si>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</si>
  <si>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</si>
  <si>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</si>
  <si>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</si>
  <si>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</si>
  <si>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</si>
  <si>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</si>
  <si>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</si>
  <si>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</si>
  <si>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</si>
  <si>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</si>
  <si>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</si>
  <si>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</si>
  <si>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</si>
  <si>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</si>
  <si>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</si>
  <si>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</si>
  <si>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</si>
  <si>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</si>
  <si>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</si>
  <si>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</si>
  <si>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</si>
  <si>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</si>
  <si>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</si>
  <si>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</si>
  <si>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</si>
  <si>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</si>
  <si>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</si>
  <si>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</si>
  <si>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</si>
  <si>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</si>
  <si>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</si>
  <si>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</si>
  <si>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</si>
  <si>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</si>
  <si>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</si>
  <si>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</si>
  <si>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</si>
  <si>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</si>
  <si>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</si>
  <si>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</si>
  <si>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</si>
  <si>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</si>
  <si>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</si>
  <si>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</si>
  <si>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</si>
  <si>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</si>
  <si>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</si>
  <si>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</si>
  <si>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</si>
  <si>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</si>
  <si>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</si>
  <si>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</si>
  <si>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</si>
  <si>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</si>
  <si>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</si>
  <si>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</si>
  <si>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</si>
  <si>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</si>
  <si>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</si>
  <si>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</si>
  <si>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</si>
  <si>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</si>
  <si>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</si>
  <si>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</si>
  <si>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</si>
  <si>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</si>
  <si>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</si>
  <si>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</si>
  <si>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</si>
  <si>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</si>
  <si>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</si>
  <si>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</si>
  <si>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</si>
  <si>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</si>
  <si>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</si>
  <si>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</si>
  <si>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</si>
  <si>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</si>
  <si>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</si>
  <si>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</si>
  <si>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</si>
  <si>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</si>
  <si>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</si>
  <si>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</si>
  <si>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</si>
  <si>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</si>
  <si>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</si>
  <si>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</si>
  <si>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</si>
  <si>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</si>
  <si>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</si>
  <si>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</si>
  <si>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</si>
  <si>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</si>
  <si>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</si>
  <si>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</si>
  <si>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</si>
  <si>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</si>
  <si>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</si>
  <si>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</si>
  <si>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</si>
  <si>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</si>
  <si>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</si>
  <si>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</si>
  <si>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</si>
  <si>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</si>
  <si>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</si>
  <si>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</si>
  <si>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</si>
  <si>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</si>
  <si>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</si>
  <si>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</si>
  <si>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</si>
  <si>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</si>
  <si>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</si>
  <si>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</si>
  <si>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</si>
  <si>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</si>
  <si>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</si>
  <si>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</si>
  <si>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</si>
  <si>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</si>
  <si>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</si>
  <si>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</si>
  <si>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</si>
  <si>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</si>
  <si>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</si>
  <si>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</si>
  <si>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</si>
  <si>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</si>
  <si>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</si>
  <si>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</si>
  <si>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</si>
  <si>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</si>
  <si>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</si>
  <si>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</si>
  <si>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</si>
  <si>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</si>
  <si>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</si>
  <si>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</si>
  <si>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</si>
  <si>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</si>
  <si>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</si>
  <si>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</si>
  <si>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</si>
  <si>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</si>
  <si>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</si>
  <si>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</si>
  <si>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</si>
  <si>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</si>
  <si>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</si>
  <si>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</si>
  <si>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</si>
  <si>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</si>
  <si>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</si>
  <si>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</si>
  <si>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</si>
  <si>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</si>
  <si>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</si>
  <si>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</si>
  <si>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</si>
  <si>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</si>
  <si>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</si>
  <si>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</si>
  <si>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</si>
  <si>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</si>
  <si>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</si>
  <si>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</si>
  <si>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</si>
  <si>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</si>
  <si>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</si>
  <si>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</si>
  <si>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</si>
  <si>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</si>
  <si>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</si>
  <si>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</si>
  <si>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</si>
  <si>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</si>
  <si>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</si>
  <si>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</si>
  <si>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</si>
  <si>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</si>
  <si>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</si>
  <si>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</si>
  <si>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</si>
  <si>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</si>
  <si>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</si>
  <si>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</si>
  <si>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</si>
  <si>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</si>
  <si>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</si>
  <si>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</si>
  <si>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</si>
  <si>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</si>
  <si>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</si>
  <si>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</si>
  <si>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</si>
  <si>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</si>
  <si>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</si>
  <si>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</si>
  <si>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</si>
  <si>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</si>
  <si>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</si>
  <si>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</si>
  <si>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</si>
  <si>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</si>
  <si>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</si>
  <si>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</si>
  <si>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</si>
  <si>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</si>
  <si>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</si>
  <si>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</si>
  <si>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</si>
  <si>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</si>
  <si>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</si>
  <si>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</si>
  <si>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</si>
  <si>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</si>
  <si>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</si>
  <si>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</si>
  <si>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</si>
  <si>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</si>
  <si>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</si>
  <si>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</si>
  <si>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</si>
  <si>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</si>
  <si>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</si>
  <si>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</si>
  <si>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</si>
  <si>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</si>
  <si>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</si>
  <si>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</si>
  <si>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</si>
  <si>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</si>
  <si>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</si>
  <si>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</si>
  <si>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</si>
  <si>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</si>
  <si>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</si>
  <si>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</si>
  <si>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</si>
  <si>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</si>
  <si>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</si>
  <si>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</si>
  <si>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</si>
  <si>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</si>
  <si>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</si>
  <si>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</si>
  <si>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</si>
  <si>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</si>
  <si>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</si>
  <si>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</si>
  <si>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</si>
  <si>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</si>
  <si>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</si>
  <si>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</si>
  <si>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</si>
  <si>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</si>
  <si>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</si>
  <si>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</si>
  <si>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</si>
  <si>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</si>
  <si>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</si>
  <si>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</si>
  <si>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</si>
  <si>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</si>
  <si>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</si>
  <si>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</si>
  <si>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</si>
  <si>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</si>
  <si>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</si>
  <si>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</si>
  <si>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</si>
  <si>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</si>
  <si>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</si>
  <si>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</si>
  <si>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</si>
  <si>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</si>
  <si>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</si>
  <si>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</si>
  <si>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</si>
  <si>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</si>
  <si>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</si>
  <si>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</si>
  <si>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</si>
  <si>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</si>
  <si>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</si>
  <si>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</si>
  <si>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</si>
  <si>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</si>
  <si>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</si>
  <si>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</si>
  <si>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</si>
  <si>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</si>
  <si>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</si>
  <si>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</si>
  <si>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</si>
  <si>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</si>
  <si>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</si>
  <si>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</si>
  <si>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</si>
  <si>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</si>
  <si>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</si>
  <si>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</si>
  <si>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</si>
  <si>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</si>
  <si>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</si>
  <si>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</si>
  <si>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</si>
  <si>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</si>
  <si>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</si>
  <si>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</si>
  <si>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</si>
  <si>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</si>
  <si>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</si>
  <si>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</si>
  <si>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</si>
  <si>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</si>
  <si>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</si>
  <si>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</si>
  <si>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</si>
  <si>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</si>
  <si>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</si>
  <si>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</si>
  <si>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</si>
  <si>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</si>
  <si>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</si>
  <si>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</si>
  <si>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</si>
  <si>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</si>
  <si>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</si>
  <si>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</si>
  <si>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</si>
  <si>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</si>
  <si>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</si>
  <si>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</si>
  <si>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</si>
  <si>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</si>
  <si>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</si>
  <si>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</si>
  <si>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</si>
  <si>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</si>
  <si>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</si>
  <si>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</si>
  <si>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</si>
  <si>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</si>
  <si>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</si>
  <si>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</si>
  <si>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</si>
  <si>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</si>
  <si>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</si>
  <si>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</si>
  <si>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</si>
  <si>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</si>
  <si>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</si>
  <si>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</si>
  <si>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</si>
  <si>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</si>
  <si>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</si>
  <si>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</si>
  <si>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</si>
  <si>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</si>
  <si>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</si>
  <si>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</si>
  <si>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</si>
  <si>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</si>
  <si>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</si>
  <si>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</si>
  <si>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</si>
  <si>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</si>
  <si>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</si>
  <si>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</si>
  <si>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</si>
  <si>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</si>
  <si>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</si>
  <si>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</si>
  <si>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</si>
  <si>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</si>
  <si>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</si>
  <si>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</si>
  <si>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</si>
  <si>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</si>
  <si>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</si>
  <si>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</si>
  <si>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</si>
  <si>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</si>
  <si>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</si>
  <si>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</si>
  <si>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</si>
  <si>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</si>
  <si>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</si>
  <si>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</si>
  <si>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</si>
  <si>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</si>
  <si>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</si>
  <si>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</si>
  <si>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</si>
  <si>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</si>
  <si>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</si>
  <si>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</si>
  <si>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</si>
  <si>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</si>
  <si>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</si>
  <si>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</si>
  <si>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</si>
  <si>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</si>
  <si>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</si>
  <si>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</si>
  <si>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</si>
  <si>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</si>
  <si>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</si>
  <si>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</si>
  <si>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</si>
  <si>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</si>
  <si>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</si>
  <si>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</si>
  <si>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</si>
  <si>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</si>
  <si>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</si>
  <si>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</si>
  <si>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</si>
  <si>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</si>
  <si>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</si>
  <si>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</si>
  <si>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</si>
  <si>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</si>
  <si>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</si>
  <si>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</si>
  <si>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</si>
  <si>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</si>
  <si>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</si>
  <si>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</si>
  <si>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</si>
  <si>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</si>
  <si>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</si>
  <si>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</si>
  <si>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</si>
  <si>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</si>
  <si>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</si>
  <si>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</si>
  <si>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</si>
  <si>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</si>
  <si>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</si>
  <si>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</si>
  <si>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</si>
  <si>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</si>
  <si>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</si>
  <si>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</si>
  <si>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</si>
  <si>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</si>
  <si>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</si>
  <si>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</si>
  <si>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</si>
  <si>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</si>
  <si>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</si>
  <si>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</si>
  <si>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</si>
  <si>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</si>
  <si>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</si>
  <si>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</si>
  <si>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</si>
  <si>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</si>
  <si>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</si>
  <si>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</si>
  <si>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</si>
  <si>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</si>
  <si>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</si>
  <si>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</si>
  <si>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</si>
  <si>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</si>
  <si>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</si>
  <si>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</si>
  <si>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</si>
  <si>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</si>
  <si>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</si>
  <si>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</si>
  <si>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</si>
  <si>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</si>
  <si>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</si>
  <si>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</si>
  <si>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</si>
  <si>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</si>
  <si>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</si>
  <si>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</si>
  <si>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</si>
  <si>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</si>
  <si>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</si>
  <si>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</si>
  <si>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</si>
  <si>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</si>
  <si>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</si>
  <si>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</si>
  <si>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</si>
  <si>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</si>
  <si>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</si>
  <si>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</si>
  <si>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</si>
  <si>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</si>
  <si>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</si>
  <si>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</si>
  <si>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</si>
  <si>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</si>
  <si>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</si>
  <si>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</si>
  <si>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</si>
  <si>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</si>
  <si>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</si>
  <si>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</si>
  <si>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</si>
  <si>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</si>
  <si>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</si>
  <si>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</si>
  <si>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</si>
  <si>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</si>
  <si>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</si>
  <si>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</si>
  <si>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</si>
  <si>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</si>
  <si>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</si>
  <si>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</si>
  <si>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</si>
  <si>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</si>
  <si>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</si>
  <si>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</si>
  <si>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</si>
  <si>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</si>
  <si>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</si>
  <si>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</si>
  <si>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</si>
  <si>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</si>
  <si>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</si>
  <si>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</si>
  <si>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</si>
  <si>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</si>
  <si>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</si>
  <si>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</si>
  <si>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</si>
  <si>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</si>
  <si>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</si>
  <si>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</si>
  <si>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</si>
  <si>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</si>
  <si>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</si>
  <si>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</si>
  <si>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</si>
  <si>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</si>
  <si>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</si>
  <si>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</si>
  <si>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</si>
  <si>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</si>
  <si>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</si>
  <si>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</si>
  <si>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</si>
  <si>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</si>
  <si>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</si>
  <si>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</si>
  <si>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</si>
  <si>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</si>
  <si>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</si>
  <si>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</si>
  <si>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</si>
  <si>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</si>
  <si>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</si>
  <si>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</si>
  <si>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</si>
  <si>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</si>
  <si>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</si>
  <si>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</si>
  <si>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</si>
  <si>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</si>
  <si>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</si>
  <si>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</si>
  <si>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</si>
  <si>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</si>
  <si>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</si>
  <si>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</si>
  <si>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</si>
  <si>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</si>
  <si>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</si>
  <si>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</si>
  <si>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</si>
  <si>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</si>
  <si>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</si>
  <si>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</si>
  <si>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</si>
  <si>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</si>
  <si>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</si>
  <si>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</si>
  <si>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</si>
  <si>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</si>
  <si>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</si>
  <si>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</si>
  <si>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</si>
  <si>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</si>
  <si>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</si>
  <si>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</si>
  <si>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</si>
  <si>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</si>
  <si>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</si>
  <si>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</si>
  <si>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</si>
  <si>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</si>
  <si>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</si>
  <si>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</si>
  <si>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</si>
  <si>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</si>
  <si>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</si>
  <si>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</si>
  <si>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</si>
  <si>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</si>
  <si>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</si>
  <si>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</si>
  <si>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</si>
  <si>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</si>
  <si>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</si>
  <si>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</si>
  <si>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</si>
  <si>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</si>
  <si>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</si>
  <si>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</si>
  <si>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</si>
  <si>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</si>
  <si>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</si>
  <si>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</si>
  <si>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</si>
  <si>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</si>
  <si>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</si>
  <si>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</si>
  <si>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</si>
  <si>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</si>
  <si>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</si>
  <si>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</si>
  <si>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</si>
  <si>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</si>
  <si>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</si>
  <si>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</si>
  <si>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</si>
  <si>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</si>
  <si>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</si>
  <si>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</si>
  <si>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</si>
  <si>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</si>
  <si>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</si>
  <si>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</si>
  <si>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</si>
  <si>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</si>
  <si>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</si>
  <si>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</si>
  <si>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</si>
  <si>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</si>
  <si>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</si>
  <si>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</si>
  <si>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</si>
  <si>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</si>
  <si>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</si>
  <si>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</si>
  <si>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</si>
  <si>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</si>
  <si>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</si>
  <si>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</si>
  <si>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</si>
  <si>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</si>
  <si>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</si>
  <si>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</si>
  <si>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</si>
  <si>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</si>
  <si>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</si>
  <si>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</si>
  <si>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</si>
  <si>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</si>
  <si>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</si>
  <si>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</si>
  <si>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</si>
  <si>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</si>
  <si>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</si>
  <si>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</si>
  <si>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</si>
  <si>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</si>
  <si>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</si>
  <si>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</si>
  <si>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</si>
  <si>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</si>
  <si>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</si>
  <si>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</si>
  <si>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</si>
  <si>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</si>
  <si>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</si>
  <si>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</si>
  <si>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</si>
  <si>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</si>
  <si>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</si>
  <si>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</si>
  <si>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</si>
  <si>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</si>
  <si>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</si>
  <si>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</si>
  <si>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</si>
  <si>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</si>
  <si>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</si>
  <si>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</si>
  <si>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</si>
  <si>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</si>
  <si>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</si>
  <si>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</si>
  <si>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</si>
  <si>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</si>
  <si>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</si>
  <si>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</si>
  <si>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</si>
  <si>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</si>
  <si>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</si>
  <si>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</si>
  <si>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</si>
  <si>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</si>
  <si>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</si>
  <si>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</si>
  <si>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</si>
  <si>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</si>
  <si>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</si>
  <si>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</si>
  <si>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</si>
  <si>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</si>
  <si>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</si>
  <si>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</si>
  <si>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</si>
  <si>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</si>
  <si>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</si>
  <si>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</si>
  <si>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</si>
  <si>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</si>
  <si>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</si>
  <si>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</si>
  <si>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</si>
  <si>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</si>
  <si>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</si>
  <si>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</si>
  <si>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</si>
  <si>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</si>
  <si>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</si>
  <si>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</si>
  <si>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</si>
  <si>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</si>
  <si>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</si>
  <si>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</si>
  <si>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</si>
  <si>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</si>
  <si>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</si>
  <si>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</si>
  <si>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</si>
  <si>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</si>
  <si>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</si>
  <si>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</si>
  <si>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</si>
  <si>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</si>
  <si>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</si>
  <si>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</si>
  <si>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</si>
  <si>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</si>
  <si>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</si>
  <si>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</si>
  <si>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</si>
  <si>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</si>
  <si>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</si>
  <si>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</si>
  <si>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</si>
  <si>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</si>
  <si>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</si>
  <si>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</si>
  <si>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</si>
  <si>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</si>
  <si>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</si>
  <si>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</si>
  <si>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</si>
  <si>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</si>
  <si>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</si>
  <si>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</si>
  <si>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</si>
  <si>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</si>
  <si>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</si>
  <si>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</si>
  <si>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</si>
  <si>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</si>
  <si>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</si>
  <si>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</si>
  <si>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</si>
  <si>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</si>
  <si>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</si>
  <si>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</si>
  <si>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</si>
  <si>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</si>
  <si>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</si>
  <si>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</si>
  <si>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</si>
  <si>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</si>
  <si>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</si>
  <si>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</si>
  <si>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</si>
  <si>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</si>
  <si>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</si>
  <si>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</si>
  <si>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</si>
  <si>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</si>
  <si>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</si>
  <si>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</si>
  <si>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</si>
  <si>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</si>
  <si>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</si>
  <si>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</si>
  <si>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</si>
  <si>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</si>
  <si>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</si>
  <si>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</si>
  <si>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</si>
  <si>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</si>
  <si>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</si>
  <si>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</si>
  <si>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</si>
  <si>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</si>
  <si>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</si>
  <si>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</si>
  <si>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</si>
  <si>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</si>
  <si>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</si>
  <si>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</si>
  <si>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</si>
  <si>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</si>
  <si>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</si>
  <si>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</si>
  <si>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</si>
  <si>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</si>
  <si>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</si>
  <si>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</si>
  <si>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</si>
  <si>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</si>
  <si>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</si>
  <si>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</si>
  <si>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</si>
  <si>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</si>
  <si>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</si>
  <si>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</si>
  <si>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</si>
  <si>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</si>
  <si>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</si>
  <si>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</si>
  <si>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</si>
  <si>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</si>
  <si>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</si>
  <si>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</si>
  <si>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</si>
  <si>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</si>
  <si>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</si>
  <si>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</si>
  <si>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</si>
  <si>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</si>
  <si>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</si>
  <si>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</si>
  <si>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</si>
  <si>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</si>
  <si>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</si>
  <si>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</si>
  <si>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</si>
  <si>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</si>
  <si>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</si>
  <si>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</si>
  <si>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</si>
  <si>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</si>
  <si>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</si>
  <si>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</si>
  <si>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</si>
  <si>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</si>
  <si>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</si>
  <si>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</si>
  <si>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</si>
  <si>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</si>
  <si>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</si>
  <si>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</si>
  <si>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</si>
  <si>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</si>
  <si>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</si>
  <si>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</si>
  <si>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</si>
  <si>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</si>
  <si>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</si>
  <si>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</si>
  <si>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</si>
  <si>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</si>
  <si>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</si>
  <si>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</si>
  <si>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</si>
  <si>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</si>
  <si>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</si>
  <si>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</si>
  <si>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</si>
  <si>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</si>
  <si>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</si>
  <si>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</si>
  <si>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</si>
  <si>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</si>
  <si>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</si>
  <si>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</si>
  <si>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</si>
  <si>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</si>
  <si>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</si>
  <si>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</si>
  <si>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</si>
  <si>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</si>
  <si>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</si>
  <si>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</si>
  <si>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</si>
  <si>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</si>
  <si>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</si>
  <si>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</si>
  <si>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</si>
  <si>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</si>
  <si>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</si>
  <si>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</si>
  <si>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</si>
  <si>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</si>
  <si>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</si>
  <si>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</si>
  <si>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</si>
  <si>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</si>
  <si>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</si>
  <si>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</si>
  <si>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</si>
  <si>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</si>
  <si>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</si>
  <si>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</si>
  <si>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</si>
  <si>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</si>
  <si>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</si>
  <si>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</si>
  <si>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</si>
  <si>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</si>
  <si>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</si>
  <si>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</si>
  <si>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</si>
  <si>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</si>
  <si>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</si>
  <si>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</si>
  <si>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</si>
  <si>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</si>
  <si>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</si>
  <si>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</si>
  <si>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</si>
  <si>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</si>
  <si>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</si>
  <si>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</si>
  <si>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</si>
  <si>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</si>
  <si>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</si>
  <si>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</si>
  <si>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</si>
  <si>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</si>
  <si>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</si>
  <si>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</si>
  <si>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</si>
  <si>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</si>
  <si>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</si>
  <si>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</si>
  <si>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</si>
  <si>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</si>
  <si>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</si>
  <si>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</si>
  <si>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</si>
  <si>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</si>
  <si>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</si>
  <si>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</si>
  <si>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</si>
  <si>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</si>
  <si>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</si>
  <si>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</si>
  <si>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</si>
  <si>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</si>
  <si>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</si>
  <si>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</si>
  <si>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</si>
  <si>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</si>
  <si>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</si>
  <si>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</si>
  <si>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</si>
  <si>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</si>
  <si>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</si>
  <si>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</si>
  <si>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</si>
  <si>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</si>
  <si>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</si>
  <si>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</si>
  <si>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</si>
  <si>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</si>
  <si>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</si>
  <si>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</si>
  <si>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</si>
  <si>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</si>
  <si>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</si>
  <si>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</si>
  <si>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</si>
  <si>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</si>
  <si>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</si>
  <si>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</si>
  <si>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</si>
  <si>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</si>
  <si>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</si>
  <si>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</si>
  <si>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</si>
  <si>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</si>
  <si>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</si>
  <si>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</si>
  <si>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</si>
  <si>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</si>
  <si>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</si>
  <si>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</si>
  <si>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</si>
  <si>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</si>
  <si>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</si>
  <si>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</si>
  <si>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</si>
  <si>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</si>
  <si>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</si>
  <si>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</si>
  <si>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</si>
  <si>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</si>
  <si>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</si>
  <si>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</si>
  <si>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</si>
  <si>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</si>
  <si>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</si>
  <si>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</si>
  <si>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</si>
  <si>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</si>
  <si>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</si>
  <si>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</si>
  <si>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</si>
  <si>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</si>
  <si>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</si>
  <si>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</si>
  <si>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</si>
  <si>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</si>
  <si>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</si>
  <si>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</si>
  <si>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</si>
  <si>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</si>
  <si>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</si>
  <si>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</si>
  <si>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</si>
  <si>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</si>
  <si>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</si>
  <si>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</si>
  <si>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</si>
  <si>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</si>
  <si>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</si>
  <si>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</si>
  <si>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</si>
  <si>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</si>
  <si>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</si>
  <si>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</si>
  <si>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</si>
  <si>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</si>
  <si>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</si>
  <si>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</si>
  <si>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</si>
  <si>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</si>
  <si>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</si>
  <si>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</si>
  <si>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</si>
  <si>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</si>
  <si>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</si>
  <si>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</si>
  <si>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</si>
  <si>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</si>
  <si>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</si>
  <si>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</si>
  <si>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</si>
  <si>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</si>
  <si>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</si>
  <si>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</si>
  <si>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</si>
  <si>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</si>
  <si>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</si>
  <si>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</si>
  <si>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</si>
  <si>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</si>
  <si>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</si>
  <si>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</si>
  <si>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</si>
  <si>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</si>
  <si>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</si>
  <si>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</si>
  <si>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</si>
  <si>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</si>
  <si>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</si>
  <si>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</si>
  <si>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</si>
  <si>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</si>
  <si>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</si>
  <si>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</si>
  <si>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</si>
  <si>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</si>
  <si>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</si>
  <si>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</si>
  <si>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</si>
  <si>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</si>
  <si>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</si>
  <si>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</si>
  <si>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</si>
  <si>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</si>
  <si>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</si>
  <si>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</si>
  <si>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</si>
  <si>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</si>
  <si>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</si>
  <si>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</si>
  <si>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</si>
  <si>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</si>
  <si>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</si>
  <si>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</si>
  <si>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</si>
  <si>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</si>
  <si>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</si>
  <si>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</si>
  <si>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</si>
  <si>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</si>
  <si>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</si>
  <si>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</si>
  <si>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</si>
  <si>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</si>
  <si>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</si>
  <si>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</si>
  <si>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</si>
  <si>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</si>
  <si>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</si>
  <si>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</si>
  <si>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</si>
  <si>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</si>
  <si>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</si>
  <si>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</si>
  <si>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</si>
  <si>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</si>
  <si>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</si>
  <si>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</si>
  <si>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</si>
  <si>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</si>
  <si>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</si>
  <si>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</si>
  <si>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</si>
  <si>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</si>
  <si>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</si>
  <si>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</si>
  <si>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</si>
  <si>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</si>
  <si>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</si>
  <si>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</si>
  <si>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</si>
  <si>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</si>
  <si>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</si>
  <si>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</si>
  <si>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</si>
  <si>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</si>
  <si>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</si>
  <si>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</si>
  <si>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</si>
  <si>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</si>
  <si>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</si>
  <si>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</si>
  <si>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</si>
  <si>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</si>
  <si>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</si>
  <si>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</si>
  <si>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</si>
  <si>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</si>
  <si>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</si>
  <si>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</si>
  <si>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</si>
  <si>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</si>
  <si>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</si>
  <si>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</si>
  <si>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</si>
  <si>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</si>
  <si>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</si>
  <si>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</si>
  <si>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</si>
  <si>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</si>
  <si>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</si>
  <si>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</si>
  <si>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</si>
  <si>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</si>
  <si>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</si>
  <si>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</si>
  <si>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</si>
  <si>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</si>
  <si>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</si>
  <si>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</si>
  <si>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</si>
  <si>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</si>
  <si>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</si>
  <si>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</si>
  <si>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</si>
  <si>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</si>
  <si>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</si>
  <si>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</si>
  <si>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</si>
  <si>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</si>
  <si>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</si>
  <si>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</si>
  <si>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</si>
  <si>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</si>
  <si>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</si>
  <si>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</si>
  <si>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</si>
  <si>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</si>
  <si>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</si>
  <si>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</si>
  <si>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</si>
  <si>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</si>
  <si>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</si>
  <si>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</si>
  <si>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</si>
  <si>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</si>
  <si>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</si>
  <si>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</si>
  <si>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</si>
  <si>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</si>
  <si>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</si>
  <si>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</si>
  <si>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</si>
  <si>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</si>
  <si>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</si>
  <si>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</si>
  <si>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</si>
  <si>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</si>
  <si>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</si>
  <si>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</si>
  <si>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</si>
  <si>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</si>
  <si>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</si>
  <si>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</si>
  <si>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</si>
  <si>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</si>
  <si>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</si>
  <si>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</si>
  <si>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</si>
  <si>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</si>
  <si>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</si>
  <si>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</si>
  <si>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</si>
  <si>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</si>
  <si>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</si>
  <si>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</si>
  <si>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</si>
  <si>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</si>
  <si>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</si>
  <si>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</si>
  <si>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</si>
  <si>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</si>
  <si>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</si>
  <si>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</si>
  <si>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</si>
  <si>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</si>
  <si>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</si>
  <si>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</si>
  <si>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</si>
  <si>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</si>
  <si>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</si>
  <si>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</si>
  <si>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</si>
  <si>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</si>
  <si>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</si>
  <si>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</si>
  <si>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</si>
  <si>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</si>
  <si>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</si>
  <si>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</si>
  <si>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</si>
  <si>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</si>
  <si>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</si>
  <si>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</si>
  <si>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</si>
  <si>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</si>
  <si>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</si>
  <si>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</si>
  <si>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</si>
  <si>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</si>
  <si>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</si>
  <si>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</si>
  <si>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</si>
  <si>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</si>
  <si>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</si>
  <si>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</si>
  <si>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</si>
  <si>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</si>
  <si>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</si>
  <si>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</si>
  <si>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</si>
  <si>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</si>
  <si>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</si>
  <si>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</si>
  <si>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</si>
  <si>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</si>
  <si>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</si>
  <si>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</si>
  <si>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</si>
  <si>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</si>
  <si>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</si>
  <si>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</si>
  <si>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</si>
  <si>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</si>
  <si>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</si>
  <si>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</si>
  <si>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</si>
  <si>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</si>
  <si>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</si>
  <si>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</si>
  <si>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</si>
  <si>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</si>
  <si>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</si>
  <si>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</si>
  <si>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</si>
  <si>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</si>
  <si>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</si>
  <si>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</si>
  <si>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</si>
  <si>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</si>
  <si>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</si>
  <si>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</si>
  <si>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</si>
  <si>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</si>
  <si>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</si>
  <si>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</si>
  <si>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</si>
  <si>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</si>
  <si>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</si>
  <si>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</si>
  <si>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</si>
  <si>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</si>
  <si>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</si>
  <si>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</si>
  <si>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</si>
  <si>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</si>
  <si>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</si>
  <si>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</si>
  <si>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</si>
  <si>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</si>
  <si>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</si>
  <si>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</si>
  <si>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</si>
  <si>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</si>
  <si>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</si>
  <si>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</si>
  <si>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</si>
  <si>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</si>
  <si>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</si>
  <si>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</si>
  <si>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</si>
  <si>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</si>
  <si>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</si>
  <si>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</si>
  <si>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</si>
  <si>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</si>
  <si>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</si>
  <si>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</si>
  <si>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</si>
  <si>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</si>
  <si>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</si>
  <si>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</si>
  <si>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</si>
  <si>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</si>
  <si>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</si>
  <si>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</si>
  <si>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</si>
  <si>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</si>
  <si>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</si>
  <si>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</si>
  <si>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</si>
  <si>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</si>
  <si>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</si>
  <si>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</si>
  <si>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</si>
  <si>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</si>
  <si>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</si>
  <si>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</si>
  <si>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</si>
  <si>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</si>
  <si>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</si>
  <si>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</si>
  <si>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</si>
  <si>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</si>
  <si>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</si>
  <si>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</si>
  <si>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</si>
  <si>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</si>
  <si>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</si>
  <si>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</si>
  <si>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</si>
  <si>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</si>
  <si>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</si>
  <si>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</si>
  <si>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</si>
  <si>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</si>
  <si>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</si>
  <si>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</si>
  <si>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</si>
  <si>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</si>
  <si>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</si>
  <si>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</si>
  <si>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</si>
  <si>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</si>
  <si>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</si>
  <si>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</si>
  <si>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</si>
  <si>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</si>
  <si>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</si>
  <si>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</si>
  <si>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</si>
  <si>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</si>
  <si>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</si>
  <si>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</si>
  <si>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</si>
  <si>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</si>
  <si>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</si>
  <si>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</si>
  <si>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</si>
  <si>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</si>
  <si>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</si>
  <si>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</si>
  <si>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</si>
  <si>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</si>
  <si>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</si>
  <si>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</si>
  <si>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</si>
  <si>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</si>
  <si>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</si>
  <si>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</si>
  <si>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</si>
  <si>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</si>
  <si>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</si>
  <si>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</si>
  <si>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</si>
  <si>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</si>
  <si>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</si>
  <si>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</si>
  <si>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</si>
  <si>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</si>
  <si>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</si>
  <si>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</si>
  <si>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</si>
  <si>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</si>
  <si>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</si>
  <si>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</si>
  <si>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</si>
  <si>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</si>
  <si>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</si>
  <si>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</si>
  <si>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</si>
  <si>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</si>
  <si>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</si>
  <si>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</si>
  <si>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</si>
  <si>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</si>
  <si>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</si>
  <si>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</si>
  <si>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</si>
  <si>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</si>
  <si>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</si>
  <si>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</si>
  <si>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</si>
  <si>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</si>
  <si>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</si>
  <si>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</si>
  <si>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</si>
  <si>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</si>
  <si>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</si>
  <si>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</si>
  <si>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</si>
  <si>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</si>
  <si>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</si>
  <si>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</si>
  <si>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</si>
  <si>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</si>
  <si>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</si>
  <si>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</si>
  <si>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</si>
  <si>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</si>
  <si>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</si>
  <si>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</si>
  <si>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</si>
  <si>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</si>
  <si>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</si>
  <si>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</si>
  <si>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</si>
  <si>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</si>
  <si>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</si>
  <si>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</si>
  <si>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</si>
  <si>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</si>
  <si>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</si>
  <si>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</si>
  <si>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</si>
  <si>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</si>
  <si>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</si>
  <si>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</si>
  <si>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</si>
  <si>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</si>
  <si>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</si>
  <si>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</si>
  <si>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</si>
  <si>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</si>
  <si>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</si>
  <si>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</si>
  <si>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</si>
  <si>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</si>
  <si>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</si>
  <si>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</si>
  <si>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</si>
  <si>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</si>
  <si>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</si>
  <si>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</si>
  <si>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</si>
  <si>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</si>
  <si>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</si>
  <si>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</si>
  <si>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</si>
  <si>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</si>
  <si>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</si>
  <si>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</si>
  <si>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</si>
  <si>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</si>
  <si>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</si>
  <si>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</si>
  <si>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</si>
  <si>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</si>
  <si>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</si>
  <si>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</si>
  <si>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</si>
  <si>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</si>
  <si>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</si>
  <si>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</si>
  <si>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</si>
  <si>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</si>
  <si>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</si>
  <si>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</si>
  <si>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</si>
  <si>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</si>
  <si>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</si>
  <si>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</si>
  <si>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</si>
  <si>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</si>
  <si>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</si>
  <si>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</si>
  <si>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</si>
  <si>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</si>
  <si>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</si>
  <si>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</si>
  <si>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</si>
  <si>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</si>
  <si>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</si>
  <si>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</si>
  <si>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</si>
  <si>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</si>
  <si>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</si>
  <si>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</si>
  <si>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</si>
  <si>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</si>
  <si>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</si>
  <si>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</si>
  <si>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</si>
  <si>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</si>
  <si>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</si>
  <si>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</si>
  <si>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</si>
  <si>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</si>
  <si>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</si>
  <si>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</si>
  <si>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</si>
  <si>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</si>
  <si>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</si>
  <si>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</si>
  <si>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</si>
  <si>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</si>
  <si>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</si>
  <si>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</si>
  <si>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</si>
  <si>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</si>
  <si>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</si>
  <si>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</si>
  <si>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</si>
  <si>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</si>
  <si>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</si>
  <si>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</si>
  <si>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</si>
  <si>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</si>
  <si>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</si>
  <si>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</si>
  <si>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</si>
  <si>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</si>
  <si>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</si>
  <si>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</si>
  <si>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</si>
  <si>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</si>
  <si>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</si>
  <si>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</si>
  <si>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</si>
  <si>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</si>
  <si>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</si>
  <si>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</si>
  <si>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</si>
  <si>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</si>
  <si>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</si>
  <si>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</si>
  <si>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</si>
  <si>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</si>
  <si>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</si>
  <si>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</si>
  <si>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</si>
  <si>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</si>
  <si>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</si>
  <si>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</si>
  <si>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</si>
  <si>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</si>
  <si>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</si>
  <si>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</si>
  <si>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</si>
  <si>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</si>
  <si>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</si>
  <si>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</si>
  <si>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</si>
  <si>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</si>
  <si>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</si>
  <si>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</si>
  <si>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</si>
  <si>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</si>
  <si>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</si>
  <si>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</si>
  <si>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</si>
  <si>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</si>
  <si>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</si>
  <si>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</si>
  <si>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</si>
  <si>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</si>
  <si>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</si>
  <si>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</si>
  <si>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</si>
  <si>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</si>
  <si>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</si>
  <si>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</si>
  <si>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</si>
  <si>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</si>
  <si>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</si>
  <si>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</si>
  <si>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</si>
  <si>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</si>
  <si>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</si>
  <si>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</si>
  <si>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</si>
  <si>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</si>
  <si>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</si>
  <si>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</si>
  <si>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</si>
  <si>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</si>
  <si>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</si>
  <si>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</si>
  <si>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</si>
  <si>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</si>
  <si>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</si>
  <si>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</si>
  <si>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</si>
  <si>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</si>
  <si>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</si>
  <si>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</si>
  <si>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</si>
  <si>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</si>
  <si>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</si>
  <si>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</si>
  <si>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</si>
  <si>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</si>
  <si>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</si>
  <si>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</si>
  <si>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</si>
  <si>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</si>
  <si>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</si>
  <si>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</si>
  <si>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</si>
  <si>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</si>
  <si>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</si>
  <si>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</si>
  <si>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</si>
  <si>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</si>
  <si>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</si>
  <si>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</si>
  <si>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</si>
  <si>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</si>
  <si>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</si>
  <si>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</si>
  <si>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</si>
  <si>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</si>
  <si>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</si>
  <si>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</si>
  <si>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</si>
  <si>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</si>
  <si>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</si>
  <si>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</si>
  <si>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</si>
  <si>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</si>
  <si>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</si>
  <si>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</si>
  <si>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</si>
  <si>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</si>
  <si>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</si>
  <si>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</si>
  <si>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</si>
  <si>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</si>
  <si>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</si>
  <si>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</si>
  <si>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</si>
  <si>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</si>
  <si>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</si>
  <si>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</si>
  <si>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</si>
  <si>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</si>
  <si>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</si>
  <si>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</si>
  <si>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</si>
  <si>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</si>
  <si>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</si>
  <si>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</si>
  <si>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</si>
  <si>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</si>
  <si>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</si>
  <si>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</si>
  <si>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</si>
  <si>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</si>
  <si>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</si>
  <si>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</si>
  <si>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</si>
  <si>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</si>
  <si>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</si>
  <si>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</si>
  <si>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</si>
  <si>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</si>
  <si>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</si>
  <si>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</si>
  <si>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</si>
  <si>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</si>
  <si>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</si>
  <si>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</si>
  <si>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</si>
  <si>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</si>
  <si>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</si>
  <si>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</si>
  <si>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</si>
  <si>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</si>
  <si>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</si>
  <si>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</si>
  <si>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</si>
  <si>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</si>
  <si>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</si>
  <si>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</si>
  <si>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</si>
  <si>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</si>
  <si>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</si>
  <si>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</si>
  <si>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</si>
  <si>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</si>
  <si>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</si>
  <si>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</si>
  <si>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</si>
  <si>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</si>
  <si>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</si>
  <si>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</si>
  <si>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</si>
  <si>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</si>
  <si>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</si>
  <si>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</si>
  <si>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</si>
  <si>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</si>
  <si>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</si>
  <si>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</si>
  <si>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</si>
  <si>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</si>
  <si>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</si>
  <si>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</si>
  <si>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</si>
  <si>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</si>
  <si>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</si>
  <si>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</si>
  <si>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</si>
  <si>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</si>
  <si>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</si>
  <si>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</si>
  <si>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</si>
  <si>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</si>
  <si>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</si>
  <si>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</si>
  <si>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</si>
  <si>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</si>
  <si>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</si>
  <si>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</si>
  <si>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</si>
  <si>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</si>
  <si>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</si>
  <si>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</si>
  <si>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</si>
  <si>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</si>
  <si>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</si>
  <si>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</si>
  <si>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</si>
  <si>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</si>
  <si>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</si>
  <si>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</si>
  <si>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</si>
  <si>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</si>
  <si>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</si>
  <si>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</si>
  <si>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</si>
  <si>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</si>
  <si>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</si>
  <si>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</si>
  <si>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</si>
  <si>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</si>
  <si>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</si>
  <si>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</si>
  <si>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</si>
  <si>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</si>
  <si>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</si>
  <si>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</si>
  <si>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</si>
  <si>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</si>
  <si>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</si>
  <si>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</si>
  <si>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</si>
  <si>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</si>
  <si>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</si>
  <si>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</si>
  <si>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</si>
  <si>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</si>
  <si>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</si>
  <si>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</si>
  <si>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</si>
  <si>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</si>
  <si>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</si>
  <si>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</si>
  <si>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</si>
  <si>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</si>
  <si>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</si>
  <si>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</si>
  <si>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</si>
  <si>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</si>
  <si>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</si>
  <si>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</si>
  <si>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</si>
  <si>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</si>
  <si>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</si>
  <si>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</si>
  <si>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</si>
  <si>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</si>
  <si>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</si>
  <si>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</si>
  <si>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</si>
  <si>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</si>
  <si>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</si>
  <si>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</si>
  <si>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</si>
  <si>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</si>
  <si>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</si>
  <si>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</si>
  <si>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</si>
  <si>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</si>
  <si>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</si>
  <si>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</si>
  <si>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</si>
  <si>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</si>
  <si>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</si>
  <si>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</si>
  <si>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</si>
  <si>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</si>
  <si>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</si>
  <si>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</si>
  <si>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</si>
  <si>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</si>
  <si>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</si>
  <si>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</si>
  <si>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</si>
  <si>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</si>
  <si>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</si>
  <si>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</si>
  <si>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</si>
  <si>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</si>
  <si>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</si>
  <si>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</si>
  <si>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</si>
  <si>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</si>
  <si>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</si>
  <si>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</si>
  <si>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</si>
  <si>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</si>
  <si>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</si>
  <si>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</si>
  <si>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</si>
  <si>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</si>
  <si>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</si>
  <si>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</si>
  <si>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</si>
  <si>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</si>
  <si>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</si>
  <si>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</si>
  <si>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</si>
  <si>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</si>
  <si>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</si>
  <si>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</si>
  <si>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</si>
  <si>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</si>
  <si>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</si>
  <si>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</si>
  <si>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</si>
  <si>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</si>
  <si>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</si>
  <si>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</si>
  <si>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</si>
  <si>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</si>
  <si>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</si>
  <si>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</si>
  <si>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</si>
  <si>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</si>
  <si>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</si>
  <si>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</si>
  <si>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</si>
  <si>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</si>
  <si>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</si>
  <si>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</si>
  <si>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</si>
  <si>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</si>
  <si>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</si>
  <si>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</si>
  <si>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</si>
  <si>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</si>
  <si>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</si>
  <si>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</si>
  <si>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</si>
  <si>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</si>
  <si>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</si>
  <si>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</si>
  <si>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</si>
  <si>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</si>
  <si>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</si>
  <si>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</si>
  <si>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</si>
  <si>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</si>
  <si>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</si>
  <si>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</si>
  <si>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</si>
  <si>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</si>
  <si>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</si>
  <si>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</si>
  <si>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</si>
  <si>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</si>
  <si>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</si>
  <si>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</si>
  <si>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</si>
  <si>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</si>
  <si>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</si>
  <si>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</si>
  <si>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</si>
  <si>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</si>
  <si>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</si>
  <si>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</si>
  <si>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</si>
  <si>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</si>
  <si>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</si>
  <si>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</si>
  <si>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</si>
  <si>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</si>
  <si>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</si>
  <si>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</si>
  <si>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</si>
  <si>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</si>
  <si>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</si>
  <si>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</si>
  <si>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</si>
  <si>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</si>
  <si>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</si>
  <si>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</si>
  <si>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</si>
  <si>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</si>
  <si>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</si>
  <si>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</si>
  <si>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</si>
  <si>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</si>
  <si>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</si>
  <si>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</si>
  <si>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</si>
  <si>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</si>
  <si>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</si>
  <si>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</si>
  <si>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</si>
  <si>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</si>
  <si>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</si>
  <si>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</si>
  <si>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</si>
  <si>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</si>
  <si>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</si>
  <si>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</si>
  <si>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</si>
  <si>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</si>
  <si>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</si>
  <si>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</si>
  <si>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</si>
  <si>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</si>
  <si>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</si>
  <si>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</si>
  <si>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</si>
  <si>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</si>
  <si>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</si>
  <si>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</si>
  <si>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</si>
  <si>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</si>
  <si>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</si>
  <si>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</si>
  <si>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</si>
  <si>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</si>
  <si>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</si>
  <si>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</si>
  <si>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</si>
  <si>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</si>
  <si>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</si>
  <si>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</si>
  <si>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</si>
  <si>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</si>
  <si>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</si>
  <si>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</si>
  <si>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</si>
  <si>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</si>
  <si>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</si>
  <si>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</si>
  <si>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</si>
  <si>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</si>
  <si>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</si>
  <si>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</si>
  <si>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</si>
  <si>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</si>
  <si>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</si>
  <si>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</si>
  <si>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</si>
  <si>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</si>
  <si>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</si>
  <si>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</si>
  <si>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</si>
  <si>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</si>
  <si>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</si>
  <si>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</si>
  <si>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</si>
  <si>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</si>
  <si>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</si>
  <si>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</si>
  <si>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</si>
  <si>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</si>
  <si>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</si>
  <si>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</si>
  <si>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</si>
  <si>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</si>
  <si>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</si>
  <si>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</si>
  <si>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</si>
  <si>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</si>
  <si>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</si>
  <si>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</si>
  <si>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</si>
  <si>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</si>
  <si>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</si>
  <si>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</si>
  <si>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</si>
  <si>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</si>
  <si>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</si>
  <si>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</si>
  <si>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</si>
  <si>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</si>
  <si>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</si>
  <si>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</si>
  <si>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</si>
  <si>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</si>
  <si>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</si>
  <si>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</si>
  <si>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</si>
  <si>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</si>
  <si>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</si>
  <si>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</si>
  <si>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</si>
  <si>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</si>
  <si>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</si>
  <si>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</si>
  <si>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</si>
  <si>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</si>
  <si>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</si>
  <si>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</si>
  <si>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</si>
  <si>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</si>
  <si>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</si>
  <si>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</si>
  <si>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</si>
  <si>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</si>
  <si>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</si>
  <si>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</si>
  <si>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</si>
  <si>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</si>
  <si>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</si>
  <si>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</si>
  <si>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</si>
  <si>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</si>
  <si>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</si>
  <si>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</si>
  <si>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</si>
  <si>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</si>
  <si>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</si>
  <si>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</si>
  <si>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</si>
  <si>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</si>
  <si>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</si>
  <si>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</si>
  <si>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</si>
  <si>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</si>
  <si>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</si>
  <si>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</si>
  <si>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</si>
  <si>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</si>
  <si>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</si>
  <si>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</si>
  <si>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</si>
  <si>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</si>
  <si>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</si>
  <si>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</si>
  <si>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</si>
  <si>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</si>
  <si>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</si>
  <si>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</si>
  <si>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</si>
  <si>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</si>
  <si>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</si>
  <si>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</si>
  <si>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</si>
  <si>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</si>
  <si>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</si>
  <si>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</si>
  <si>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</si>
  <si>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</si>
  <si>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</si>
  <si>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</si>
  <si>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</si>
  <si>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</si>
  <si>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</si>
  <si>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</si>
  <si>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</si>
  <si>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</si>
  <si>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</si>
  <si>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</si>
  <si>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</si>
  <si>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</si>
  <si>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</si>
  <si>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</si>
  <si>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</si>
  <si>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</si>
  <si>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</si>
  <si>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</si>
  <si>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</si>
  <si>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</si>
  <si>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</si>
  <si>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</si>
  <si>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</si>
  <si>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</si>
  <si>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</si>
  <si>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</si>
  <si>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</si>
  <si>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</si>
  <si>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</si>
  <si>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</si>
  <si>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</si>
  <si>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</si>
  <si>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</si>
  <si>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</si>
  <si>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</si>
  <si>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</si>
  <si>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</si>
  <si>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</si>
  <si>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</si>
  <si>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</si>
  <si>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</si>
  <si>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</si>
  <si>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</si>
  <si>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</si>
  <si>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</si>
  <si>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</si>
  <si>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</si>
  <si>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</si>
  <si>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</si>
  <si>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</si>
  <si>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</si>
  <si>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</si>
  <si>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</si>
  <si>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</si>
  <si>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</si>
  <si>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</si>
  <si>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</si>
  <si>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</si>
  <si>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</si>
  <si>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</si>
  <si>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</si>
  <si>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</si>
  <si>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</si>
  <si>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</si>
  <si>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</si>
  <si>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</si>
  <si>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</si>
  <si>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</si>
  <si>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</si>
  <si>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</si>
  <si>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</si>
  <si>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</si>
  <si>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</si>
  <si>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</si>
  <si>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</si>
  <si>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</si>
  <si>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</si>
  <si>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</si>
  <si>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</si>
  <si>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</si>
  <si>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</si>
  <si>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</si>
  <si>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</si>
  <si>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</si>
  <si>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</si>
  <si>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</si>
  <si>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</si>
  <si>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</si>
  <si>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</si>
  <si>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</si>
  <si>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</si>
  <si>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</si>
  <si>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</si>
  <si>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</si>
  <si>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</si>
  <si>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</si>
  <si>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</si>
  <si>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</si>
  <si>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</si>
  <si>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</si>
  <si>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</si>
  <si>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</si>
  <si>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</si>
  <si>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</si>
  <si>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</si>
  <si>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</si>
  <si>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</si>
  <si>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</si>
  <si>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</si>
  <si>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</si>
  <si>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</si>
  <si>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</si>
  <si>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</si>
  <si>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</si>
  <si>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</si>
  <si>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</si>
  <si>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</si>
  <si>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</si>
  <si>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</si>
  <si>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</si>
  <si>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</si>
  <si>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</si>
  <si>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</si>
  <si>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</si>
  <si>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</si>
  <si>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</si>
  <si>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</si>
  <si>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</si>
  <si>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</si>
  <si>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</si>
  <si>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</si>
  <si>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</si>
  <si>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</si>
  <si>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</si>
  <si>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</si>
  <si>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</si>
  <si>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</si>
  <si>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</si>
  <si>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</si>
  <si>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</si>
  <si>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</si>
  <si>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</si>
  <si>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</si>
  <si>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</si>
  <si>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</si>
  <si>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</si>
  <si>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</si>
  <si>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</si>
  <si>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</si>
  <si>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</si>
  <si>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</si>
  <si>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</si>
  <si>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</si>
  <si>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</si>
  <si>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</si>
  <si>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</si>
  <si>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</si>
  <si>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</si>
  <si>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</si>
  <si>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</si>
  <si>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</si>
  <si>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</si>
  <si>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</si>
  <si>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</si>
  <si>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</si>
  <si>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</si>
  <si>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</si>
  <si>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</si>
  <si>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</si>
  <si>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</si>
  <si>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</si>
  <si>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</si>
  <si>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</si>
  <si>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</si>
  <si>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</si>
  <si>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</si>
  <si>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</si>
  <si>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</si>
  <si>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</si>
  <si>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</si>
  <si>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</si>
  <si>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</si>
  <si>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</si>
  <si>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</si>
  <si>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</si>
  <si>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</si>
  <si>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</si>
  <si>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</si>
  <si>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</si>
  <si>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</si>
  <si>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</si>
  <si>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</si>
  <si>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</si>
  <si>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</si>
  <si>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</si>
  <si>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</si>
  <si>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</si>
  <si>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</si>
  <si>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</si>
  <si>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</si>
  <si>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</si>
  <si>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</si>
  <si>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</si>
  <si>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</si>
  <si>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</si>
  <si>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</si>
  <si>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</si>
  <si>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</si>
  <si>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</si>
  <si>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</si>
  <si>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</si>
  <si>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</si>
  <si>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</si>
  <si>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</si>
  <si>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</si>
  <si>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</si>
  <si>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</si>
  <si>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</si>
  <si>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</si>
  <si>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</si>
  <si>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</si>
  <si>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</si>
  <si>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</si>
  <si>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</si>
  <si>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</si>
  <si>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</si>
  <si>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</si>
  <si>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</si>
  <si>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</si>
  <si>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</si>
  <si>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</si>
  <si>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</si>
  <si>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</si>
  <si>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</si>
  <si>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</si>
  <si>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</si>
  <si>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</si>
  <si>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</si>
  <si>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</si>
  <si>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</si>
  <si>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</si>
  <si>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</si>
  <si>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</si>
  <si>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</si>
  <si>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</si>
  <si>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</si>
  <si>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</si>
  <si>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</si>
  <si>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</si>
  <si>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</si>
  <si>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</si>
  <si>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</si>
  <si>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</si>
  <si>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</si>
  <si>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</si>
  <si>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</si>
  <si>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</si>
  <si>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</si>
  <si>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</si>
  <si>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</si>
  <si>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</si>
  <si>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</si>
  <si>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</si>
  <si>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</si>
  <si>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</si>
  <si>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</si>
  <si>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</si>
  <si>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</si>
  <si>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</si>
  <si>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</si>
  <si>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</si>
  <si>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</si>
  <si>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</si>
  <si>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</si>
  <si>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</si>
  <si>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</si>
  <si>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</si>
  <si>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</si>
  <si>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</si>
  <si>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</si>
  <si>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</si>
  <si>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</si>
  <si>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</si>
  <si>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</si>
  <si>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</si>
  <si>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</si>
  <si>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</si>
  <si>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</si>
  <si>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</si>
  <si>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</si>
  <si>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</si>
  <si>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</si>
  <si>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</si>
  <si>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</si>
  <si>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</si>
  <si>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</si>
  <si>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</si>
  <si>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</si>
  <si>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</si>
  <si>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</si>
  <si>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</si>
  <si>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</si>
  <si>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</si>
  <si>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</si>
  <si>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</si>
  <si>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</si>
  <si>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</si>
  <si>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</si>
  <si>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</si>
  <si>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</si>
  <si>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</si>
  <si>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</si>
  <si>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</si>
  <si>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</si>
  <si>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</si>
  <si>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</si>
  <si>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</si>
  <si>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</si>
  <si>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</si>
  <si>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</si>
  <si>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</si>
  <si>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</si>
  <si>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</si>
  <si>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</si>
  <si>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</si>
  <si>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</si>
  <si>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</si>
  <si>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</si>
  <si>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</si>
  <si>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</si>
  <si>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</si>
  <si>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</si>
  <si>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</si>
  <si>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</si>
  <si>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</si>
  <si>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</si>
  <si>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</si>
  <si>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</si>
  <si>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</si>
  <si>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</si>
  <si>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</si>
  <si>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</si>
  <si>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</si>
  <si>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</si>
  <si>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</si>
  <si>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</si>
  <si>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</si>
  <si>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</si>
  <si>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</si>
  <si>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</si>
  <si>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</si>
  <si>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</si>
  <si>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</si>
  <si>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</si>
  <si>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</si>
  <si>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</si>
  <si>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</si>
  <si>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</si>
  <si>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</si>
  <si>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</si>
  <si>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</si>
  <si>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</si>
  <si>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</si>
  <si>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</si>
  <si>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</si>
  <si>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</si>
  <si>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</si>
  <si>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</si>
  <si>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</si>
  <si>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</si>
  <si>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</si>
  <si>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</si>
  <si>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</si>
  <si>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</si>
  <si>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</si>
  <si>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</si>
  <si>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</si>
  <si>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</si>
  <si>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</si>
  <si>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</si>
  <si>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</si>
  <si>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</si>
  <si>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</si>
  <si>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</si>
  <si>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</si>
  <si>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</si>
  <si>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</si>
  <si>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</si>
  <si>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</si>
  <si>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</si>
  <si>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</si>
  <si>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</si>
  <si>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</si>
  <si>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</si>
  <si>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</si>
  <si>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</si>
  <si>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</si>
  <si>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</si>
  <si>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</si>
  <si>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</si>
  <si>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</si>
  <si>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</si>
  <si>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</si>
  <si>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</si>
  <si>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</si>
  <si>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</si>
  <si>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</si>
  <si>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</si>
  <si>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</si>
  <si>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</si>
  <si>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</si>
  <si>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</si>
  <si>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</si>
  <si>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</si>
  <si>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</si>
  <si>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</si>
  <si>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</si>
  <si>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</si>
  <si>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</si>
  <si>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</si>
  <si>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</si>
  <si>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</si>
  <si>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</si>
  <si>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</si>
  <si>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</si>
  <si>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</si>
  <si>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</si>
  <si>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</si>
  <si>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</si>
  <si>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</si>
  <si>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</si>
  <si>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</si>
  <si>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</si>
  <si>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</si>
  <si>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</si>
  <si>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</si>
  <si>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</si>
  <si>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</si>
  <si>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</si>
  <si>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</si>
  <si>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</si>
  <si>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</si>
  <si>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</si>
  <si>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</si>
  <si>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</si>
  <si>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</si>
  <si>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</si>
  <si>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</si>
  <si>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</si>
  <si>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</si>
  <si>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</si>
  <si>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</si>
  <si>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</si>
  <si>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</si>
  <si>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</si>
  <si>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</si>
  <si>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</si>
  <si>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</si>
  <si>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</si>
  <si>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</si>
  <si>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</si>
  <si>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</si>
  <si>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</si>
  <si>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</si>
  <si>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</si>
  <si>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</si>
  <si>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</si>
  <si>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</si>
  <si>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</si>
  <si>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</si>
  <si>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</si>
  <si>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</si>
  <si>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</si>
  <si>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</si>
  <si>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</si>
  <si>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</si>
  <si>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</si>
  <si>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</si>
  <si>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</si>
  <si>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</si>
  <si>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</si>
  <si>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</si>
  <si>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</si>
  <si>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</si>
  <si>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</si>
  <si>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</si>
  <si>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</si>
  <si>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</si>
  <si>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</si>
  <si>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</si>
  <si>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</si>
  <si>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</si>
  <si>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</si>
  <si>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</si>
  <si>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</si>
  <si>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</si>
  <si>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</si>
  <si>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</si>
  <si>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</si>
  <si>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</si>
  <si>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</si>
  <si>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</si>
  <si>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</si>
  <si>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</si>
  <si>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</si>
  <si>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</si>
  <si>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</si>
  <si>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</si>
  <si>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</si>
  <si>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</si>
  <si>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</si>
  <si>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</si>
  <si>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</si>
  <si>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</si>
  <si>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</si>
  <si>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</si>
  <si>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</si>
  <si>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</si>
  <si>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</si>
  <si>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</si>
  <si>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</si>
  <si>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</si>
  <si>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</si>
  <si>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</si>
  <si>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</si>
  <si>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</si>
  <si>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</si>
  <si>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</si>
  <si>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</si>
  <si>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</si>
  <si>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</si>
  <si>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</si>
  <si>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</si>
  <si>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</si>
  <si>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</si>
  <si>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</si>
  <si>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</si>
  <si>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</si>
  <si>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</si>
  <si>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</si>
  <si>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</si>
  <si>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</si>
  <si>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</si>
  <si>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</si>
  <si>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</si>
  <si>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</si>
  <si>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</si>
  <si>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</si>
  <si>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</si>
  <si>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</si>
  <si>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</si>
  <si>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</si>
  <si>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</si>
  <si>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</si>
  <si>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</si>
  <si>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</si>
  <si>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</si>
  <si>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</si>
  <si>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</si>
  <si>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</si>
  <si>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</si>
  <si>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</si>
  <si>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</si>
  <si>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</si>
  <si>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</si>
  <si>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</si>
  <si>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</si>
  <si>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</si>
  <si>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</si>
  <si>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</si>
  <si>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</si>
  <si>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</si>
  <si>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</si>
  <si>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</si>
  <si>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</si>
  <si>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</si>
  <si>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</si>
  <si>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</si>
  <si>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</si>
  <si>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</si>
  <si>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</si>
  <si>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</si>
  <si>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</si>
  <si>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</si>
  <si>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</si>
  <si>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</si>
  <si>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</si>
  <si>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</si>
  <si>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</si>
  <si>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</si>
  <si>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</si>
  <si>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</si>
  <si>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</si>
  <si>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</si>
  <si>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</si>
  <si>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</si>
  <si>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</si>
  <si>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</si>
  <si>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</si>
  <si>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</si>
  <si>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</si>
  <si>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</si>
  <si>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</si>
  <si>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</si>
  <si>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</si>
  <si>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</si>
  <si>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</si>
  <si>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</si>
  <si>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</si>
  <si>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</si>
  <si>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</si>
  <si>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</si>
  <si>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</si>
  <si>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</si>
  <si>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</si>
  <si>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</si>
  <si>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</si>
  <si>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</si>
  <si>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</si>
  <si>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</si>
  <si>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</si>
  <si>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</si>
  <si>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</si>
  <si>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</si>
  <si>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</si>
  <si>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</si>
  <si>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</si>
  <si>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</si>
  <si>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</si>
  <si>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</si>
  <si>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</si>
  <si>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</si>
  <si>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</si>
  <si>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</si>
  <si>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</si>
  <si>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</si>
  <si>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</si>
  <si>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</si>
  <si>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</si>
  <si>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</si>
  <si>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</si>
  <si>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</si>
  <si>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</si>
  <si>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</si>
  <si>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</si>
  <si>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</si>
  <si>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</si>
  <si>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</si>
  <si>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</si>
  <si>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</si>
  <si>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</si>
  <si>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</si>
  <si>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</si>
  <si>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</si>
  <si>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</si>
  <si>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</si>
  <si>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</si>
  <si>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</si>
  <si>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</si>
  <si>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</si>
  <si>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</si>
  <si>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</si>
  <si>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</si>
  <si>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</si>
  <si>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</si>
  <si>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</si>
  <si>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</si>
  <si>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</si>
  <si>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</si>
  <si>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</si>
  <si>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</si>
  <si>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</si>
  <si>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</si>
  <si>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</si>
  <si>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</si>
  <si>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</si>
  <si>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</si>
  <si>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</si>
  <si>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</si>
  <si>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</si>
  <si>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</si>
  <si>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</si>
  <si>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</si>
  <si>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</si>
  <si>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</si>
  <si>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</si>
  <si>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</si>
  <si>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</si>
  <si>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</si>
  <si>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</si>
  <si>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</si>
  <si>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</si>
  <si>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</si>
  <si>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</si>
  <si>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</si>
  <si>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</si>
  <si>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</si>
  <si>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</si>
  <si>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</si>
  <si>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</si>
  <si>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</si>
  <si>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</si>
  <si>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</si>
  <si>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</si>
  <si>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</si>
  <si>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</si>
  <si>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</si>
  <si>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</si>
  <si>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</si>
  <si>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</si>
  <si>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</si>
  <si>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</si>
  <si>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</si>
  <si>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</si>
  <si>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</si>
  <si>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</si>
  <si>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</si>
  <si>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</si>
  <si>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</si>
  <si>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</si>
  <si>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</si>
  <si>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</si>
  <si>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</si>
  <si>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</si>
  <si>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</si>
  <si>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</si>
  <si>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</si>
  <si>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</si>
  <si>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</si>
  <si>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</si>
  <si>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</si>
  <si>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</si>
  <si>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</si>
  <si>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</si>
  <si>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</si>
  <si>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</si>
  <si>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</si>
  <si>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</si>
  <si>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</si>
  <si>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</si>
  <si>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</si>
  <si>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</si>
  <si>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</si>
  <si>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</si>
  <si>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</si>
  <si>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</si>
  <si>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</si>
  <si>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</si>
  <si>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</si>
  <si>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</si>
  <si>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</si>
  <si>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</si>
  <si>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</si>
  <si>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</si>
  <si>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</si>
  <si>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</si>
  <si>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</si>
  <si>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</si>
  <si>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</si>
  <si>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</si>
  <si>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</si>
  <si>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</si>
  <si>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</si>
  <si>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</si>
  <si>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</si>
  <si>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</si>
  <si>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</si>
  <si>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</si>
  <si>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</si>
  <si>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</si>
  <si>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</si>
  <si>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</si>
  <si>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</si>
  <si>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</si>
  <si>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</si>
  <si>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</si>
  <si>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</si>
  <si>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</si>
  <si>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</si>
  <si>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</si>
  <si>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</si>
  <si>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</si>
  <si>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</si>
  <si>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</si>
  <si>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</si>
  <si>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</si>
  <si>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</si>
  <si>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</si>
  <si>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</si>
  <si>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</si>
  <si>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</si>
  <si>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</si>
  <si>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</si>
  <si>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</si>
  <si>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</si>
  <si>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</si>
  <si>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</si>
  <si>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</si>
  <si>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</si>
  <si>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</si>
  <si>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</si>
  <si>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</si>
  <si>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</si>
  <si>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</si>
  <si>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</si>
  <si>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</si>
  <si>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</si>
  <si>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</si>
  <si>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</si>
  <si>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</si>
  <si>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</si>
  <si>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</si>
  <si>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</si>
  <si>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</si>
  <si>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</si>
  <si>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</si>
  <si>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</si>
  <si>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</si>
  <si>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</si>
  <si>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</si>
  <si>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</si>
  <si>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</si>
  <si>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</si>
  <si>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</si>
  <si>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</si>
  <si>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</si>
  <si>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</si>
  <si>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</si>
  <si>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</si>
  <si>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</si>
  <si>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</si>
  <si>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</si>
  <si>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</si>
  <si>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</si>
  <si>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</si>
  <si>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</si>
  <si>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</si>
  <si>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</si>
  <si>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</si>
  <si>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</si>
  <si>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</si>
  <si>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</si>
  <si>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</si>
  <si>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</si>
  <si>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</si>
  <si>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</si>
  <si>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</si>
  <si>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</si>
  <si>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</si>
  <si>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</si>
  <si>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</si>
  <si>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</si>
  <si>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</si>
  <si>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</si>
  <si>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</si>
  <si>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</si>
  <si>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</si>
  <si>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</si>
  <si>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</si>
  <si>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</si>
  <si>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</si>
  <si>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</si>
  <si>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</si>
  <si>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</si>
  <si>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</si>
  <si>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</si>
  <si>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</si>
  <si>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</si>
  <si>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</si>
  <si>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</si>
  <si>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</si>
  <si>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</si>
  <si>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</si>
  <si>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</si>
  <si>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</si>
  <si>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</si>
  <si>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</si>
  <si>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</si>
  <si>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</si>
  <si>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</si>
  <si>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</si>
  <si>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</si>
  <si>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</si>
  <si>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</si>
  <si>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</si>
  <si>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</si>
  <si>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</si>
  <si>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</si>
  <si>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</si>
  <si>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</si>
  <si>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</si>
  <si>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</si>
  <si>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</si>
  <si>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</si>
  <si>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</si>
  <si>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</si>
  <si>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</si>
  <si>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</si>
  <si>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</si>
  <si>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</si>
  <si>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</si>
  <si>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</si>
  <si>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</si>
  <si>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</si>
  <si>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</si>
  <si>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</si>
  <si>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</si>
  <si>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</si>
  <si>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</si>
  <si>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</si>
  <si>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</si>
  <si>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</si>
  <si>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</si>
  <si>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</si>
  <si>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</si>
  <si>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</si>
  <si>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</si>
  <si>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</si>
  <si>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</si>
  <si>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</si>
  <si>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</si>
  <si>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</si>
  <si>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</si>
  <si>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</si>
  <si>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</si>
  <si>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</si>
  <si>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</si>
  <si>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</si>
  <si>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</si>
  <si>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</si>
  <si>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</si>
  <si>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</si>
  <si>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</si>
  <si>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</si>
  <si>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</si>
  <si>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</si>
  <si>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</si>
  <si>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</si>
  <si>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</si>
  <si>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</si>
  <si>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</si>
  <si>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</si>
  <si>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</si>
  <si>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</si>
  <si>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</si>
  <si>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</si>
  <si>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</si>
  <si>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</si>
  <si>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</si>
  <si>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</si>
  <si>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</si>
  <si>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</si>
  <si>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</si>
  <si>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</si>
  <si>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</si>
  <si>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</si>
  <si>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</si>
  <si>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</si>
  <si>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</si>
  <si>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</si>
  <si>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</si>
  <si>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</si>
  <si>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</si>
  <si>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</si>
  <si>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</si>
  <si>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</si>
  <si>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</si>
  <si>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</si>
  <si>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</si>
  <si>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</si>
  <si>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</si>
  <si>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</si>
  <si>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</si>
  <si>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</si>
  <si>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</si>
  <si>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</si>
  <si>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</si>
  <si>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</si>
  <si>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</si>
  <si>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</si>
  <si>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</si>
  <si>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</si>
  <si>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</si>
  <si>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</si>
  <si>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</si>
  <si>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</si>
  <si>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</si>
  <si>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</si>
  <si>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</si>
  <si>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</si>
  <si>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</si>
  <si>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</si>
  <si>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</si>
  <si>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</si>
  <si>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</si>
  <si>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</si>
  <si>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</si>
  <si>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</si>
  <si>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</si>
  <si>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</si>
  <si>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</si>
  <si>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</si>
  <si>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</si>
  <si>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</si>
  <si>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</si>
  <si>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</si>
  <si>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</si>
  <si>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</si>
  <si>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</si>
  <si>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</si>
  <si>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</si>
  <si>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</si>
  <si>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</si>
  <si>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</si>
  <si>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</si>
  <si>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</si>
  <si>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</si>
  <si>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</si>
  <si>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</si>
  <si>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</si>
  <si>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</si>
  <si>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</si>
  <si>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</si>
  <si>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</si>
  <si>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</si>
  <si>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</si>
  <si>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</si>
  <si>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</si>
  <si>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</si>
  <si>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</si>
  <si>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</si>
  <si>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</si>
  <si>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</si>
  <si>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</si>
  <si>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</si>
  <si>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</si>
  <si>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</si>
  <si>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</si>
  <si>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</si>
  <si>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</si>
  <si>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</si>
  <si>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</si>
  <si>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</si>
  <si>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</si>
  <si>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</si>
  <si>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</si>
  <si>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</si>
  <si>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</si>
  <si>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</si>
  <si>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</si>
  <si>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</si>
  <si>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</si>
  <si>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</si>
  <si>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</si>
  <si>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</si>
  <si>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</si>
  <si>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</si>
  <si>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</si>
  <si>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</si>
  <si>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</si>
  <si>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</si>
  <si>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</si>
  <si>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</si>
  <si>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</si>
  <si>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</si>
  <si>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</si>
  <si>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</si>
  <si>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</si>
  <si>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</si>
  <si>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</si>
  <si>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</si>
  <si>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</si>
  <si>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</si>
  <si>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</si>
  <si>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</si>
  <si>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</si>
  <si>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</si>
  <si>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</si>
  <si>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</si>
  <si>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</si>
  <si>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</si>
  <si>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</si>
  <si>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</si>
  <si>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</si>
  <si>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</si>
  <si>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</si>
  <si>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</si>
  <si>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</si>
  <si>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</si>
  <si>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</si>
  <si>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</si>
  <si>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</si>
  <si>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</si>
  <si>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</si>
  <si>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</si>
  <si>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</si>
  <si>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</si>
  <si>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</si>
  <si>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</si>
  <si>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</si>
  <si>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</si>
  <si>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</si>
  <si>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</si>
  <si>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</si>
  <si>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</si>
  <si>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</si>
  <si>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</si>
  <si>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</si>
  <si>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</si>
  <si>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</si>
  <si>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</si>
  <si>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</si>
  <si>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</si>
  <si>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</si>
  <si>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</si>
  <si>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</si>
  <si>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</si>
  <si>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</si>
  <si>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</si>
  <si>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</si>
  <si>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</si>
  <si>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</si>
  <si>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</si>
  <si>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</si>
  <si>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</si>
  <si>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</si>
  <si>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</si>
  <si>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</si>
  <si>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</si>
  <si>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</si>
  <si>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</si>
  <si>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</si>
  <si>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</si>
  <si>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</si>
  <si>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</si>
  <si>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</si>
  <si>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</si>
  <si>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</si>
  <si>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</si>
  <si>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</si>
  <si>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</si>
  <si>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</si>
  <si>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</si>
  <si>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</si>
  <si>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</si>
  <si>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</si>
  <si>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</si>
  <si>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</si>
  <si>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</si>
  <si>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</si>
  <si>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</si>
  <si>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</si>
  <si>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</si>
  <si>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</si>
  <si>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</si>
  <si>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</si>
  <si>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</si>
  <si>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</si>
  <si>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</si>
  <si>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</si>
  <si>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</si>
  <si>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</si>
  <si>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</si>
  <si>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</si>
  <si>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</si>
  <si>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</si>
  <si>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</si>
  <si>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</si>
  <si>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</si>
  <si>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</si>
  <si>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</si>
  <si>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</si>
  <si>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</si>
  <si>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</si>
  <si>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</si>
  <si>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</si>
  <si>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</si>
  <si>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</si>
  <si>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</si>
  <si>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</si>
  <si>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</si>
  <si>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</si>
  <si>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</si>
  <si>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</si>
  <si>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</si>
  <si>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</si>
  <si>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</si>
  <si>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</si>
  <si>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</si>
  <si>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</si>
  <si>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</si>
  <si>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</si>
  <si>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</si>
  <si>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</si>
  <si>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</si>
  <si>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</si>
  <si>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</si>
  <si>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</si>
  <si>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</si>
  <si>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</si>
  <si>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</si>
  <si>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</si>
  <si>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</si>
  <si>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</si>
  <si>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</si>
  <si>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</si>
  <si>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</si>
  <si>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</si>
  <si>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</si>
  <si>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</si>
  <si>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</si>
  <si>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</si>
  <si>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</si>
  <si>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</si>
  <si>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</si>
  <si>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</si>
  <si>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</si>
  <si>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</si>
  <si>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</si>
  <si>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</si>
  <si>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</si>
  <si>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</si>
  <si>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</si>
  <si>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</si>
  <si>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</si>
  <si>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</si>
  <si>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</si>
  <si>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</si>
  <si>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</si>
  <si>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</si>
  <si>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</si>
  <si>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</si>
  <si>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</si>
  <si>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</si>
  <si>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</si>
  <si>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</si>
  <si>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</si>
  <si>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</si>
  <si>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</si>
  <si>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</si>
  <si>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</si>
  <si>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</si>
  <si>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</si>
  <si>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</si>
  <si>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</si>
  <si>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</si>
  <si>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</si>
  <si>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</si>
  <si>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</si>
  <si>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</si>
  <si>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</si>
  <si>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</si>
  <si>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</si>
  <si>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</si>
  <si>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</si>
  <si>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</si>
  <si>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</si>
  <si>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</si>
  <si>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</si>
  <si>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</si>
  <si>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</si>
  <si>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</si>
  <si>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</si>
  <si>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</si>
  <si>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</si>
  <si>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</si>
  <si>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</si>
  <si>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</si>
  <si>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</si>
  <si>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</si>
  <si>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</si>
  <si>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</si>
  <si>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</si>
  <si>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</si>
  <si>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</si>
  <si>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</si>
  <si>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</si>
  <si>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</si>
  <si>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</si>
  <si>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</si>
  <si>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</si>
  <si>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</si>
  <si>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</si>
  <si>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</si>
  <si>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</si>
  <si>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</si>
  <si>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</si>
  <si>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</si>
  <si>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</si>
  <si>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</si>
  <si>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</si>
  <si>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</si>
  <si>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</si>
  <si>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</si>
  <si>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</si>
  <si>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</si>
  <si>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</si>
  <si>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</si>
  <si>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</si>
  <si>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</si>
  <si>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</si>
  <si>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</si>
  <si>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</si>
  <si>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</si>
  <si>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</si>
  <si>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</si>
  <si>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</si>
  <si>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</si>
  <si>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</si>
  <si>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</si>
  <si>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</si>
  <si>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</si>
  <si>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</si>
  <si>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</si>
  <si>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</si>
  <si>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</si>
  <si>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</si>
  <si>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</si>
  <si>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</si>
  <si>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</si>
  <si>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</si>
  <si>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</si>
  <si>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</si>
  <si>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</si>
  <si>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</si>
  <si>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</si>
  <si>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</si>
  <si>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</si>
  <si>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</si>
  <si>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</si>
  <si>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</si>
  <si>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</si>
  <si>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</si>
  <si>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</si>
  <si>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</si>
  <si>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</si>
  <si>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</si>
  <si>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</si>
  <si>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</si>
  <si>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</si>
  <si>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</si>
  <si>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</si>
  <si>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</si>
  <si>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</si>
  <si>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</si>
  <si>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</si>
  <si>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</si>
  <si>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</si>
  <si>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</si>
  <si>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</si>
  <si>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</si>
  <si>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</si>
  <si>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</si>
  <si>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</si>
  <si>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</si>
  <si>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</si>
  <si>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</si>
  <si>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</si>
  <si>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</si>
  <si>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</si>
  <si>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</si>
  <si>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</si>
  <si>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</si>
  <si>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</si>
  <si>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</si>
  <si>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</si>
  <si>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</si>
  <si>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</si>
  <si>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</si>
  <si>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</si>
  <si>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</si>
  <si>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</si>
  <si>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</si>
  <si>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</si>
  <si>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</si>
  <si>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</si>
  <si>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</si>
  <si>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</si>
  <si>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</si>
  <si>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</si>
  <si>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</si>
  <si>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</si>
  <si>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</si>
  <si>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</si>
  <si>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</si>
  <si>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</si>
  <si>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</si>
  <si>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</si>
  <si>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</si>
  <si>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</si>
  <si>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</si>
  <si>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</si>
  <si>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</si>
  <si>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</si>
  <si>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</si>
  <si>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</si>
  <si>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</si>
  <si>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</si>
  <si>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</si>
  <si>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</si>
  <si>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</si>
  <si>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</si>
  <si>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</si>
  <si>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</si>
  <si>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</si>
  <si>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</si>
  <si>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</si>
  <si>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</si>
  <si>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</si>
  <si>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</si>
  <si>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</si>
  <si>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</si>
  <si>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</si>
  <si>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</si>
  <si>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</si>
  <si>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</si>
  <si>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</si>
  <si>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</si>
  <si>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</si>
  <si>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</si>
  <si>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</si>
  <si>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</si>
  <si>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</si>
  <si>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</si>
  <si>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</si>
  <si>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</si>
  <si>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</si>
  <si>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</si>
  <si>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</si>
  <si>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</si>
  <si>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</si>
  <si>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</si>
  <si>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</si>
  <si>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</si>
  <si>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</si>
  <si>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</si>
  <si>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</si>
  <si>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</si>
  <si>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</si>
  <si>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</si>
  <si>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</si>
  <si>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</si>
  <si>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</si>
  <si>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</si>
  <si>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</si>
  <si>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</si>
  <si>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</si>
  <si>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</si>
  <si>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</si>
  <si>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</si>
  <si>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</si>
  <si>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</si>
  <si>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</si>
  <si>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</si>
  <si>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</si>
  <si>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</si>
  <si>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</si>
  <si>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</si>
  <si>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</si>
  <si>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</si>
  <si>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</si>
  <si>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</si>
  <si>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</si>
  <si>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</si>
  <si>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</si>
  <si>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</si>
  <si>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</si>
  <si>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</si>
  <si>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</si>
  <si>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</si>
  <si>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</si>
  <si>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</si>
  <si>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</si>
  <si>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</si>
  <si>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</si>
  <si>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</si>
  <si>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</si>
  <si>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</si>
  <si>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</si>
  <si>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</si>
  <si>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</si>
  <si>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</si>
  <si>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</si>
  <si>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</si>
  <si>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</si>
  <si>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</si>
  <si>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</si>
  <si>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</si>
  <si>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</si>
  <si>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</si>
  <si>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</si>
  <si>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</si>
  <si>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</si>
  <si>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</si>
  <si>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</si>
  <si>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</si>
  <si>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</si>
  <si>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</si>
  <si>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</si>
  <si>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</si>
  <si>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</si>
  <si>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</si>
  <si>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</si>
  <si>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</si>
  <si>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</si>
  <si>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</si>
  <si>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</si>
  <si>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</si>
  <si>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</si>
  <si>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</si>
  <si>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</si>
  <si>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</si>
  <si>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</si>
  <si>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</si>
  <si>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</si>
  <si>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</si>
  <si>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</si>
  <si>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</si>
  <si>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</si>
  <si>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</si>
  <si>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</si>
  <si>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</si>
  <si>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</si>
  <si>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</si>
  <si>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</si>
  <si>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</si>
  <si>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</si>
  <si>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</si>
  <si>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</si>
  <si>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</si>
  <si>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</si>
  <si>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</si>
  <si>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</si>
  <si>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</si>
  <si>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</si>
  <si>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</si>
  <si>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</si>
  <si>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</si>
  <si>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</si>
  <si>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</si>
  <si>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</si>
  <si>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</si>
  <si>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</si>
  <si>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</si>
  <si>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</si>
  <si>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</si>
  <si>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</si>
  <si>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</si>
  <si>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</si>
  <si>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</si>
  <si>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</si>
  <si>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</si>
  <si>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</si>
  <si>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</si>
  <si>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</si>
  <si>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</si>
  <si>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</si>
  <si>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</si>
  <si>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</si>
  <si>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</si>
  <si>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</si>
  <si>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</si>
  <si>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</si>
  <si>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</si>
  <si>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</si>
  <si>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</si>
  <si>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</si>
  <si>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</si>
  <si>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</si>
  <si>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</si>
  <si>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</si>
  <si>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</si>
  <si>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</si>
  <si>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</si>
  <si>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</si>
  <si>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</si>
  <si>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</si>
  <si>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</si>
  <si>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</si>
  <si>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</si>
  <si>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</si>
  <si>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</si>
  <si>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</si>
  <si>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</si>
  <si>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</si>
  <si>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</si>
  <si>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</si>
  <si>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</si>
  <si>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</si>
  <si>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</si>
  <si>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</si>
  <si>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</si>
  <si>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</si>
  <si>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</si>
  <si>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</si>
  <si>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</si>
  <si>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</si>
  <si>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</si>
  <si>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</si>
  <si>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</si>
  <si>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</si>
  <si>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</si>
  <si>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</si>
  <si>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</si>
  <si>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</si>
  <si>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</si>
  <si>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</si>
  <si>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</si>
  <si>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</si>
  <si>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</si>
  <si>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</si>
  <si>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</si>
  <si>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</si>
  <si>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</si>
  <si>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</si>
  <si>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</si>
  <si>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</si>
  <si>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</si>
  <si>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</si>
  <si>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</si>
  <si>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</si>
  <si>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</si>
  <si>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</si>
  <si>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</si>
  <si>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</si>
  <si>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</si>
  <si>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</si>
  <si>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</si>
  <si>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</si>
  <si>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</si>
  <si>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</si>
  <si>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</si>
  <si>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</si>
  <si>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</si>
  <si>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</si>
  <si>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</si>
  <si>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</si>
  <si>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</si>
  <si>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</si>
  <si>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</si>
  <si>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</si>
  <si>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</si>
  <si>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</si>
  <si>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</si>
  <si>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</si>
  <si>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</si>
  <si>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</si>
  <si>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</si>
  <si>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</si>
  <si>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</si>
  <si>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</si>
  <si>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</si>
  <si>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</si>
  <si>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</si>
  <si>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</si>
  <si>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</si>
  <si>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</si>
  <si>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</si>
  <si>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</si>
  <si>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</si>
  <si>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</si>
  <si>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</si>
  <si>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</si>
  <si>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</si>
  <si>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</si>
  <si>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</si>
  <si>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</si>
  <si>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</si>
  <si>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</si>
  <si>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</si>
  <si>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</si>
  <si>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</si>
  <si>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</si>
  <si>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</si>
  <si>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</si>
  <si>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</si>
  <si>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</si>
  <si>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</si>
  <si>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</si>
  <si>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</si>
  <si>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</si>
  <si>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</si>
  <si>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</si>
  <si>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</si>
  <si>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</si>
  <si>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</si>
  <si>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</si>
  <si>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</si>
  <si>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</si>
  <si>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</si>
  <si>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</si>
  <si>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</si>
  <si>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</si>
  <si>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</si>
  <si>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</si>
  <si>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</si>
  <si>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</si>
  <si>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</si>
  <si>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</si>
  <si>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</si>
  <si>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</si>
  <si>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</si>
  <si>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</si>
  <si>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</si>
  <si>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</si>
  <si>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</si>
  <si>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</si>
  <si>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</si>
  <si>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</si>
  <si>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</si>
  <si>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</si>
  <si>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</si>
  <si>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</si>
  <si>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</si>
  <si>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</si>
  <si>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</si>
  <si>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</si>
  <si>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</si>
  <si>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</si>
  <si>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</si>
  <si>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</si>
  <si>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</si>
  <si>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</si>
  <si>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</si>
  <si>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</si>
  <si>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</si>
  <si>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</si>
  <si>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</si>
  <si>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</si>
  <si>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</si>
  <si>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</si>
  <si>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</si>
  <si>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</si>
  <si>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</si>
  <si>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</si>
  <si>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</si>
  <si>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</si>
  <si>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</si>
  <si>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</si>
  <si>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</si>
  <si>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</si>
  <si>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</si>
  <si>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</si>
  <si>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</si>
  <si>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</si>
  <si>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</si>
  <si>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</si>
  <si>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</si>
  <si>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</si>
  <si>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</si>
  <si>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</si>
  <si>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</si>
  <si>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</si>
  <si>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</si>
  <si>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</si>
  <si>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</si>
  <si>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</si>
  <si>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</si>
  <si>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</si>
  <si>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</si>
  <si>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</si>
  <si>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</si>
  <si>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</si>
  <si>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</si>
  <si>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</si>
  <si>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</si>
  <si>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</si>
  <si>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</si>
  <si>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</si>
  <si>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</si>
  <si>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</si>
  <si>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</si>
  <si>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</si>
  <si>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</si>
  <si>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</si>
  <si>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</si>
  <si>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</si>
  <si>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</si>
  <si>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</si>
  <si>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</si>
  <si>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</si>
  <si>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</si>
  <si>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</si>
  <si>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</si>
  <si>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</si>
  <si>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</si>
  <si>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</si>
  <si>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</si>
  <si>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</si>
  <si>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</si>
  <si>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</si>
  <si>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</si>
  <si>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</si>
  <si>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</si>
  <si>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</si>
  <si>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</si>
  <si>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</si>
  <si>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</si>
  <si>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</si>
  <si>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</si>
  <si>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</si>
  <si>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</si>
  <si>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</si>
  <si>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</si>
  <si>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</si>
  <si>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</si>
  <si>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</si>
  <si>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</si>
  <si>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</si>
  <si>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</si>
  <si>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</si>
  <si>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</si>
  <si>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</si>
  <si>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</si>
  <si>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</si>
  <si>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</si>
  <si>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</si>
  <si>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</si>
  <si>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</si>
  <si>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</si>
  <si>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</si>
  <si>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</si>
  <si>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</si>
  <si>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</si>
  <si>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</si>
  <si>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</si>
  <si>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</si>
  <si>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</si>
  <si>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</si>
  <si>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</si>
  <si>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</si>
  <si>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</si>
  <si>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</si>
  <si>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</si>
  <si>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</si>
  <si>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</si>
  <si>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</si>
  <si>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</si>
  <si>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</si>
  <si>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</si>
  <si>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</si>
  <si>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</si>
  <si>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</si>
  <si>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</si>
  <si>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</si>
  <si>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</si>
  <si>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</si>
  <si>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</si>
  <si>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</si>
  <si>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</si>
  <si>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</si>
  <si>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</si>
  <si>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</si>
  <si>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</si>
  <si>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</si>
  <si>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</si>
  <si>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</si>
  <si>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</si>
  <si>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</si>
  <si>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</si>
  <si>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</si>
  <si>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</si>
  <si>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</si>
  <si>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</si>
  <si>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</si>
  <si>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</si>
  <si>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</si>
  <si>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</si>
  <si>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</si>
  <si>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</si>
  <si>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</si>
  <si>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</si>
  <si>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</si>
  <si>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</si>
  <si>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</si>
  <si>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</si>
  <si>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</si>
  <si>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</si>
  <si>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</si>
  <si>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</si>
  <si>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</si>
  <si>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</si>
  <si>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</si>
  <si>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</si>
  <si>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</si>
  <si>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</si>
  <si>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</si>
  <si>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</si>
  <si>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</si>
  <si>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</si>
  <si>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</si>
  <si>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</si>
  <si>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</si>
  <si>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</si>
  <si>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</si>
  <si>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</si>
  <si>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</si>
  <si>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</si>
  <si>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</si>
  <si>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</si>
  <si>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</si>
  <si>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</si>
  <si>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</si>
  <si>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</si>
  <si>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</si>
  <si>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</si>
  <si>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</si>
  <si>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</si>
  <si>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</si>
  <si>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</si>
  <si>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</si>
  <si>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</si>
  <si>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</si>
  <si>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</si>
  <si>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</si>
  <si>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</si>
  <si>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</si>
  <si>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</si>
  <si>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</si>
  <si>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</si>
  <si>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</si>
  <si>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</si>
  <si>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</si>
  <si>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</si>
  <si>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</si>
  <si>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</si>
  <si>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</si>
  <si>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</si>
  <si>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</si>
  <si>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</si>
  <si>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</si>
  <si>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</si>
  <si>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</si>
  <si>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</si>
  <si>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</si>
  <si>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</si>
  <si>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</si>
  <si>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</si>
  <si>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</si>
  <si>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</si>
  <si>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</si>
  <si>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</si>
  <si>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</si>
  <si>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</si>
  <si>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</si>
  <si>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</si>
  <si>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</si>
  <si>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</si>
  <si>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</si>
  <si>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</si>
  <si>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</si>
  <si>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</si>
  <si>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</si>
  <si>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</si>
  <si>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</si>
  <si>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</si>
  <si>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</si>
  <si>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</si>
  <si>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</si>
  <si>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</si>
  <si>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</si>
  <si>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</si>
  <si>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</si>
  <si>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</si>
  <si>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</si>
  <si>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</si>
  <si>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</si>
  <si>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</si>
  <si>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</si>
  <si>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</si>
  <si>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</si>
  <si>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</si>
  <si>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</si>
  <si>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</si>
  <si>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</si>
  <si>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</si>
  <si>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</si>
  <si>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</si>
  <si>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</si>
  <si>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</si>
  <si>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</si>
  <si>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</si>
  <si>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</si>
  <si>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</si>
  <si>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</si>
  <si>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</si>
  <si>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</si>
  <si>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</si>
  <si>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</si>
  <si>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</si>
  <si>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</si>
  <si>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</si>
  <si>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</si>
  <si>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</si>
  <si>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</si>
  <si>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</si>
  <si>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</si>
  <si>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</si>
  <si>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</si>
  <si>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</si>
  <si>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</si>
  <si>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</si>
  <si>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</si>
  <si>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</si>
  <si>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</si>
  <si>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</si>
  <si>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</si>
  <si>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</si>
  <si>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</si>
  <si>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</si>
  <si>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</si>
  <si>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</si>
  <si>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</si>
  <si>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</si>
  <si>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</si>
  <si>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</si>
  <si>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</si>
  <si>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</si>
  <si>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</si>
  <si>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</si>
  <si>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</si>
  <si>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</si>
  <si>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</si>
  <si>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</si>
  <si>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</si>
  <si>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</si>
  <si>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</si>
  <si>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</si>
  <si>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</si>
  <si>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</si>
  <si>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</si>
  <si>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</si>
  <si>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</si>
  <si>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</si>
  <si>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</si>
  <si>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</si>
  <si>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</si>
  <si>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</si>
  <si>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</si>
  <si>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</si>
  <si>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</si>
  <si>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</si>
  <si>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</si>
  <si>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</si>
  <si>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</si>
  <si>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</si>
  <si>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</si>
  <si>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</si>
  <si>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</si>
  <si>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</si>
  <si>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</si>
  <si>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</si>
  <si>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</si>
  <si>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</si>
  <si>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</si>
  <si>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</si>
  <si>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</si>
  <si>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</si>
  <si>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</si>
  <si>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</si>
  <si>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</si>
  <si>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</si>
  <si>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</si>
  <si>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</si>
  <si>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</si>
  <si>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</si>
  <si>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</si>
  <si>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</si>
  <si>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</si>
  <si>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</si>
  <si>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</si>
  <si>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</si>
  <si>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</si>
  <si>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</si>
  <si>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</si>
  <si>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</si>
  <si>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</si>
  <si>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</si>
  <si>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</si>
  <si>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</si>
  <si>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</si>
  <si>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</si>
  <si>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</si>
  <si>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</si>
  <si>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</si>
  <si>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</si>
  <si>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</si>
  <si>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</si>
  <si>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</si>
  <si>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</si>
  <si>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</si>
  <si>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</si>
  <si>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</si>
  <si>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</si>
  <si>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</si>
  <si>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</si>
  <si>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</si>
  <si>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</si>
  <si>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</si>
  <si>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</si>
  <si>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</si>
  <si>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</si>
  <si>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</si>
  <si>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</si>
  <si>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</si>
  <si>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</si>
  <si>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</si>
  <si>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</si>
  <si>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</si>
  <si>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</si>
  <si>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</si>
  <si>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</si>
  <si>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</si>
  <si>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</si>
  <si>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</si>
  <si>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</si>
  <si>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</si>
  <si>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</si>
  <si>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</si>
  <si>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</si>
  <si>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</si>
  <si>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</si>
  <si>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</si>
  <si>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</si>
  <si>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</si>
  <si>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</si>
  <si>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</si>
  <si>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</si>
  <si>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</si>
  <si>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</si>
  <si>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</si>
  <si>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</si>
  <si>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</si>
  <si>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</si>
  <si>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</si>
  <si>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</si>
  <si>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</si>
  <si>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</si>
  <si>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</si>
  <si>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</si>
  <si>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</si>
  <si>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</si>
  <si>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</si>
  <si>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</si>
  <si>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</si>
  <si>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</si>
  <si>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</si>
  <si>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</si>
  <si>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</si>
  <si>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</si>
  <si>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</si>
  <si>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</si>
  <si>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</si>
  <si>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</si>
  <si>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</si>
  <si>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</si>
  <si>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</si>
  <si>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</si>
  <si>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</si>
  <si>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</si>
  <si>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</si>
  <si>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</si>
  <si>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</si>
  <si>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</si>
  <si>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</si>
  <si>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</si>
  <si>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</si>
  <si>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</si>
  <si>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</si>
  <si>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</si>
  <si>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</si>
  <si>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</si>
  <si>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</si>
  <si>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</si>
  <si>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</si>
  <si>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</si>
  <si>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</si>
  <si>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</si>
  <si>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</si>
  <si>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</si>
  <si>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</si>
  <si>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</si>
  <si>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</si>
  <si>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</si>
  <si>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</si>
  <si>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</si>
  <si>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</si>
  <si>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</si>
  <si>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</si>
  <si>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</si>
  <si>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</si>
  <si>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</si>
  <si>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</si>
  <si>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</si>
  <si>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</si>
  <si>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</si>
  <si>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</si>
  <si>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</si>
  <si>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</si>
  <si>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</si>
  <si>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</si>
  <si>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</si>
  <si>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</si>
  <si>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</si>
  <si>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</si>
  <si>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</si>
  <si>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</si>
  <si>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</si>
  <si>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</si>
  <si>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</si>
  <si>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</si>
  <si>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</si>
  <si>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</si>
  <si>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</si>
  <si>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</si>
  <si>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</si>
  <si>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</si>
  <si>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</si>
  <si>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</si>
  <si>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</si>
  <si>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</si>
  <si>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</si>
  <si>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</si>
  <si>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</si>
  <si>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</si>
  <si>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</si>
  <si>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</si>
  <si>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</si>
  <si>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</si>
  <si>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</si>
  <si>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</si>
  <si>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</si>
  <si>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</si>
  <si>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</si>
  <si>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</si>
  <si>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</si>
  <si>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</si>
  <si>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</si>
  <si>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</si>
  <si>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</si>
  <si>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</si>
  <si>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</si>
  <si>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</si>
  <si>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</si>
  <si>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</si>
  <si>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</si>
  <si>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</si>
  <si>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</si>
  <si>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</si>
  <si>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</si>
  <si>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</si>
  <si>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</si>
  <si>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</si>
  <si>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</si>
  <si>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</si>
  <si>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</si>
  <si>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</si>
  <si>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</si>
  <si>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</si>
  <si>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</si>
  <si>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</si>
  <si>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</si>
  <si>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</si>
  <si>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</si>
  <si>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</si>
  <si>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</si>
  <si>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</si>
  <si>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</si>
  <si>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</si>
  <si>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</si>
  <si>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</si>
  <si>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</si>
  <si>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</si>
  <si>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</si>
  <si>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</si>
  <si>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</si>
  <si>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</si>
  <si>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</si>
  <si>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</si>
  <si>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</si>
  <si>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</si>
  <si>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</si>
  <si>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</si>
  <si>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</si>
  <si>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</si>
  <si>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</si>
  <si>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</si>
  <si>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</si>
  <si>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</si>
  <si>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</si>
  <si>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</si>
  <si>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</si>
  <si>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</si>
  <si>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</si>
  <si>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</si>
  <si>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</si>
  <si>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</si>
  <si>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</si>
  <si>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</si>
  <si>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</si>
  <si>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</si>
  <si>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</si>
  <si>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</si>
  <si>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</si>
  <si>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</si>
  <si>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</si>
  <si>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</si>
  <si>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</si>
  <si>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</si>
  <si>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</si>
  <si>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</si>
  <si>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</si>
  <si>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</si>
  <si>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</si>
  <si>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</si>
  <si>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</si>
  <si>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</si>
  <si>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</si>
  <si>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</si>
  <si>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</si>
  <si>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</si>
  <si>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</si>
  <si>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</si>
  <si>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</si>
  <si>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</si>
  <si>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</si>
  <si>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</si>
  <si>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</si>
  <si>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</si>
  <si>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</si>
  <si>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</si>
  <si>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</si>
  <si>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</si>
  <si>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</si>
  <si>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</si>
  <si>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</si>
  <si>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</si>
  <si>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</si>
  <si>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</si>
  <si>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</si>
  <si>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</si>
  <si>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</si>
  <si>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</si>
  <si>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</si>
  <si>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</si>
  <si>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</si>
  <si>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</si>
  <si>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</si>
  <si>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</si>
  <si>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</si>
  <si>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</si>
  <si>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</si>
  <si>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</si>
  <si>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</si>
  <si>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</si>
  <si>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</si>
  <si>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</si>
  <si>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</si>
  <si>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</si>
  <si>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</si>
  <si>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</si>
  <si>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</si>
  <si>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</si>
  <si>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</si>
  <si>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</si>
  <si>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</si>
  <si>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</si>
  <si>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</si>
  <si>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</si>
  <si>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</si>
  <si>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</si>
  <si>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</si>
  <si>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</si>
  <si>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</si>
  <si>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</si>
  <si>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</si>
  <si>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</si>
  <si>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</si>
  <si>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</si>
  <si>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</si>
  <si>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</si>
  <si>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</si>
  <si>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</si>
  <si>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</si>
  <si>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</si>
  <si>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</si>
  <si>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</si>
  <si>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</si>
  <si>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</si>
  <si>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</si>
  <si>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</si>
  <si>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</si>
  <si>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</si>
  <si>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</si>
  <si>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</si>
  <si>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</si>
  <si>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</si>
  <si>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</si>
  <si>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</si>
  <si>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</si>
  <si>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</si>
  <si>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</si>
  <si>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</si>
  <si>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</si>
  <si>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</si>
  <si>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</si>
  <si>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</si>
  <si>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</si>
  <si>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</si>
  <si>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</si>
  <si>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</si>
  <si>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</si>
  <si>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</si>
  <si>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</si>
  <si>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</si>
  <si>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</si>
  <si>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</si>
  <si>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</si>
  <si>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</si>
  <si>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</si>
  <si>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</si>
  <si>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</si>
  <si>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</si>
  <si>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</si>
  <si>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</si>
  <si>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</si>
  <si>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</si>
  <si>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</si>
  <si>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</si>
  <si>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</si>
  <si>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</si>
  <si>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</si>
  <si>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</si>
  <si>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</si>
  <si>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</si>
  <si>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</si>
  <si>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</si>
  <si>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</si>
  <si>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</si>
  <si>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</si>
  <si>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</si>
  <si>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</si>
  <si>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</si>
  <si>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</si>
  <si>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</si>
  <si>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</si>
  <si>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</si>
  <si>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</si>
  <si>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</si>
  <si>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</si>
  <si>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</si>
  <si>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</si>
  <si>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</si>
  <si>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</si>
  <si>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</si>
  <si>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</si>
  <si>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</si>
  <si>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</si>
  <si>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</si>
  <si>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</si>
  <si>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</si>
  <si>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</si>
  <si>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</si>
  <si>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</si>
  <si>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</si>
  <si>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</si>
  <si>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</si>
  <si>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</si>
  <si>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</si>
  <si>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</si>
  <si>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</si>
  <si>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</si>
  <si>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</si>
  <si>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</si>
  <si>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</si>
  <si>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</si>
  <si>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</si>
  <si>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</si>
  <si>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</si>
  <si>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</si>
  <si>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</si>
  <si>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</si>
  <si>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</si>
  <si>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</si>
  <si>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</si>
  <si>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</si>
  <si>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</si>
  <si>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</si>
  <si>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</si>
  <si>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</si>
  <si>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</si>
  <si>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</si>
  <si>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</si>
  <si>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</si>
  <si>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</si>
  <si>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</si>
  <si>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</si>
  <si>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</si>
  <si>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</si>
  <si>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</si>
  <si>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</si>
  <si>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</si>
  <si>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</si>
  <si>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</si>
  <si>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</si>
  <si>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</si>
  <si>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</si>
  <si>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</si>
  <si>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</si>
  <si>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</si>
  <si>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</si>
  <si>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</si>
  <si>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</si>
  <si>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</si>
  <si>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</si>
  <si>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</si>
  <si>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</si>
  <si>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</si>
  <si>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</si>
  <si>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</si>
  <si>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</si>
  <si>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</si>
  <si>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</si>
  <si>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</si>
  <si>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</si>
  <si>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</si>
  <si>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</si>
  <si>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</si>
  <si>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</si>
  <si>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</si>
  <si>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</si>
  <si>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</si>
  <si>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</si>
  <si>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</si>
  <si>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</si>
  <si>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</si>
  <si>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</si>
  <si>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</si>
  <si>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</si>
  <si>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</si>
  <si>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</si>
  <si>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</si>
  <si>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</si>
  <si>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</si>
  <si>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</si>
  <si>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</si>
  <si>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</si>
  <si>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</si>
  <si>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</si>
  <si>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</si>
  <si>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</si>
  <si>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</si>
  <si>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</si>
  <si>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</si>
  <si>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</si>
  <si>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</si>
  <si>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</si>
  <si>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</si>
  <si>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</si>
  <si>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</si>
  <si>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</si>
  <si>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</si>
  <si>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</si>
  <si>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</si>
  <si>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</si>
  <si>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</si>
  <si>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</si>
  <si>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</si>
  <si>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</si>
  <si>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</si>
  <si>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</si>
  <si>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</si>
  <si>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</si>
  <si>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</si>
  <si>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</si>
  <si>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</si>
  <si>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</si>
  <si>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</si>
  <si>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</si>
  <si>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</si>
  <si>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</si>
  <si>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</si>
  <si>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</si>
  <si>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</si>
  <si>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</si>
  <si>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</si>
  <si>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</si>
  <si>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</si>
  <si>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</si>
  <si>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</si>
  <si>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</si>
  <si>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</si>
  <si>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</si>
  <si>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</si>
  <si>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</si>
  <si>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</si>
  <si>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</si>
  <si>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</si>
  <si>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</si>
  <si>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</si>
  <si>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</si>
  <si>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</si>
  <si>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</si>
  <si>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</si>
  <si>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</si>
  <si>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</si>
  <si>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</si>
  <si>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</si>
  <si>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</si>
  <si>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</si>
  <si>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</si>
  <si>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</si>
  <si>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</si>
  <si>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</si>
  <si>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</si>
  <si>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</si>
  <si>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</si>
  <si>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</si>
  <si>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</si>
  <si>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</si>
  <si>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</si>
  <si>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</si>
  <si>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</si>
  <si>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</si>
  <si>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</si>
  <si>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</si>
  <si>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</si>
  <si>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</si>
  <si>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</si>
  <si>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</si>
  <si>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</si>
  <si>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</si>
  <si>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</si>
  <si>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</si>
  <si>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</si>
  <si>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</si>
  <si>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</si>
  <si>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</si>
  <si>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</si>
  <si>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</si>
  <si>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</si>
  <si>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</si>
  <si>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</si>
  <si>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</si>
  <si>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</si>
  <si>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</si>
  <si>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</si>
  <si>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</si>
  <si>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</si>
  <si>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</si>
  <si>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</si>
  <si>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</si>
  <si>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</si>
  <si>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</si>
  <si>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</si>
  <si>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</si>
  <si>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</si>
  <si>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</si>
  <si>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</si>
  <si>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</si>
  <si>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</si>
  <si>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</si>
  <si>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</si>
  <si>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</si>
  <si>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</si>
  <si>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</si>
  <si>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</si>
  <si>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</si>
  <si>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</si>
  <si>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</si>
  <si>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</si>
  <si>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</si>
  <si>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</si>
  <si>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</si>
  <si>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</si>
  <si>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</si>
  <si>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</si>
  <si>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</si>
  <si>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</si>
  <si>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</si>
  <si>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</si>
  <si>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</si>
  <si>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</si>
  <si>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</si>
  <si>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</si>
  <si>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</si>
  <si>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</si>
  <si>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</si>
  <si>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</si>
  <si>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</si>
  <si>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</si>
  <si>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</si>
  <si>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</si>
  <si>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</si>
  <si>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</si>
  <si>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</si>
  <si>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</si>
  <si>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</si>
  <si>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</si>
  <si>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</si>
  <si>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</si>
  <si>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</si>
  <si>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</si>
  <si>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</si>
  <si>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</si>
  <si>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</si>
  <si>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</si>
  <si>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</si>
  <si>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</si>
  <si>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</si>
  <si>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</si>
  <si>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</si>
  <si>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</si>
  <si>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</si>
  <si>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</si>
  <si>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</si>
  <si>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</si>
  <si>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</si>
  <si>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</si>
  <si>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</si>
  <si>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</si>
  <si>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</si>
  <si>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</si>
  <si>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</si>
  <si>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</si>
  <si>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</si>
  <si>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</si>
  <si>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</si>
  <si>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</si>
  <si>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</si>
  <si>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</si>
  <si>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</si>
  <si>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</si>
  <si>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</si>
  <si>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</si>
  <si>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</si>
  <si>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</si>
  <si>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</si>
  <si>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</si>
  <si>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</si>
  <si>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</si>
  <si>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</si>
  <si>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</si>
  <si>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</si>
  <si>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</si>
  <si>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</si>
  <si>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</si>
  <si>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</si>
  <si>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</si>
  <si>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</si>
  <si>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</si>
  <si>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</si>
  <si>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</si>
  <si>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</si>
  <si>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</si>
  <si>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</si>
  <si>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</si>
  <si>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</si>
  <si>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</si>
  <si>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</si>
  <si>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</si>
  <si>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</si>
  <si>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</si>
  <si>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</si>
  <si>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</si>
  <si>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</si>
  <si>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</si>
  <si>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</si>
  <si>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</si>
  <si>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</si>
  <si>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</si>
  <si>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</si>
  <si>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</si>
  <si>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</si>
  <si>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</si>
  <si>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</si>
  <si>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</si>
  <si>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</si>
  <si>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</si>
  <si>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</si>
  <si>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</si>
  <si>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</si>
  <si>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</si>
  <si>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</si>
  <si>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</si>
  <si>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</si>
  <si>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</si>
  <si>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</si>
  <si>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</si>
  <si>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</si>
  <si>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</si>
  <si>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</si>
  <si>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</si>
  <si>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</si>
  <si>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</si>
  <si>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</si>
  <si>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</si>
  <si>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</si>
  <si>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</si>
  <si>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</si>
  <si>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</si>
  <si>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</si>
  <si>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</si>
  <si>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</si>
  <si>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</si>
  <si>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</si>
  <si>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</si>
  <si>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</si>
  <si>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</si>
  <si>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</si>
  <si>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</si>
  <si>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</si>
  <si>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</si>
  <si>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</si>
  <si>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</si>
  <si>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</si>
  <si>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</si>
  <si>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</si>
  <si>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</si>
  <si>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</si>
  <si>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</si>
  <si>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</si>
  <si>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</si>
  <si>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</si>
  <si>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</si>
  <si>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</si>
  <si>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</si>
  <si>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</si>
  <si>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</si>
  <si>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</si>
  <si>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</si>
  <si>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</si>
  <si>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</si>
  <si>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</si>
  <si>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</si>
  <si>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</si>
  <si>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</si>
  <si>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</si>
  <si>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</si>
  <si>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</si>
  <si>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</si>
  <si>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</si>
  <si>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</si>
  <si>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</si>
  <si>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</si>
  <si>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</si>
  <si>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</si>
  <si>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</si>
  <si>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</si>
  <si>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</si>
  <si>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</si>
  <si>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</si>
  <si>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</si>
  <si>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</si>
  <si>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</si>
  <si>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</si>
  <si>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</si>
  <si>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</si>
  <si>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</si>
  <si>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</si>
  <si>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</si>
  <si>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</si>
  <si>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</si>
  <si>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</si>
  <si>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</si>
  <si>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</si>
  <si>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</si>
  <si>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</si>
  <si>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</si>
  <si>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</si>
  <si>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</si>
  <si>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</si>
  <si>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</si>
  <si>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</si>
  <si>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</si>
  <si>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</si>
  <si>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</si>
  <si>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</si>
  <si>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</si>
  <si>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</si>
  <si>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</si>
  <si>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</si>
  <si>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</si>
  <si>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</si>
  <si>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</si>
  <si>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</si>
  <si>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</si>
  <si>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</si>
  <si>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</si>
  <si>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</si>
  <si>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</si>
  <si>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</si>
  <si>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</si>
  <si>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</si>
  <si>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</si>
  <si>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</si>
  <si>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</si>
  <si>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</si>
  <si>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</si>
  <si>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</si>
  <si>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</si>
  <si>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</si>
  <si>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</si>
  <si>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</si>
  <si>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</si>
  <si>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</si>
  <si>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</si>
  <si>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</si>
  <si>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</si>
  <si>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</si>
  <si>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</si>
  <si>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</si>
  <si>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</si>
  <si>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</si>
  <si>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</si>
  <si>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</si>
  <si>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</si>
  <si>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</si>
  <si>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</si>
  <si>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</si>
  <si>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</si>
  <si>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</si>
  <si>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</si>
  <si>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</si>
  <si>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</si>
  <si>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</si>
  <si>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</si>
  <si>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</si>
  <si>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</si>
  <si>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</si>
  <si>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</si>
  <si>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</si>
  <si>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</si>
  <si>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</si>
  <si>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</si>
  <si>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</si>
  <si>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</si>
  <si>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</si>
  <si>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</si>
  <si>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</si>
  <si>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</si>
  <si>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</si>
  <si>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</si>
  <si>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</si>
  <si>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</si>
  <si>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</si>
  <si>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</si>
  <si>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</si>
  <si>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</si>
  <si>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</si>
  <si>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</si>
  <si>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</si>
  <si>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</si>
  <si>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</si>
  <si>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</si>
  <si>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</si>
  <si>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</si>
  <si>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</si>
  <si>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</si>
  <si>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</si>
  <si>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</si>
  <si>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</si>
  <si>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</si>
  <si>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</si>
  <si>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</si>
  <si>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</si>
  <si>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</si>
  <si>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</si>
  <si>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</si>
  <si>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</si>
  <si>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</si>
  <si>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</si>
  <si>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</si>
  <si>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</si>
  <si>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</si>
  <si>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</si>
  <si>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</si>
  <si>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</si>
  <si>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</si>
  <si>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</si>
  <si>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</si>
  <si>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</si>
  <si>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</si>
  <si>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</si>
  <si>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</si>
  <si>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</si>
  <si>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</si>
  <si>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</si>
  <si>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</si>
  <si>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</si>
  <si>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</si>
  <si>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</si>
  <si>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</si>
  <si>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</si>
  <si>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</si>
  <si>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</si>
  <si>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</si>
  <si>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</si>
  <si>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</si>
  <si>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</si>
  <si>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</si>
  <si>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</si>
  <si>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</si>
  <si>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</si>
  <si>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</si>
  <si>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</si>
  <si>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</si>
  <si>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</si>
  <si>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</si>
  <si>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</si>
  <si>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</si>
  <si>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</si>
  <si>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</si>
  <si>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</si>
  <si>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</si>
  <si>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</si>
  <si>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</si>
  <si>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</si>
  <si>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</si>
  <si>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</si>
  <si>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</si>
  <si>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</si>
  <si>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</si>
  <si>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</si>
  <si>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</si>
  <si>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</si>
  <si>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</si>
  <si>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</si>
  <si>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</si>
  <si>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</si>
  <si>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</si>
  <si>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</si>
  <si>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</si>
  <si>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</si>
  <si>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</si>
  <si>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</si>
  <si>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</si>
  <si>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</si>
  <si>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</si>
  <si>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</si>
  <si>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</si>
  <si>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</si>
  <si>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</si>
  <si>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</si>
  <si>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</si>
  <si>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</si>
  <si>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</si>
  <si>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</si>
  <si>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</si>
  <si>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</si>
  <si>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</si>
  <si>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</si>
  <si>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</si>
  <si>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</si>
  <si>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</si>
  <si>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</si>
  <si>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</si>
  <si>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</si>
  <si>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</si>
  <si>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</si>
  <si>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</si>
  <si>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</si>
  <si>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</si>
  <si>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</si>
  <si>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</si>
  <si>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</si>
  <si>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</si>
  <si>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</si>
  <si>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</si>
  <si>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</si>
  <si>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</si>
  <si>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</si>
  <si>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</si>
  <si>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</si>
  <si>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</si>
  <si>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</si>
  <si>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</si>
  <si>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</si>
  <si>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</si>
  <si>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</si>
  <si>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</si>
  <si>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</si>
  <si>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</si>
  <si>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</si>
  <si>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</si>
  <si>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</si>
  <si>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</si>
  <si>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</si>
  <si>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</si>
  <si>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</si>
  <si>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</si>
  <si>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</si>
  <si>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</si>
  <si>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</si>
  <si>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</si>
  <si>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</si>
  <si>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</si>
  <si>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</si>
  <si>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</si>
  <si>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</si>
  <si>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</si>
  <si>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</si>
  <si>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</si>
  <si>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</si>
  <si>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</si>
  <si>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</si>
  <si>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</si>
  <si>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</si>
  <si>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</si>
  <si>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</si>
  <si>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</si>
  <si>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</si>
  <si>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</si>
  <si>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</si>
  <si>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</si>
  <si>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</si>
  <si>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</si>
  <si>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</si>
  <si>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</si>
  <si>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</si>
  <si>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</si>
  <si>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</si>
  <si>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</si>
  <si>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</si>
  <si>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</si>
  <si>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</si>
  <si>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</si>
  <si>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</si>
  <si>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</si>
  <si>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</si>
  <si>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</si>
  <si>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</si>
  <si>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</si>
  <si>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</si>
  <si>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</si>
  <si>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</si>
  <si>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</si>
  <si>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</si>
  <si>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</si>
  <si>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</si>
  <si>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</si>
  <si>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</si>
  <si>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</si>
  <si>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</si>
  <si>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</si>
  <si>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</si>
  <si>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</si>
  <si>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</si>
  <si>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</si>
  <si>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</si>
  <si>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</si>
  <si>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</si>
  <si>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</si>
  <si>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</si>
  <si>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</si>
  <si>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</si>
  <si>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</si>
  <si>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</si>
  <si>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</si>
  <si>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</si>
  <si>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</si>
  <si>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</si>
  <si>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</si>
  <si>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</si>
  <si>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</si>
  <si>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</si>
  <si>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</si>
  <si>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</si>
  <si>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</si>
  <si>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</si>
  <si>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</si>
  <si>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</si>
  <si>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</si>
  <si>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</si>
  <si>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</si>
  <si>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</si>
  <si>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</si>
  <si>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</si>
  <si>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</si>
  <si>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</si>
  <si>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</si>
  <si>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</si>
  <si>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</si>
  <si>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</si>
  <si>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</si>
  <si>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</si>
  <si>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</si>
  <si>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</si>
  <si>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</si>
  <si>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</si>
  <si>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</si>
  <si>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</si>
  <si>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</si>
  <si>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</si>
  <si>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</si>
  <si>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</si>
  <si>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</si>
  <si>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</si>
  <si>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</si>
  <si>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</si>
  <si>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</si>
  <si>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</si>
  <si>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</si>
  <si>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</si>
  <si>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</si>
  <si>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</si>
  <si>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</si>
  <si>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</si>
  <si>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</si>
  <si>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</si>
  <si>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</si>
  <si>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</si>
  <si>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</si>
  <si>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</si>
  <si>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</si>
  <si>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</si>
  <si>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</si>
  <si>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</si>
  <si>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</si>
  <si>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</si>
  <si>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</si>
  <si>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</si>
  <si>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</si>
  <si>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</si>
  <si>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</si>
  <si>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</si>
  <si>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</si>
  <si>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</si>
  <si>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</si>
  <si>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</si>
  <si>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</si>
  <si>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</si>
  <si>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</si>
  <si>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</si>
  <si>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</si>
  <si>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</si>
  <si>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</si>
  <si>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</si>
  <si>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</si>
  <si>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</si>
  <si>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</si>
  <si>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</si>
  <si>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</si>
  <si>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</si>
  <si>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</si>
  <si>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</si>
  <si>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</si>
  <si>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</si>
  <si>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</si>
  <si>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</si>
  <si>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</si>
  <si>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</si>
  <si>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</si>
  <si>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</si>
  <si>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</si>
  <si>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</si>
  <si>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</si>
  <si>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</si>
  <si>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</si>
  <si>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</si>
  <si>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</si>
  <si>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</si>
  <si>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</si>
  <si>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</si>
  <si>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</si>
  <si>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</si>
  <si>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</si>
  <si>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</si>
  <si>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</si>
  <si>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</si>
  <si>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</si>
  <si>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</si>
  <si>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</si>
  <si>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</si>
  <si>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</si>
  <si>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</si>
  <si>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</si>
  <si>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</si>
  <si>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</si>
  <si>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</si>
  <si>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</si>
  <si>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</si>
  <si>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</si>
  <si>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</si>
  <si>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</si>
  <si>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</si>
  <si>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</si>
  <si>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</si>
  <si>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</si>
  <si>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</si>
  <si>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</si>
  <si>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</si>
  <si>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</si>
  <si>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</si>
  <si>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</si>
  <si>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</si>
  <si>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</si>
  <si>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</si>
  <si>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</si>
  <si>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</si>
  <si>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</si>
  <si>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</si>
  <si>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</si>
  <si>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</si>
  <si>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</si>
  <si>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</si>
  <si>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</si>
  <si>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</si>
  <si>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</si>
  <si>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</si>
  <si>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</si>
  <si>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</si>
  <si>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</si>
  <si>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</si>
  <si>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</si>
  <si>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</si>
  <si>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</si>
  <si>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</si>
  <si>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</si>
  <si>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</si>
  <si>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</si>
  <si>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</si>
  <si>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</si>
  <si>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</si>
  <si>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</si>
  <si>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</si>
  <si>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</si>
  <si>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</si>
  <si>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</si>
  <si>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</si>
  <si>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</si>
  <si>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</si>
  <si>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</si>
  <si>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</si>
  <si>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</si>
  <si>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</si>
  <si>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</si>
  <si>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</si>
  <si>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</si>
  <si>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</si>
  <si>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</si>
  <si>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</si>
  <si>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</si>
  <si>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</si>
  <si>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</si>
  <si>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</si>
  <si>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</si>
  <si>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</si>
  <si>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</si>
  <si>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</si>
  <si>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</si>
  <si>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</si>
  <si>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</si>
  <si>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</si>
  <si>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</si>
  <si>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</si>
  <si>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</si>
  <si>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</si>
  <si>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</si>
  <si>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</si>
  <si>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</si>
  <si>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</si>
  <si>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</si>
  <si>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</si>
  <si>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</si>
  <si>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</si>
  <si>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</si>
  <si>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</si>
  <si>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</si>
  <si>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</si>
  <si>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</si>
  <si>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</si>
  <si>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</si>
  <si>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</si>
  <si>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</si>
  <si>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</si>
  <si>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</si>
  <si>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</si>
  <si>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</si>
  <si>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</si>
  <si>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</si>
  <si>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</si>
  <si>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</si>
  <si>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</si>
  <si>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</si>
  <si>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</si>
  <si>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</si>
  <si>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</si>
  <si>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</si>
  <si>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</si>
  <si>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</si>
  <si>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</si>
  <si>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</si>
  <si>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</si>
  <si>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</si>
  <si>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</si>
  <si>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</si>
  <si>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</si>
  <si>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</si>
  <si>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</si>
  <si>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</si>
  <si>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</si>
  <si>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</si>
  <si>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</si>
  <si>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</si>
  <si>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</si>
  <si>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</si>
  <si>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</si>
  <si>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</si>
  <si>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</si>
  <si>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</si>
  <si>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</si>
  <si>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</si>
  <si>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</si>
  <si>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</si>
  <si>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</si>
  <si>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</si>
  <si>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</si>
  <si>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</si>
  <si>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</si>
  <si>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</si>
  <si>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</si>
  <si>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</si>
  <si>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</si>
  <si>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</si>
  <si>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</si>
  <si>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</si>
  <si>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</si>
  <si>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</si>
  <si>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</si>
  <si>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</si>
  <si>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</si>
  <si>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</si>
  <si>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</si>
  <si>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</si>
  <si>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</si>
  <si>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</si>
  <si>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</si>
  <si>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</si>
  <si>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</si>
  <si>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</si>
  <si>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</si>
  <si>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</si>
  <si>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</si>
  <si>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</si>
  <si>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</si>
  <si>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</si>
  <si>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</si>
  <si>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</si>
  <si>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</si>
  <si>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</si>
  <si>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</si>
  <si>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</si>
  <si>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</si>
  <si>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</si>
  <si>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</si>
  <si>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</si>
  <si>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</si>
  <si>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</si>
  <si>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</si>
  <si>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</si>
  <si>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</si>
  <si>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</si>
  <si>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</si>
  <si>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</si>
  <si>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</si>
  <si>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</si>
  <si>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</si>
  <si>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</si>
  <si>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</si>
  <si>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</si>
  <si>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</si>
  <si>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</si>
  <si>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</si>
  <si>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</si>
  <si>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</si>
  <si>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</si>
  <si>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</si>
  <si>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</si>
  <si>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</si>
  <si>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</si>
  <si>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</si>
  <si>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</si>
  <si>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</si>
  <si>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</si>
  <si>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</si>
  <si>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</si>
  <si>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</si>
  <si>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</si>
  <si>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</si>
  <si>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</si>
  <si>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</si>
  <si>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</si>
  <si>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</si>
  <si>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</si>
  <si>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</si>
  <si>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</si>
  <si>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</si>
  <si>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</si>
  <si>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</si>
  <si>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</si>
  <si>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</si>
  <si>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</si>
  <si>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</si>
  <si>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</si>
  <si>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</si>
  <si>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</si>
  <si>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</si>
  <si>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</si>
  <si>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</si>
  <si>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</si>
  <si>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</si>
  <si>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</si>
  <si>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</si>
  <si>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</si>
  <si>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</si>
  <si>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</si>
  <si>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</si>
  <si>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</si>
  <si>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</si>
  <si>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</si>
  <si>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</si>
  <si>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</si>
  <si>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</si>
  <si>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</si>
  <si>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</si>
  <si>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</si>
  <si>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</si>
  <si>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</si>
  <si>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</si>
  <si>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</si>
  <si>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</si>
  <si>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</si>
  <si>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</si>
  <si>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</si>
  <si>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</si>
  <si>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</si>
  <si>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</si>
  <si>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</si>
  <si>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</si>
  <si>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</si>
  <si>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</si>
  <si>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</si>
  <si>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</si>
  <si>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</si>
  <si>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</si>
  <si>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</si>
  <si>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</si>
  <si>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</si>
  <si>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</si>
  <si>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</si>
  <si>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</si>
  <si>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</si>
  <si>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</si>
  <si>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</si>
  <si>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</si>
  <si>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</si>
  <si>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</si>
  <si>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</si>
  <si>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</si>
  <si>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</si>
  <si>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</si>
  <si>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</si>
  <si>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</si>
  <si>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</si>
  <si>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</si>
  <si>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</si>
  <si>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</si>
  <si>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</si>
  <si>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</si>
  <si>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</si>
  <si>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</si>
  <si>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</si>
  <si>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</si>
  <si>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</si>
  <si>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</si>
  <si>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</si>
  <si>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</si>
  <si>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</si>
  <si>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</si>
  <si>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</si>
  <si>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</si>
  <si>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</si>
  <si>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</si>
  <si>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</si>
  <si>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</si>
  <si>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</si>
  <si>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</si>
  <si>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</si>
  <si>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</si>
  <si>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</si>
  <si>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</si>
  <si>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</si>
  <si>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</si>
  <si>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</si>
  <si>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</si>
  <si>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</si>
  <si>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</si>
  <si>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</si>
  <si>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</si>
  <si>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</si>
  <si>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</si>
  <si>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</si>
  <si>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</si>
  <si>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</si>
  <si>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</si>
  <si>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</si>
  <si>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</si>
  <si>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</si>
  <si>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</si>
  <si>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</si>
  <si>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</si>
  <si>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</si>
  <si>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</si>
  <si>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</si>
  <si>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</si>
  <si>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</si>
  <si>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</si>
  <si>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</si>
  <si>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</si>
  <si>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</si>
  <si>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</si>
  <si>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</si>
  <si>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</si>
  <si>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</si>
  <si>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</si>
  <si>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</si>
  <si>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</si>
  <si>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</si>
  <si>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</si>
  <si>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</si>
  <si>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</si>
  <si>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</si>
  <si>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</si>
  <si>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</si>
  <si>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</si>
  <si>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</si>
  <si>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</si>
  <si>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</si>
  <si>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</si>
  <si>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</si>
  <si>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</si>
  <si>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</si>
  <si>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</si>
  <si>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</si>
  <si>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</si>
  <si>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</si>
  <si>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</si>
  <si>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</si>
  <si>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</si>
  <si>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</si>
  <si>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</si>
  <si>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</si>
  <si>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</si>
  <si>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</si>
  <si>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</si>
  <si>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</si>
  <si>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</si>
  <si>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</si>
  <si>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</si>
  <si>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</si>
  <si>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</si>
  <si>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</si>
  <si>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</si>
  <si>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</si>
  <si>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</si>
  <si>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</si>
  <si>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</si>
  <si>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</si>
  <si>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</si>
  <si>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</si>
  <si>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</si>
  <si>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</si>
  <si>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</si>
  <si>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</si>
  <si>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</si>
  <si>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</si>
  <si>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</si>
  <si>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</si>
  <si>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</si>
  <si>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</si>
  <si>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</si>
  <si>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</si>
  <si>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</si>
  <si>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</si>
  <si>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</si>
  <si>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</si>
  <si>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</si>
  <si>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</si>
  <si>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</si>
  <si>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</si>
  <si>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</si>
  <si>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</si>
  <si>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</si>
  <si>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</si>
  <si>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</si>
  <si>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</si>
  <si>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</si>
  <si>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</si>
  <si>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</si>
  <si>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</si>
  <si>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</si>
  <si>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</si>
  <si>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</si>
  <si>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</si>
  <si>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</si>
  <si>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</si>
  <si>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</si>
  <si>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</si>
  <si>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</si>
  <si>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</si>
  <si>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</si>
  <si>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</si>
  <si>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</si>
  <si>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</si>
  <si>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</si>
  <si>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</si>
  <si>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</si>
  <si>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</si>
  <si>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</si>
  <si>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</si>
  <si>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</si>
  <si>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</si>
  <si>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</si>
  <si>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</si>
  <si>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</si>
  <si>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</si>
  <si>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</si>
  <si>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</si>
  <si>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</si>
  <si>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</si>
  <si>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</si>
  <si>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</si>
  <si>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</si>
  <si>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</si>
  <si>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</si>
  <si>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</si>
  <si>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</si>
  <si>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</si>
  <si>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</si>
  <si>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</si>
  <si>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</si>
  <si>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</si>
  <si>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</si>
  <si>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</si>
  <si>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</si>
  <si>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</si>
  <si>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</si>
  <si>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</si>
  <si>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</si>
  <si>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</si>
  <si>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</si>
  <si>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</si>
  <si>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</si>
  <si>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</si>
  <si>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</si>
  <si>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</si>
  <si>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</si>
  <si>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</si>
  <si>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</si>
  <si>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</si>
  <si>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</si>
  <si>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</si>
  <si>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</si>
  <si>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</si>
  <si>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</si>
  <si>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</si>
  <si>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</si>
  <si>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</si>
  <si>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</si>
  <si>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</si>
  <si>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</si>
  <si>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</si>
  <si>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</si>
  <si>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</si>
  <si>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</si>
  <si>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</si>
  <si>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</si>
  <si>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</si>
  <si>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</si>
  <si>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</si>
  <si>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</si>
  <si>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</si>
  <si>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</si>
  <si>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</si>
  <si>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</si>
  <si>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</si>
  <si>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</si>
  <si>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</si>
  <si>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</si>
  <si>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</si>
  <si>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</si>
  <si>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</si>
  <si>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</si>
  <si>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</si>
  <si>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</si>
  <si>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</si>
  <si>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</si>
  <si>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</si>
  <si>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</si>
  <si>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</si>
  <si>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</si>
  <si>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</si>
  <si>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</si>
  <si>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</si>
  <si>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</si>
  <si>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</si>
  <si>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</si>
  <si>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</si>
  <si>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</si>
  <si>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</si>
  <si>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</si>
  <si>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</si>
  <si>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</si>
  <si>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</si>
  <si>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</si>
  <si>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</si>
  <si>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</si>
  <si>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</si>
  <si>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</si>
  <si>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</si>
  <si>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</si>
  <si>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</si>
  <si>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</si>
  <si>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</si>
  <si>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</si>
  <si>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</si>
  <si>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</si>
  <si>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</si>
  <si>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</si>
  <si>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</si>
  <si>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</si>
  <si>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</si>
  <si>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</si>
  <si>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</si>
  <si>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</si>
  <si>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</si>
  <si>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</si>
  <si>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</si>
  <si>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</si>
  <si>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</si>
  <si>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</si>
  <si>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</si>
  <si>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</si>
  <si>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</si>
  <si>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</si>
  <si>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</si>
  <si>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</si>
  <si>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</si>
  <si>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</si>
  <si>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</si>
  <si>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</si>
  <si>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</si>
  <si>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</si>
  <si>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</si>
  <si>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</si>
  <si>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</si>
  <si>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</si>
  <si>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</si>
  <si>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</si>
  <si>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</si>
  <si>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</si>
  <si>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</si>
  <si>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</si>
  <si>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</si>
  <si>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</si>
  <si>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</si>
  <si>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</si>
  <si>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</si>
  <si>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</si>
  <si>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</si>
  <si>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</si>
  <si>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</si>
  <si>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</si>
  <si>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</si>
  <si>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</si>
  <si>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</si>
  <si>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</si>
  <si>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</si>
  <si>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</si>
  <si>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</si>
  <si>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</si>
  <si>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</si>
  <si>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</si>
  <si>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</si>
  <si>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</si>
  <si>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</si>
  <si>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</si>
  <si>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</si>
  <si>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</si>
  <si>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</si>
  <si>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</si>
  <si>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</si>
  <si>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</si>
  <si>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</si>
  <si>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</si>
  <si>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</si>
  <si>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</si>
  <si>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</si>
  <si>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</si>
  <si>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</si>
  <si>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</si>
  <si>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</si>
  <si>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</si>
  <si>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</si>
  <si>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</si>
  <si>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</si>
  <si>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</si>
  <si>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</si>
  <si>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</si>
  <si>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</si>
  <si>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</si>
  <si>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</si>
  <si>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</si>
  <si>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</si>
  <si>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</si>
  <si>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</si>
  <si>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</si>
  <si>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</si>
  <si>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</si>
  <si>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</si>
  <si>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</si>
  <si>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</si>
  <si>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</si>
  <si>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</si>
  <si>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</si>
  <si>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</si>
  <si>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</si>
  <si>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</si>
  <si>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</si>
  <si>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</si>
  <si>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</si>
  <si>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</si>
  <si>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</si>
  <si>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</si>
  <si>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</si>
  <si>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</si>
  <si>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</si>
  <si>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</si>
  <si>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</si>
  <si>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</si>
  <si>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</si>
  <si>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</si>
  <si>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</si>
  <si>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</si>
  <si>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</si>
  <si>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</si>
  <si>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</si>
  <si>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</si>
  <si>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</si>
  <si>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</si>
  <si>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</si>
  <si>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</si>
  <si>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</si>
  <si>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</si>
  <si>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</si>
  <si>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</si>
  <si>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</si>
  <si>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</si>
  <si>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</si>
  <si>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</si>
  <si>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</si>
  <si>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</si>
  <si>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</si>
  <si>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</si>
  <si>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</si>
  <si>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</si>
  <si>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</si>
  <si>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</si>
  <si>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</si>
  <si>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</si>
  <si>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</si>
  <si>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</si>
  <si>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</si>
  <si>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</si>
  <si>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</si>
  <si>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</si>
  <si>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</si>
  <si>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</si>
  <si>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</si>
  <si>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</si>
  <si>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</si>
  <si>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</si>
  <si>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</si>
  <si>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</si>
  <si>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</si>
  <si>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</si>
  <si>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</si>
  <si>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</si>
  <si>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</si>
  <si>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</si>
  <si>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</si>
  <si>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</si>
  <si>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</si>
  <si>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</si>
  <si>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</si>
  <si>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</si>
  <si>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</si>
  <si>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</si>
  <si>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</si>
  <si>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</si>
  <si>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</si>
  <si>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</si>
  <si>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</si>
  <si>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</si>
  <si>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</si>
  <si>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</si>
  <si>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</si>
  <si>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</si>
  <si>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</si>
  <si>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</si>
  <si>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</si>
  <si>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</si>
  <si>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</si>
  <si>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</si>
  <si>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</si>
  <si>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</si>
  <si>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</si>
  <si>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</si>
  <si>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</si>
  <si>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</si>
  <si>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</si>
  <si>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</si>
  <si>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</si>
  <si>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</si>
  <si>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</si>
  <si>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</si>
  <si>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</si>
  <si>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</si>
  <si>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</si>
  <si>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</si>
  <si>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</si>
  <si>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</si>
  <si>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</si>
  <si>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</si>
  <si>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</si>
  <si>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</si>
  <si>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</si>
  <si>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</si>
  <si>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</si>
  <si>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</si>
  <si>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</si>
  <si>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</si>
  <si>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</si>
  <si>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</si>
  <si>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</si>
  <si>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</si>
  <si>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</si>
  <si>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</si>
  <si>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</si>
  <si>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</si>
  <si>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</si>
  <si>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</si>
  <si>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</si>
  <si>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</si>
  <si>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</si>
  <si>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</si>
  <si>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</si>
  <si>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</si>
  <si>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</si>
  <si>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</si>
  <si>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</si>
  <si>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</si>
  <si>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</si>
  <si>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</si>
  <si>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</si>
  <si>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</si>
  <si>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</si>
  <si>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</si>
  <si>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</si>
  <si>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</si>
  <si>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</si>
  <si>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</si>
  <si>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</si>
  <si>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</si>
  <si>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</si>
  <si>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</si>
  <si>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</si>
  <si>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</si>
  <si>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</si>
  <si>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</si>
  <si>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</si>
  <si>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</si>
  <si>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</si>
  <si>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</si>
  <si>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</si>
  <si>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</si>
  <si>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</si>
  <si>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</si>
  <si>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</si>
  <si>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</si>
  <si>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</si>
  <si>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</si>
  <si>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</si>
  <si>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</si>
  <si>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</si>
  <si>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</si>
  <si>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</si>
  <si>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</si>
  <si>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</si>
  <si>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</si>
  <si>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</si>
  <si>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</si>
  <si>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</si>
  <si>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</si>
  <si>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</si>
  <si>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</si>
  <si>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</si>
  <si>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</si>
  <si>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</si>
  <si>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</si>
  <si>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</si>
  <si>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</si>
  <si>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</si>
  <si>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</si>
  <si>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</si>
  <si>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</si>
  <si>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</si>
  <si>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</si>
  <si>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</si>
  <si>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</si>
  <si>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</si>
  <si>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</si>
  <si>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</si>
  <si>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</si>
  <si>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</si>
  <si>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</si>
  <si>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</si>
  <si>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</si>
  <si>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</si>
  <si>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</si>
  <si>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</si>
  <si>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</si>
  <si>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</si>
  <si>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</si>
  <si>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</si>
  <si>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</si>
  <si>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</si>
  <si>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</si>
  <si>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</si>
  <si>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</si>
  <si>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</si>
  <si>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</si>
  <si>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</si>
  <si>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</si>
  <si>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</si>
  <si>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</si>
  <si>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</si>
  <si>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</si>
  <si>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</si>
  <si>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</si>
  <si>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</si>
  <si>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</si>
  <si>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</si>
  <si>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</si>
  <si>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</si>
  <si>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</si>
  <si>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</si>
  <si>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</si>
  <si>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</si>
  <si>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</si>
  <si>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</si>
  <si>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</si>
  <si>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</si>
  <si>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</si>
  <si>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</si>
  <si>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</si>
  <si>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</si>
  <si>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</si>
  <si>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</si>
  <si>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</si>
  <si>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</si>
  <si>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</si>
  <si>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</si>
  <si>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</si>
  <si>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</si>
  <si>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</si>
  <si>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</si>
  <si>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</si>
  <si>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</si>
  <si>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</si>
  <si>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</si>
  <si>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</si>
  <si>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</si>
  <si>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</si>
  <si>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</si>
  <si>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</si>
  <si>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</si>
  <si>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</si>
  <si>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</si>
  <si>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</si>
  <si>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</si>
  <si>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</si>
  <si>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</si>
  <si>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</si>
  <si>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</si>
  <si>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</si>
  <si>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</si>
  <si>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</si>
  <si>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</si>
  <si>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</si>
  <si>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</si>
  <si>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</si>
  <si>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</si>
  <si>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</si>
  <si>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</si>
  <si>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</si>
  <si>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</si>
  <si>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</si>
  <si>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</si>
  <si>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</si>
  <si>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</si>
  <si>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</si>
  <si>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</si>
  <si>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</si>
  <si>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</si>
  <si>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</si>
  <si>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</si>
  <si>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</si>
  <si>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</si>
  <si>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</si>
  <si>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</si>
  <si>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</si>
  <si>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</si>
  <si>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</si>
  <si>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</si>
  <si>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</si>
  <si>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</si>
  <si>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</si>
  <si>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</si>
  <si>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</si>
  <si>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</si>
  <si>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</si>
  <si>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</si>
  <si>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</si>
  <si>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</si>
  <si>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</si>
  <si>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</si>
  <si>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</si>
  <si>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</si>
  <si>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</si>
  <si>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</si>
  <si>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</si>
  <si>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</si>
  <si>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</si>
  <si>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</si>
  <si>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</si>
  <si>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</si>
  <si>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</si>
  <si>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</si>
  <si>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</si>
  <si>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</si>
  <si>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</si>
  <si>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</si>
  <si>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</si>
  <si>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</si>
  <si>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</si>
  <si>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</si>
  <si>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</si>
  <si>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</si>
  <si>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</si>
  <si>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</si>
  <si>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</si>
  <si>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</si>
  <si>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</si>
  <si>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</si>
  <si>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</si>
  <si>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</si>
  <si>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</si>
  <si>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</si>
  <si>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</si>
  <si>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</si>
  <si>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</si>
  <si>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</si>
  <si>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</si>
  <si>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</si>
  <si>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</si>
  <si>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</si>
  <si>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</si>
  <si>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</si>
  <si>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</si>
  <si>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</si>
  <si>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</si>
  <si>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</si>
  <si>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</si>
  <si>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</si>
  <si>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</si>
  <si>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</si>
  <si>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</si>
  <si>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</si>
  <si>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</si>
  <si>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</si>
  <si>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</si>
  <si>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</si>
  <si>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</si>
  <si>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</si>
  <si>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</si>
  <si>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</si>
  <si>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</si>
  <si>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</si>
  <si>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</si>
  <si>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</si>
  <si>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</si>
  <si>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</si>
  <si>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</si>
  <si>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</si>
  <si>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</si>
  <si>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</si>
  <si>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</si>
  <si>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</si>
  <si>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</si>
  <si>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</si>
  <si>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</si>
  <si>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</si>
  <si>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</si>
  <si>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</si>
  <si>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</si>
  <si>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</si>
  <si>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</si>
  <si>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</si>
  <si>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</si>
  <si>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</si>
  <si>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</si>
  <si>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</si>
  <si>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</si>
  <si>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</si>
  <si>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</si>
  <si>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</si>
  <si>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</si>
  <si>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</si>
  <si>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</si>
  <si>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</si>
  <si>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</si>
  <si>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</si>
  <si>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</si>
  <si>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</si>
  <si>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</si>
  <si>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</si>
  <si>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</si>
  <si>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</si>
  <si>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</si>
  <si>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</si>
  <si>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</si>
  <si>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</si>
  <si>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</si>
  <si>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</si>
  <si>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</si>
  <si>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</si>
  <si>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</si>
  <si>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</si>
  <si>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</si>
  <si>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</si>
  <si>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</si>
  <si>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</si>
  <si>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</si>
  <si>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</si>
  <si>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</si>
  <si>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</si>
  <si>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</si>
  <si>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</si>
  <si>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</si>
  <si>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</si>
  <si>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</si>
  <si>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</si>
  <si>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</si>
  <si>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</si>
  <si>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</si>
  <si>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</si>
  <si>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</si>
  <si>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</si>
  <si>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</si>
  <si>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</si>
  <si>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</si>
  <si>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</si>
  <si>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</si>
  <si>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</si>
  <si>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</si>
  <si>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</si>
  <si>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</si>
  <si>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</si>
  <si>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</si>
  <si>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</si>
  <si>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</si>
  <si>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</si>
  <si>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</si>
  <si>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</si>
  <si>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</si>
  <si>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</si>
  <si>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</si>
  <si>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</si>
  <si>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</si>
  <si>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</si>
  <si>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</si>
  <si>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</si>
  <si>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</si>
  <si>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</si>
  <si>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</si>
  <si>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</si>
  <si>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</si>
  <si>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</si>
  <si>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</si>
  <si>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</si>
  <si>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</si>
  <si>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</si>
  <si>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</si>
  <si>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</si>
  <si>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</si>
  <si>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</si>
  <si>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</si>
  <si>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</si>
  <si>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</si>
  <si>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</si>
  <si>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</si>
  <si>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</si>
  <si>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</si>
  <si>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</si>
  <si>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</si>
  <si>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</si>
  <si>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</si>
  <si>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</si>
  <si>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</si>
  <si>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</si>
  <si>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</si>
  <si>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</si>
  <si>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</si>
  <si>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</si>
  <si>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</si>
  <si>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</si>
  <si>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</si>
  <si>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</si>
  <si>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</si>
  <si>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</si>
  <si>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</si>
  <si>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</si>
  <si>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</si>
  <si>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</si>
  <si>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</si>
  <si>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</si>
  <si>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</si>
  <si>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</si>
  <si>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</si>
  <si>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</si>
  <si>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</si>
  <si>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</si>
  <si>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</si>
  <si>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</si>
  <si>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</si>
  <si>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</si>
  <si>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</si>
  <si>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</si>
  <si>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</si>
  <si>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</si>
  <si>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</si>
  <si>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</si>
  <si>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</si>
  <si>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</si>
  <si>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</si>
  <si>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</si>
  <si>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</si>
  <si>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</si>
  <si>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</si>
  <si>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</si>
  <si>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</si>
  <si>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</si>
  <si>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</si>
  <si>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</si>
  <si>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</si>
  <si>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</si>
  <si>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</si>
  <si>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</si>
  <si>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</si>
  <si>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</si>
  <si>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</si>
  <si>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</si>
  <si>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</si>
  <si>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</si>
  <si>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</si>
  <si>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</si>
  <si>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</si>
  <si>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</si>
  <si>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</si>
  <si>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</si>
  <si>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</si>
  <si>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</si>
  <si>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</si>
  <si>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</si>
  <si>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</si>
  <si>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</si>
  <si>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</si>
  <si>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</si>
  <si>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</si>
  <si>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</si>
  <si>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</si>
  <si>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</si>
  <si>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</si>
  <si>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</si>
  <si>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</si>
  <si>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</si>
  <si>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</si>
  <si>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</si>
  <si>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</si>
  <si>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</si>
  <si>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</si>
  <si>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</si>
  <si>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</si>
  <si>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</si>
  <si>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</si>
  <si>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</si>
  <si>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</si>
  <si>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</si>
  <si>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</si>
  <si>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</si>
  <si>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</si>
  <si>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</si>
  <si>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</si>
  <si>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</si>
  <si>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</si>
  <si>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</si>
  <si>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</si>
  <si>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</si>
  <si>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</si>
  <si>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</si>
  <si>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</si>
  <si>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</si>
  <si>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</si>
  <si>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</si>
  <si>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</si>
  <si>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</si>
  <si>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</si>
  <si>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</si>
  <si>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</si>
  <si>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</si>
  <si>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</si>
  <si>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</si>
  <si>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</si>
  <si>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</si>
  <si>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</si>
  <si>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</si>
  <si>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</si>
  <si>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</si>
  <si>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</si>
  <si>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</si>
  <si>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</si>
  <si>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</si>
  <si>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</si>
  <si>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</si>
  <si>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</si>
  <si>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</si>
  <si>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</si>
  <si>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</si>
  <si>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</si>
  <si>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</si>
  <si>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</si>
  <si>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</si>
  <si>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</si>
  <si>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</si>
  <si>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</si>
  <si>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</si>
  <si>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</si>
  <si>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</si>
  <si>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</si>
  <si>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</si>
  <si>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</si>
  <si>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</si>
  <si>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</si>
  <si>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</si>
  <si>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</si>
  <si>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</si>
  <si>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</si>
  <si>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</si>
  <si>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</si>
  <si>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</si>
  <si>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</si>
  <si>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</si>
  <si>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</si>
  <si>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</si>
  <si>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</si>
  <si>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</si>
  <si>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</si>
  <si>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</si>
  <si>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</si>
  <si>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</si>
  <si>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</si>
  <si>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</si>
  <si>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</si>
  <si>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</si>
  <si>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</si>
  <si>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</si>
  <si>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</si>
  <si>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</si>
  <si>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</si>
  <si>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</si>
  <si>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</si>
  <si>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</si>
  <si>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</si>
  <si>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</si>
  <si>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</si>
  <si>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</si>
  <si>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</si>
  <si>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</si>
  <si>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</si>
  <si>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</si>
  <si>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</si>
  <si>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</si>
  <si>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</si>
  <si>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</si>
  <si>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</si>
  <si>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</si>
  <si>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</si>
  <si>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</si>
  <si>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</si>
  <si>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</si>
  <si>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</si>
  <si>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</si>
  <si>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</si>
  <si>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</si>
  <si>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</si>
  <si>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</si>
  <si>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</si>
  <si>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</si>
  <si>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</si>
  <si>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</si>
  <si>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</si>
  <si>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</si>
  <si>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</si>
  <si>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</si>
  <si>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</si>
  <si>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</si>
  <si>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</si>
  <si>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</si>
  <si>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</si>
  <si>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</si>
  <si>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</si>
  <si>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</si>
  <si>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</si>
  <si>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</si>
  <si>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</si>
  <si>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</si>
  <si>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</si>
  <si>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</si>
  <si>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</si>
  <si>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</si>
  <si>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</si>
  <si>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</si>
  <si>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</si>
  <si>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</si>
  <si>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</si>
  <si>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</si>
  <si>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</si>
  <si>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</si>
  <si>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</si>
  <si>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</si>
  <si>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</si>
  <si>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</si>
  <si>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</si>
  <si>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</si>
  <si>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</si>
  <si>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</si>
  <si>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</si>
  <si>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</si>
  <si>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</si>
  <si>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</si>
  <si>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</si>
  <si>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</si>
  <si>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</si>
  <si>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</si>
  <si>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</si>
  <si>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</si>
  <si>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</si>
  <si>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</si>
  <si>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</si>
  <si>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</si>
  <si>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</si>
  <si>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</si>
  <si>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</si>
  <si>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</si>
  <si>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</si>
  <si>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</si>
  <si>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</si>
  <si>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</si>
  <si>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</si>
  <si>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</si>
  <si>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</si>
  <si>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</si>
  <si>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</si>
  <si>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</si>
  <si>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</si>
  <si>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</si>
  <si>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</si>
  <si>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</si>
  <si>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</si>
  <si>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</si>
  <si>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</si>
  <si>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</si>
  <si>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</si>
  <si>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</si>
  <si>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</si>
  <si>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</si>
  <si>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</si>
  <si>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</si>
  <si>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</si>
  <si>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</si>
  <si>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</si>
  <si>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</si>
  <si>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</si>
  <si>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</si>
  <si>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</si>
  <si>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</si>
  <si>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</si>
  <si>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</si>
  <si>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</si>
  <si>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</si>
  <si>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</si>
  <si>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</si>
  <si>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</si>
  <si>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</si>
  <si>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</si>
  <si>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</si>
  <si>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</si>
  <si>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</si>
  <si>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</si>
  <si>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</si>
  <si>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</si>
  <si>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</si>
  <si>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</si>
  <si>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</si>
  <si>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</si>
  <si>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</si>
  <si>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</si>
  <si>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</si>
  <si>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</si>
  <si>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</si>
  <si>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</si>
  <si>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</si>
  <si>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</si>
  <si>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</si>
  <si>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</si>
  <si>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</si>
  <si>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</si>
  <si>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</si>
  <si>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</si>
  <si>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</si>
  <si>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</si>
  <si>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</si>
  <si>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</si>
  <si>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</si>
  <si>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</si>
  <si>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</si>
  <si>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</si>
  <si>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</si>
  <si>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</si>
  <si>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</si>
  <si>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</si>
  <si>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</si>
  <si>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</si>
  <si>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</si>
  <si>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</si>
  <si>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</si>
  <si>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</si>
  <si>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</si>
  <si>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</si>
  <si>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</si>
  <si>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</si>
  <si>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</si>
  <si>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</si>
  <si>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</si>
  <si>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</si>
  <si>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</si>
  <si>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</si>
  <si>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</si>
  <si>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</si>
  <si>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</si>
  <si>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</si>
  <si>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</si>
  <si>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</si>
  <si>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</si>
  <si>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</si>
  <si>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</si>
  <si>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</si>
  <si>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</si>
  <si>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</si>
  <si>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</si>
  <si>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</si>
  <si>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</si>
  <si>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</si>
  <si>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</si>
  <si>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</si>
  <si>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</si>
  <si>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</si>
  <si>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</si>
  <si>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</si>
  <si>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</si>
  <si>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</si>
  <si>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</si>
  <si>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</si>
  <si>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</si>
  <si>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</si>
  <si>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</si>
  <si>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</si>
  <si>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</si>
  <si>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</si>
  <si>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</si>
  <si>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</si>
  <si>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</si>
  <si>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</si>
  <si>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</si>
  <si>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</si>
  <si>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</si>
  <si>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</si>
  <si>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</si>
  <si>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</si>
  <si>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</si>
  <si>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</si>
  <si>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</si>
  <si>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</si>
  <si>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</si>
  <si>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</si>
  <si>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</si>
  <si>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</si>
  <si>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</si>
  <si>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</si>
  <si>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</si>
  <si>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</si>
  <si>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</si>
  <si>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</si>
  <si>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</si>
  <si>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</si>
  <si>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</si>
  <si>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</si>
  <si>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</si>
  <si>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</si>
  <si>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</si>
  <si>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</si>
  <si>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</si>
  <si>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</si>
  <si>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</si>
  <si>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</si>
  <si>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</si>
  <si>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</si>
  <si>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</si>
  <si>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</si>
  <si>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</si>
  <si>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</si>
  <si>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</si>
  <si>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</si>
  <si>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</si>
  <si>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</si>
  <si>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</si>
  <si>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</si>
  <si>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</si>
  <si>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</si>
  <si>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</si>
  <si>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</si>
  <si>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</si>
  <si>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</si>
  <si>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</si>
  <si>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</si>
  <si>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</si>
  <si>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</si>
  <si>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</si>
  <si>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</si>
  <si>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</si>
  <si>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</si>
  <si>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</si>
  <si>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</si>
  <si>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</si>
  <si>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</si>
  <si>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</si>
  <si>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</si>
  <si>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</si>
  <si>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</si>
  <si>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</si>
  <si>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</si>
  <si>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</si>
  <si>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</si>
  <si>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</si>
  <si>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</si>
  <si>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</si>
  <si>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</si>
  <si>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</si>
  <si>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</si>
  <si>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</si>
  <si>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</si>
  <si>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</si>
  <si>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</si>
  <si>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</si>
  <si>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</si>
  <si>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</si>
  <si>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</si>
  <si>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</si>
  <si>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</si>
  <si>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</si>
  <si>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</si>
  <si>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</si>
  <si>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</si>
  <si>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</si>
  <si>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</si>
  <si>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</si>
  <si>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</si>
  <si>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</si>
  <si>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</si>
  <si>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</si>
  <si>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</si>
  <si>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</si>
  <si>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</si>
  <si>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</si>
  <si>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</si>
  <si>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</si>
  <si>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</si>
  <si>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</si>
  <si>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</si>
  <si>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</si>
  <si>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</si>
  <si>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</si>
  <si>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</si>
  <si>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</si>
  <si>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</si>
  <si>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</si>
  <si>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</si>
  <si>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</si>
  <si>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</si>
  <si>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</si>
  <si>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</si>
  <si>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</si>
  <si>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</si>
  <si>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</si>
  <si>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</si>
  <si>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</si>
  <si>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</si>
  <si>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</si>
  <si>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</si>
  <si>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</si>
  <si>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</si>
  <si>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</si>
  <si>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</si>
  <si>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</si>
  <si>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</si>
  <si>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</si>
  <si>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</si>
  <si>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</si>
  <si>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</si>
  <si>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</si>
  <si>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</si>
  <si>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</si>
  <si>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</si>
  <si>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</si>
  <si>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</si>
  <si>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</si>
  <si>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</si>
  <si>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</si>
  <si>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</si>
  <si>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</si>
  <si>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</si>
  <si>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</si>
  <si>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</si>
  <si>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</si>
  <si>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</si>
  <si>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</si>
  <si>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</si>
  <si>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</si>
  <si>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</si>
  <si>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</si>
  <si>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</si>
  <si>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</si>
  <si>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</si>
  <si>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</si>
  <si>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</si>
  <si>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</si>
  <si>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</si>
  <si>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</si>
  <si>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</si>
  <si>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</si>
  <si>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</si>
  <si>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</si>
  <si>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</si>
  <si>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</si>
  <si>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</si>
  <si>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</si>
  <si>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</si>
  <si>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</si>
  <si>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</si>
  <si>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</si>
  <si>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</si>
  <si>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</si>
  <si>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</si>
  <si>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</si>
  <si>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</si>
  <si>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</si>
  <si>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</si>
  <si>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</si>
  <si>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</si>
  <si>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</si>
  <si>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</si>
  <si>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</si>
  <si>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</si>
  <si>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</si>
  <si>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</si>
  <si>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</si>
  <si>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</si>
  <si>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</si>
  <si>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</si>
  <si>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</si>
  <si>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</si>
  <si>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</si>
  <si>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</si>
  <si>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</si>
  <si>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</si>
  <si>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</si>
  <si>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</si>
  <si>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</si>
  <si>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</si>
  <si>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</si>
  <si>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</si>
  <si>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</si>
  <si>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</si>
  <si>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</si>
  <si>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</si>
  <si>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</si>
  <si>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</si>
  <si>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</si>
  <si>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</si>
  <si>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</si>
  <si>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</si>
  <si>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</si>
  <si>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</si>
  <si>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</si>
  <si>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</si>
  <si>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</si>
  <si>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</si>
  <si>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</si>
  <si>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</si>
  <si>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</si>
  <si>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</si>
  <si>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</si>
  <si>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</si>
  <si>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</si>
  <si>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</si>
  <si>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</si>
  <si>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</si>
  <si>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</si>
  <si>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</si>
  <si>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</si>
  <si>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</si>
  <si>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</si>
  <si>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</si>
  <si>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</si>
  <si>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</si>
  <si>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</si>
  <si>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</si>
  <si>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</si>
  <si>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</si>
  <si>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</si>
  <si>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</si>
  <si>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</si>
  <si>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</si>
  <si>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</si>
  <si>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</si>
  <si>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</si>
  <si>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</si>
  <si>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</si>
  <si>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</si>
  <si>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</si>
  <si>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</si>
  <si>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</si>
  <si>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</si>
  <si>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</si>
  <si>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</si>
  <si>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</si>
  <si>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</si>
  <si>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</si>
  <si>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</si>
  <si>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</si>
  <si>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</si>
  <si>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</si>
  <si>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</si>
  <si>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</si>
  <si>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</si>
  <si>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</si>
  <si>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</si>
  <si>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</si>
  <si>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</si>
  <si>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</si>
  <si>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</si>
  <si>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</si>
  <si>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</si>
  <si>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</si>
  <si>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</si>
  <si>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</si>
  <si>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</si>
  <si>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</si>
  <si>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</si>
  <si>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</si>
  <si>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</si>
  <si>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</si>
  <si>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</si>
  <si>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</si>
  <si>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</si>
  <si>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</si>
  <si>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</si>
  <si>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</si>
  <si>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</si>
  <si>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</si>
  <si>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</si>
  <si>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</si>
  <si>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</si>
  <si>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</si>
  <si>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</si>
  <si>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</si>
  <si>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</si>
  <si>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</si>
  <si>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</si>
  <si>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</si>
  <si>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</si>
  <si>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</si>
  <si>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</si>
  <si>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</si>
  <si>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</si>
  <si>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</si>
  <si>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</si>
  <si>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</si>
  <si>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</si>
  <si>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</si>
  <si>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</si>
  <si>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</si>
  <si>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</si>
  <si>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</si>
  <si>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</si>
  <si>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</si>
  <si>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</si>
  <si>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</si>
  <si>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</si>
  <si>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</si>
  <si>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</si>
  <si>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</si>
  <si>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</si>
  <si>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</si>
  <si>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</si>
  <si>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</si>
  <si>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</si>
  <si>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</si>
  <si>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</si>
  <si>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</si>
  <si>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</si>
  <si>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</si>
  <si>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</si>
  <si>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</si>
  <si>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</si>
  <si>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</si>
  <si>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</si>
  <si>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</si>
  <si>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</si>
  <si>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</si>
  <si>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</si>
  <si>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</si>
  <si>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</si>
  <si>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</si>
  <si>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</si>
  <si>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</si>
  <si>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</si>
  <si>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</si>
  <si>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</si>
  <si>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</si>
  <si>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</si>
  <si>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</si>
  <si>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</si>
  <si>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</si>
  <si>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</si>
  <si>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</si>
  <si>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</si>
  <si>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</si>
  <si>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</si>
  <si>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</si>
  <si>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</si>
  <si>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</si>
  <si>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</si>
  <si>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</si>
  <si>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</si>
  <si>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</si>
  <si>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</si>
  <si>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</si>
  <si>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</si>
  <si>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</si>
  <si>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</si>
  <si>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</si>
  <si>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</si>
  <si>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</si>
  <si>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</si>
  <si>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</si>
  <si>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</si>
  <si>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</si>
  <si>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</si>
  <si>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</si>
  <si>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</si>
  <si>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</si>
  <si>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</si>
  <si>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</si>
  <si>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</si>
  <si>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</si>
  <si>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</si>
  <si>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</si>
  <si>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</si>
  <si>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</si>
  <si>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</si>
  <si>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</si>
  <si>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</si>
  <si>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</si>
  <si>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</si>
  <si>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</si>
  <si>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</si>
  <si>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</si>
  <si>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</si>
  <si>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</si>
  <si>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</si>
  <si>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</si>
  <si>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</si>
  <si>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</si>
  <si>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</si>
  <si>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</si>
  <si>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</si>
  <si>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</si>
  <si>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</si>
  <si>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</si>
  <si>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</si>
  <si>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</si>
  <si>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</si>
  <si>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</si>
  <si>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</si>
  <si>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</si>
  <si>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</si>
  <si>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</si>
  <si>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</si>
  <si>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</si>
  <si>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</si>
  <si>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</si>
  <si>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</si>
  <si>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</si>
  <si>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</si>
  <si>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</si>
  <si>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</si>
  <si>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</si>
  <si>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</si>
  <si>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</si>
  <si>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</si>
  <si>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</si>
  <si>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</si>
  <si>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</si>
  <si>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</si>
  <si>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</si>
  <si>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</si>
  <si>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</si>
  <si>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</si>
  <si>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</si>
  <si>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</si>
  <si>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</si>
  <si>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</si>
  <si>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</si>
  <si>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</si>
  <si>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</si>
  <si>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</si>
  <si>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</si>
  <si>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</si>
  <si>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</si>
  <si>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</si>
  <si>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</si>
  <si>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</si>
  <si>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</si>
  <si>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</si>
  <si>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</si>
  <si>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</si>
  <si>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</si>
  <si>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</si>
  <si>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</si>
  <si>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</si>
  <si>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</si>
  <si>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</si>
  <si>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</si>
  <si>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</si>
  <si>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</si>
  <si>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</si>
  <si>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</si>
  <si>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</si>
  <si>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</si>
  <si>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</si>
  <si>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</si>
  <si>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</si>
  <si>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</si>
  <si>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</si>
  <si>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</si>
  <si>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</si>
  <si>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</si>
  <si>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</si>
  <si>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</si>
  <si>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</si>
  <si>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</si>
  <si>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</si>
  <si>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</si>
  <si>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</si>
  <si>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</si>
  <si>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</si>
  <si>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</si>
  <si>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</si>
  <si>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</si>
  <si>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</si>
  <si>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</si>
  <si>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</si>
  <si>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</si>
  <si>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</si>
  <si>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</si>
  <si>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</si>
  <si>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</si>
  <si>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</si>
  <si>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</si>
  <si>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</si>
  <si>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</si>
  <si>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</si>
  <si>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</si>
  <si>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</si>
  <si>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</si>
  <si>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</si>
  <si>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</si>
  <si>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</si>
  <si>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</si>
  <si>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</si>
  <si>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</si>
  <si>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</si>
  <si>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</si>
  <si>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</si>
  <si>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</si>
  <si>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</si>
  <si>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</si>
  <si>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</si>
  <si>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</si>
  <si>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</si>
  <si>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</si>
  <si>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</si>
  <si>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</si>
  <si>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</si>
  <si>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</si>
  <si>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</si>
  <si>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</si>
  <si>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</si>
  <si>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</si>
  <si>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</si>
  <si>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</si>
  <si>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</si>
  <si>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</si>
  <si>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</si>
  <si>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</si>
  <si>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</si>
  <si>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</si>
  <si>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</si>
  <si>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</si>
  <si>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</si>
  <si>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</si>
  <si>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</si>
  <si>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</si>
  <si>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</si>
  <si>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</si>
  <si>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</si>
  <si>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</si>
  <si>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</si>
  <si>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</si>
  <si>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</si>
  <si>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</si>
  <si>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</si>
  <si>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</si>
  <si>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</si>
  <si>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</si>
  <si>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</si>
  <si>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</si>
  <si>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</si>
  <si>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</si>
  <si>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</si>
  <si>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</si>
  <si>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</si>
  <si>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</si>
  <si>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</si>
  <si>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</si>
  <si>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</si>
  <si>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</si>
  <si>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</si>
  <si>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</si>
  <si>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</si>
  <si>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</si>
  <si>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</si>
  <si>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</si>
  <si>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</si>
  <si>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</si>
  <si>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</si>
  <si>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</si>
  <si>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</si>
  <si>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</si>
  <si>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</si>
  <si>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</si>
  <si>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</si>
  <si>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</si>
  <si>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</si>
  <si>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</si>
  <si>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</si>
  <si>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</si>
  <si>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</si>
  <si>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</si>
  <si>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</si>
  <si>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</si>
  <si>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</si>
  <si>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</si>
  <si>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</si>
  <si>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</si>
  <si>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</si>
  <si>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</si>
  <si>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</si>
  <si>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</si>
  <si>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</si>
  <si>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</si>
  <si>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</si>
  <si>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</si>
  <si>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</si>
  <si>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</si>
  <si>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</si>
  <si>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</si>
  <si>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</si>
  <si>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</si>
  <si>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</si>
  <si>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</si>
  <si>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</si>
  <si>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</si>
  <si>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</si>
  <si>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</si>
  <si>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</si>
  <si>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</si>
  <si>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</si>
  <si>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</si>
  <si>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</si>
  <si>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</si>
  <si>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</si>
  <si>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</si>
  <si>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</si>
  <si>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</si>
  <si>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</si>
  <si>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</si>
  <si>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</si>
  <si>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</si>
  <si>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</si>
  <si>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</si>
  <si>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</si>
  <si>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</si>
  <si>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</si>
  <si>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</si>
  <si>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</si>
  <si>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</si>
  <si>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</si>
  <si>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</si>
  <si>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</si>
  <si>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</si>
  <si>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</si>
  <si>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</si>
  <si>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</si>
  <si>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</si>
  <si>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</si>
  <si>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</si>
  <si>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</si>
  <si>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</si>
  <si>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</si>
  <si>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</si>
  <si>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</si>
  <si>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</si>
  <si>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</si>
  <si>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</si>
  <si>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</si>
  <si>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</si>
  <si>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</si>
  <si>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</si>
  <si>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</si>
  <si>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</si>
  <si>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</si>
  <si>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</si>
  <si>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</si>
  <si>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</si>
  <si>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</si>
  <si>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</si>
  <si>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</si>
  <si>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</si>
  <si>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</si>
  <si>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</si>
  <si>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</si>
  <si>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</si>
  <si>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</si>
  <si>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</si>
  <si>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</si>
  <si>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</si>
  <si>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</si>
  <si>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</si>
  <si>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</si>
  <si>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</si>
  <si>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</si>
  <si>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</si>
  <si>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</si>
  <si>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</si>
  <si>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</si>
  <si>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</si>
  <si>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</si>
  <si>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</si>
  <si>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</si>
  <si>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</si>
  <si>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</si>
  <si>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</si>
  <si>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</si>
  <si>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</si>
  <si>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</si>
  <si>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</si>
  <si>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</si>
  <si>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</si>
  <si>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</si>
  <si>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</si>
  <si>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</si>
  <si>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</si>
  <si>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</si>
  <si>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</si>
  <si>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</si>
  <si>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</si>
  <si>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</si>
  <si>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</si>
  <si>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</si>
  <si>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</si>
  <si>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</si>
  <si>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</si>
  <si>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</si>
  <si>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</si>
  <si>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</si>
  <si>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</si>
  <si>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</si>
  <si>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</si>
  <si>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</si>
  <si>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</si>
  <si>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</si>
  <si>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</si>
  <si>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</si>
  <si>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</si>
  <si>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</si>
  <si>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</si>
  <si>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</si>
  <si>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</si>
  <si>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</si>
  <si>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</si>
  <si>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</si>
  <si>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</si>
  <si>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</si>
  <si>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</si>
  <si>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</si>
  <si>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</si>
  <si>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</si>
  <si>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</si>
  <si>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</si>
  <si>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</si>
  <si>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</si>
  <si>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</si>
  <si>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</si>
  <si>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</si>
  <si>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</si>
  <si>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</si>
  <si>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</si>
  <si>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</si>
  <si>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</si>
  <si>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</si>
  <si>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</si>
  <si>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</si>
  <si>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</si>
  <si>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</si>
  <si>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</si>
  <si>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</si>
  <si>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</si>
  <si>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</si>
  <si>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</si>
  <si>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</si>
  <si>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</si>
  <si>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</si>
  <si>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</si>
  <si>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</si>
  <si>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</si>
  <si>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</si>
  <si>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</si>
  <si>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</si>
  <si>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</si>
  <si>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</si>
  <si>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</si>
  <si>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</si>
  <si>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</si>
  <si>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</si>
  <si>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</si>
  <si>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</si>
  <si>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</si>
  <si>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</si>
  <si>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</si>
  <si>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</si>
  <si>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</si>
  <si>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</si>
  <si>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</si>
  <si>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</si>
  <si>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</si>
  <si>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</si>
  <si>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</si>
  <si>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</si>
  <si>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</si>
  <si>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</si>
  <si>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</si>
  <si>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</si>
  <si>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</si>
  <si>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</si>
  <si>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</si>
  <si>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</si>
  <si>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</si>
  <si>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</si>
  <si>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</si>
  <si>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</si>
  <si>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</si>
  <si>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</si>
  <si>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</si>
  <si>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</si>
  <si>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</si>
  <si>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</si>
  <si>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</si>
  <si>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</si>
  <si>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</si>
  <si>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</si>
  <si>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</si>
  <si>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</si>
  <si>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</si>
  <si>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</si>
  <si>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</si>
  <si>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</si>
  <si>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</si>
  <si>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</si>
  <si>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</si>
  <si>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</si>
  <si>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</si>
  <si>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</si>
  <si>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</si>
  <si>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</si>
  <si>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</si>
  <si>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</si>
  <si>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</si>
  <si>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</si>
  <si>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</si>
  <si>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</si>
  <si>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</si>
  <si>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</si>
  <si>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</si>
  <si>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</si>
  <si>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</si>
  <si>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</si>
  <si>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</si>
  <si>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</si>
  <si>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</si>
  <si>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</si>
  <si>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</si>
  <si>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</si>
  <si>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</si>
  <si>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</si>
  <si>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</si>
  <si>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</si>
  <si>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</si>
  <si>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</si>
  <si>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</si>
  <si>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</si>
  <si>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</si>
  <si>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</si>
  <si>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</si>
  <si>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</si>
  <si>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</si>
  <si>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</si>
  <si>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</si>
  <si>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</si>
  <si>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</si>
  <si>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</si>
  <si>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</si>
  <si>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</si>
  <si>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</si>
  <si>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</si>
  <si>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</si>
  <si>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</si>
  <si>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</si>
  <si>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</si>
  <si>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</si>
  <si>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</si>
  <si>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</si>
  <si>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</si>
  <si>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</si>
  <si>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</si>
  <si>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</si>
  <si>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</si>
  <si>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</si>
  <si>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</si>
  <si>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</si>
  <si>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</si>
  <si>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</si>
  <si>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</si>
  <si>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</si>
  <si>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</si>
  <si>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</si>
  <si>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</si>
  <si>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</si>
  <si>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</si>
  <si>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</si>
  <si>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</si>
  <si>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</si>
  <si>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</si>
  <si>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</si>
  <si>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</si>
  <si>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</si>
  <si>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</si>
  <si>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</si>
  <si>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</si>
  <si>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</si>
  <si>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</si>
  <si>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</si>
  <si>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</si>
  <si>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</si>
  <si>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</si>
  <si>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</si>
  <si>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</si>
  <si>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</si>
  <si>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</si>
  <si>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</si>
  <si>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</si>
  <si>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</si>
  <si>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</si>
  <si>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</si>
  <si>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</si>
  <si>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</si>
  <si>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</si>
  <si>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</si>
  <si>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</si>
  <si>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</si>
  <si>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</si>
  <si>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</si>
  <si>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</si>
  <si>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</si>
  <si>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</si>
  <si>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</si>
  <si>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</si>
  <si>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</si>
  <si>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</si>
  <si>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</si>
  <si>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</si>
  <si>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</si>
  <si>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</si>
  <si>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</si>
  <si>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</si>
  <si>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</si>
  <si>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</si>
  <si>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</si>
  <si>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</si>
  <si>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</si>
  <si>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</si>
  <si>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</si>
  <si>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</si>
  <si>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</si>
  <si>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</si>
  <si>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</si>
  <si>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</si>
  <si>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</si>
  <si>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</si>
  <si>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</si>
  <si>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</si>
  <si>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</si>
  <si>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</si>
  <si>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</si>
  <si>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</si>
  <si>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</si>
  <si>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</si>
  <si>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</si>
  <si>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</si>
  <si>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</si>
  <si>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</si>
  <si>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</si>
  <si>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</si>
  <si>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</si>
  <si>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</si>
  <si>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</si>
  <si>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</si>
  <si>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</si>
  <si>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</si>
  <si>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</si>
  <si>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</si>
  <si>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</si>
  <si>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</si>
  <si>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</si>
  <si>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</si>
  <si>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</si>
  <si>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</si>
  <si>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</si>
  <si>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</si>
  <si>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</si>
  <si>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</si>
  <si>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</si>
  <si>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</si>
  <si>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</si>
  <si>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</si>
  <si>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</si>
  <si>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</si>
  <si>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</si>
  <si>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</si>
  <si>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</si>
  <si>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</si>
  <si>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</si>
  <si>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</si>
  <si>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</si>
  <si>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</si>
  <si>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</si>
  <si>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</si>
  <si>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</si>
  <si>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</si>
  <si>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</si>
  <si>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</si>
  <si>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</si>
  <si>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</si>
  <si>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</si>
  <si>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</si>
  <si>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</si>
  <si>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</si>
  <si>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</si>
  <si>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</si>
  <si>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</si>
  <si>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</si>
  <si>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</si>
  <si>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</si>
  <si>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</si>
  <si>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</si>
  <si>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</si>
  <si>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</si>
  <si>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</si>
  <si>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</si>
  <si>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</si>
  <si>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</si>
  <si>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</si>
  <si>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</si>
  <si>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</si>
  <si>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</si>
  <si>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</si>
  <si>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</si>
  <si>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</si>
  <si>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</si>
  <si>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</si>
  <si>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</si>
  <si>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</si>
  <si>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</si>
  <si>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</si>
  <si>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</si>
  <si>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</si>
  <si>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</si>
  <si>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</si>
  <si>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</si>
  <si>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</si>
  <si>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</si>
  <si>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</si>
  <si>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</si>
  <si>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</si>
  <si>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</si>
  <si>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</si>
  <si>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</si>
  <si>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</si>
  <si>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</si>
  <si>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</si>
  <si>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</si>
  <si>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</si>
  <si>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</si>
  <si>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</si>
  <si>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</si>
  <si>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</si>
  <si>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</si>
  <si>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</si>
  <si>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</si>
  <si>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</si>
  <si>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</si>
  <si>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</si>
  <si>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</si>
  <si>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</si>
  <si>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</si>
  <si>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</si>
  <si>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</si>
  <si>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</si>
  <si>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</si>
  <si>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</si>
  <si>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</si>
  <si>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</si>
  <si>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</si>
  <si>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</si>
  <si>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</si>
  <si>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</si>
  <si>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</si>
  <si>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</si>
  <si>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</si>
  <si>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</si>
  <si>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</si>
  <si>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</si>
  <si>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</si>
  <si>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</si>
  <si>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</si>
  <si>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</si>
  <si>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</si>
  <si>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</si>
  <si>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</si>
  <si>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</si>
  <si>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</si>
  <si>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</si>
  <si>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</si>
  <si>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</si>
  <si>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</si>
  <si>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</si>
  <si>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</si>
  <si>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</si>
  <si>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</si>
  <si>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</si>
  <si>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</si>
  <si>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</si>
  <si>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</si>
  <si>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</si>
  <si>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</si>
  <si>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</si>
  <si>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</si>
  <si>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</si>
  <si>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</si>
  <si>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</si>
  <si>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</si>
  <si>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</si>
  <si>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</si>
  <si>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</si>
  <si>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</si>
  <si>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</si>
  <si>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</si>
  <si>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</si>
  <si>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</si>
  <si>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</si>
  <si>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</si>
  <si>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</si>
  <si>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</si>
  <si>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</si>
  <si>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</si>
  <si>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</si>
  <si>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</si>
  <si>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</si>
  <si>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</si>
  <si>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</si>
  <si>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</si>
  <si>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</si>
  <si>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</si>
  <si>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</si>
  <si>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</si>
  <si>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</si>
  <si>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</si>
  <si>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</si>
  <si>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</si>
  <si>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</si>
  <si>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</si>
  <si>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</si>
  <si>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</si>
  <si>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</si>
  <si>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</si>
  <si>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</si>
  <si>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</si>
  <si>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</si>
  <si>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</si>
  <si>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</si>
  <si>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</si>
  <si>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</si>
  <si>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</si>
  <si>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</si>
  <si>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</si>
  <si>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</si>
  <si>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</si>
  <si>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</si>
  <si>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</si>
  <si>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</si>
  <si>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</si>
  <si>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</si>
  <si>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</si>
  <si>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</si>
  <si>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</si>
  <si>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</si>
  <si>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</si>
  <si>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</si>
  <si>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</si>
  <si>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</si>
  <si>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</si>
  <si>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</si>
  <si>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</si>
  <si>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</si>
  <si>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</si>
  <si>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</si>
  <si>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</si>
  <si>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</si>
  <si>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</si>
  <si>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</si>
  <si>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</si>
  <si>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</si>
  <si>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</si>
  <si>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</si>
  <si>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</si>
  <si>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</si>
  <si>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</si>
  <si>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</si>
  <si>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</si>
  <si>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</si>
  <si>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</si>
  <si>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</si>
  <si>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</si>
  <si>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</si>
  <si>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</si>
  <si>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</si>
  <si>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</si>
  <si>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</si>
  <si>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</si>
  <si>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</si>
  <si>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</si>
  <si>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</si>
  <si>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</si>
  <si>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</si>
  <si>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</si>
  <si>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</si>
  <si>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</si>
  <si>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</si>
  <si>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</si>
  <si>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</si>
  <si>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</si>
  <si>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</si>
  <si>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</si>
  <si>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</si>
  <si>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</si>
  <si>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</si>
  <si>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</si>
  <si>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</si>
  <si>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</si>
  <si>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</si>
  <si>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</si>
  <si>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</si>
  <si>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</si>
  <si>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</si>
  <si>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</si>
  <si>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</si>
  <si>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</si>
  <si>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</si>
  <si>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</si>
  <si>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</si>
  <si>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</si>
  <si>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</si>
  <si>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</si>
  <si>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</si>
  <si>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</si>
  <si>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</si>
  <si>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</si>
  <si>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</si>
  <si>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</si>
  <si>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</si>
  <si>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</si>
  <si>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</si>
  <si>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</si>
  <si>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</si>
  <si>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</si>
  <si>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</si>
  <si>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</si>
  <si>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</si>
  <si>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</si>
  <si>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</si>
  <si>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</si>
  <si>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</si>
  <si>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</si>
  <si>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</si>
  <si>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</si>
  <si>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</si>
  <si>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</si>
  <si>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</si>
  <si>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</si>
  <si>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</si>
  <si>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</si>
  <si>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</si>
  <si>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</si>
  <si>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</si>
  <si>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</si>
  <si>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</si>
  <si>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</si>
  <si>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</si>
  <si>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</si>
  <si>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</si>
  <si>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</si>
  <si>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</si>
  <si>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</si>
  <si>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</si>
  <si>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</si>
  <si>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</si>
  <si>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</si>
  <si>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</si>
  <si>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</si>
  <si>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</si>
  <si>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</si>
  <si>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</si>
  <si>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</si>
  <si>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</si>
  <si>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</si>
  <si>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</si>
  <si>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</si>
  <si>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</si>
  <si>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</si>
  <si>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</si>
  <si>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</si>
  <si>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</si>
  <si>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</si>
  <si>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</si>
  <si>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</si>
  <si>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</si>
  <si>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</si>
  <si>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</si>
  <si>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</si>
  <si>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</si>
  <si>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</si>
  <si>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</si>
  <si>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</si>
  <si>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</si>
  <si>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</si>
  <si>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</si>
  <si>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</si>
  <si>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</si>
  <si>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</si>
  <si>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</si>
  <si>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</si>
  <si>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</si>
  <si>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</si>
  <si>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</si>
  <si>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</si>
  <si>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</si>
  <si>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</si>
  <si>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</si>
  <si>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</si>
  <si>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</si>
  <si>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</si>
  <si>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</si>
  <si>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</si>
  <si>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</si>
  <si>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</si>
  <si>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</si>
  <si>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</si>
  <si>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</si>
  <si>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</si>
  <si>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</si>
  <si>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</si>
  <si>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</si>
  <si>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</si>
  <si>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</si>
  <si>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</si>
  <si>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</si>
  <si>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</si>
  <si>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</si>
  <si>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</si>
  <si>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</si>
  <si>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</si>
  <si>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</si>
  <si>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</si>
  <si>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</si>
  <si>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</si>
  <si>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</si>
  <si>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</si>
  <si>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</si>
  <si>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</si>
  <si>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</si>
  <si>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</si>
  <si>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</si>
  <si>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</si>
  <si>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</si>
  <si>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</si>
  <si>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</si>
  <si>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</si>
  <si>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</si>
  <si>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</si>
  <si>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</si>
  <si>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</si>
  <si>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</si>
  <si>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</si>
  <si>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</si>
  <si>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</si>
  <si>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</si>
  <si>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</si>
  <si>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</si>
  <si>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</si>
  <si>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</si>
  <si>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</si>
  <si>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</si>
  <si>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</si>
  <si>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</si>
  <si>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</si>
  <si>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</si>
  <si>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</si>
  <si>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</si>
  <si>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</si>
  <si>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</si>
  <si>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</si>
  <si>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</si>
  <si>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</si>
  <si>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</si>
  <si>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</si>
  <si>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</si>
  <si>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</si>
  <si>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</si>
  <si>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</si>
  <si>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</si>
  <si>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</si>
  <si>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</si>
  <si>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</si>
  <si>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</si>
  <si>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</si>
  <si>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</si>
  <si>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</si>
  <si>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</si>
  <si>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</si>
  <si>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</si>
  <si>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</si>
  <si>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</si>
  <si>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</si>
  <si>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</si>
  <si>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</si>
  <si>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</si>
  <si>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</si>
  <si>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</si>
  <si>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</si>
  <si>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</si>
  <si>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</si>
  <si>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</si>
  <si>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</si>
  <si>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</si>
  <si>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</si>
  <si>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</si>
  <si>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</si>
  <si>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</si>
  <si>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</si>
  <si>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</si>
  <si>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</si>
  <si>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</si>
  <si>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</si>
  <si>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</si>
  <si>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</si>
  <si>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</si>
  <si>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</si>
  <si>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</si>
  <si>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</si>
  <si>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</si>
  <si>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</si>
  <si>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</si>
  <si>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</si>
  <si>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</si>
  <si>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</si>
  <si>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</si>
  <si>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</si>
  <si>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</si>
  <si>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</si>
  <si>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</si>
  <si>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</si>
  <si>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</si>
  <si>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</si>
  <si>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</si>
  <si>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</si>
  <si>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</si>
  <si>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</si>
  <si>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</si>
  <si>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</si>
  <si>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</si>
  <si>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</si>
  <si>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</si>
  <si>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</si>
  <si>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</si>
  <si>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</si>
  <si>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</si>
  <si>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</si>
  <si>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</si>
  <si>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</si>
  <si>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</si>
  <si>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</si>
  <si>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</si>
  <si>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</si>
  <si>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</si>
  <si>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</si>
  <si>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</si>
  <si>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</si>
  <si>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</si>
  <si>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</si>
  <si>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</si>
  <si>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</si>
  <si>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</si>
  <si>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</si>
  <si>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</si>
  <si>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</si>
  <si>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</si>
  <si>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</si>
  <si>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</si>
  <si>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</si>
  <si>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</si>
  <si>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</si>
  <si>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</si>
  <si>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</si>
  <si>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</si>
  <si>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</si>
  <si>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</si>
  <si>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</si>
  <si>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</si>
  <si>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</si>
  <si>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</si>
  <si>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</si>
  <si>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</si>
  <si>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</si>
  <si>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</si>
  <si>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</si>
  <si>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</si>
  <si>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</si>
  <si>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</si>
  <si>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</si>
  <si>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</si>
  <si>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</si>
  <si>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</si>
  <si>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</si>
  <si>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</si>
  <si>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</si>
  <si>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</si>
  <si>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</si>
  <si>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</si>
  <si>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</si>
  <si>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</si>
  <si>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</si>
  <si>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</si>
  <si>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</si>
  <si>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</si>
  <si>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</si>
  <si>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</si>
  <si>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</si>
  <si>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</si>
  <si>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</si>
  <si>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</si>
  <si>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</si>
  <si>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</si>
  <si>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</si>
  <si>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</si>
  <si>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</si>
  <si>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</si>
  <si>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</si>
  <si>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</si>
  <si>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</si>
  <si>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</si>
  <si>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</si>
  <si>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</si>
  <si>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</si>
  <si>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</si>
  <si>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</si>
  <si>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</si>
  <si>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</si>
  <si>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</si>
  <si>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</si>
  <si>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</si>
  <si>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</si>
  <si>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</si>
  <si>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</si>
  <si>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</si>
  <si>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</si>
  <si>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</si>
  <si>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</si>
  <si>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</si>
  <si>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</si>
  <si>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</si>
  <si>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</si>
  <si>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</si>
  <si>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</si>
  <si>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</si>
  <si>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</si>
  <si>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</si>
  <si>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</si>
  <si>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</si>
  <si>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</si>
  <si>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</si>
  <si>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</si>
  <si>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</si>
  <si>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</si>
  <si>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</si>
  <si>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</si>
  <si>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</si>
  <si>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</si>
  <si>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</si>
  <si>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</si>
  <si>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</si>
  <si>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</si>
  <si>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</si>
  <si>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</si>
  <si>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</si>
  <si>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</si>
  <si>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</si>
  <si>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</si>
  <si>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</si>
  <si>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</si>
  <si>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</si>
  <si>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</si>
  <si>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</si>
  <si>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</si>
  <si>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</si>
  <si>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</si>
  <si>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</si>
  <si>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</si>
  <si>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</si>
  <si>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</si>
  <si>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</si>
  <si>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</si>
  <si>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</si>
  <si>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</si>
  <si>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</si>
  <si>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</si>
  <si>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</si>
  <si>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</si>
  <si>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</si>
  <si>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</si>
  <si>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</si>
  <si>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</si>
  <si>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</si>
  <si>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</si>
  <si>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</si>
  <si>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</si>
  <si>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</si>
  <si>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</si>
  <si>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</si>
  <si>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</si>
  <si>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</si>
  <si>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</si>
  <si>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</si>
  <si>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</si>
  <si>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</si>
  <si>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</si>
  <si>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</si>
  <si>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</si>
  <si>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</si>
  <si>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</si>
  <si>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</si>
  <si>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</si>
  <si>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</si>
  <si>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</si>
  <si>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</si>
  <si>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</si>
  <si>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</si>
  <si>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</si>
  <si>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</si>
  <si>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</si>
  <si>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</si>
  <si>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</si>
  <si>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</si>
  <si>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</si>
  <si>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</si>
  <si>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</si>
  <si>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</si>
  <si>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</si>
  <si>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</si>
  <si>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</si>
  <si>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</si>
  <si>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</si>
  <si>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</si>
  <si>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</si>
  <si>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</si>
  <si>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</si>
  <si>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</si>
  <si>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</si>
  <si>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</si>
  <si>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</si>
  <si>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</si>
  <si>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</si>
  <si>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</si>
  <si>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</si>
  <si>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</si>
  <si>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</si>
  <si>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</si>
  <si>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</si>
  <si>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</si>
  <si>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</si>
  <si>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</si>
  <si>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</si>
  <si>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</si>
  <si>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</si>
  <si>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</si>
  <si>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</si>
  <si>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</si>
  <si>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</si>
  <si>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</si>
  <si>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</si>
  <si>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</si>
  <si>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</si>
  <si>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</si>
  <si>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</si>
  <si>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</si>
  <si>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</si>
  <si>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</si>
  <si>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</si>
  <si>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</si>
  <si>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</si>
  <si>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</si>
  <si>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</si>
  <si>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</si>
  <si>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</si>
  <si>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</si>
  <si>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</si>
  <si>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</si>
  <si>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</si>
  <si>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</si>
  <si>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</si>
  <si>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</si>
  <si>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</si>
  <si>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</si>
  <si>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</si>
  <si>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</si>
  <si>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</si>
  <si>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</si>
  <si>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</si>
  <si>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</si>
  <si>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</si>
  <si>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</si>
  <si>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</si>
  <si>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</si>
  <si>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</si>
  <si>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</si>
  <si>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</si>
  <si>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</si>
  <si>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</si>
  <si>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</si>
  <si>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</si>
  <si>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</si>
  <si>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</si>
  <si>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</si>
  <si>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</si>
  <si>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</si>
  <si>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</si>
  <si>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</si>
  <si>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</si>
  <si>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</si>
  <si>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</si>
  <si>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</si>
  <si>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</si>
  <si>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</si>
  <si>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</si>
  <si>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</si>
  <si>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</si>
  <si>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</si>
  <si>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</si>
  <si>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</si>
  <si>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</si>
  <si>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</si>
  <si>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</si>
  <si>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</si>
  <si>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</si>
  <si>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</si>
  <si>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</si>
  <si>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</si>
  <si>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</si>
  <si>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</si>
  <si>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</si>
  <si>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</si>
  <si>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</si>
  <si>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</si>
  <si>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</si>
  <si>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</si>
  <si>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</si>
  <si>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</si>
  <si>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</si>
  <si>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</si>
  <si>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</si>
  <si>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</si>
  <si>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</si>
  <si>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</si>
  <si>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</si>
  <si>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</si>
  <si>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</si>
  <si>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</si>
  <si>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</si>
  <si>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</si>
  <si>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</si>
  <si>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</si>
  <si>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</si>
  <si>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</si>
  <si>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</si>
  <si>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</si>
  <si>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</si>
  <si>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</si>
  <si>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</si>
  <si>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</si>
  <si>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</si>
  <si>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</si>
  <si>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</si>
  <si>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</si>
  <si>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</si>
  <si>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</si>
  <si>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</si>
  <si>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</si>
  <si>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</si>
  <si>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</si>
  <si>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</si>
  <si>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</si>
  <si>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</si>
  <si>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</si>
  <si>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</si>
  <si>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</si>
  <si>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</si>
  <si>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</si>
  <si>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</si>
  <si>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</si>
  <si>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</si>
  <si>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</si>
  <si>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</si>
  <si>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</si>
  <si>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</si>
  <si>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</si>
  <si>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</si>
  <si>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</si>
  <si>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</si>
  <si>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</si>
  <si>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</si>
  <si>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</si>
  <si>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</si>
  <si>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</si>
  <si>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</si>
  <si>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</si>
  <si>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</si>
  <si>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</si>
  <si>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</si>
  <si>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</si>
  <si>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</si>
  <si>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</si>
  <si>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</si>
  <si>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</si>
  <si>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</si>
  <si>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</si>
  <si>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</si>
  <si>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</si>
  <si>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</si>
  <si>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</si>
  <si>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</si>
  <si>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</si>
  <si>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</si>
  <si>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</si>
  <si>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</si>
  <si>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</si>
  <si>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</si>
  <si>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</si>
  <si>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</si>
  <si>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</si>
  <si>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</si>
  <si>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</si>
  <si>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</si>
  <si>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</si>
  <si>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</si>
  <si>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</si>
  <si>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</si>
  <si>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</si>
  <si>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</si>
  <si>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</si>
  <si>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</si>
  <si>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</si>
  <si>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</si>
  <si>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</si>
  <si>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</si>
  <si>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</si>
  <si>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</si>
  <si>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</si>
  <si>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</si>
  <si>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</si>
  <si>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</si>
  <si>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</si>
  <si>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</si>
  <si>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</si>
  <si>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</si>
  <si>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</si>
  <si>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</si>
  <si>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</si>
  <si>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</si>
  <si>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</si>
  <si>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</si>
  <si>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</si>
  <si>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</si>
  <si>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</si>
  <si>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</si>
  <si>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</si>
  <si>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</si>
  <si>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</si>
  <si>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</si>
  <si>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</si>
  <si>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</si>
  <si>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</si>
  <si>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</si>
  <si>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</si>
  <si>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</si>
  <si>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</si>
  <si>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</si>
  <si>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</si>
  <si>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</si>
  <si>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</si>
  <si>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</si>
  <si>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</si>
  <si>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</si>
  <si>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</si>
  <si>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</si>
  <si>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</si>
  <si>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</si>
  <si>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</si>
  <si>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</si>
  <si>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</si>
  <si>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</si>
  <si>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</si>
  <si>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</si>
  <si>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</si>
  <si>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</si>
  <si>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</si>
  <si>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</si>
  <si>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</si>
  <si>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</si>
  <si>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</si>
  <si>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</si>
  <si>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</si>
  <si>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</si>
  <si>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</si>
  <si>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</si>
  <si>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</si>
  <si>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</si>
  <si>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</si>
  <si>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</si>
  <si>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</si>
  <si>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</si>
  <si>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</si>
  <si>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</si>
  <si>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</si>
  <si>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</si>
  <si>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</si>
  <si>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</si>
  <si>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</si>
  <si>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</si>
  <si>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</si>
  <si>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</si>
  <si>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</si>
  <si>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</si>
  <si>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</si>
  <si>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</si>
  <si>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</si>
  <si>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</si>
  <si>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</si>
  <si>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</si>
  <si>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</si>
  <si>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</si>
  <si>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</si>
  <si>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</si>
  <si>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</si>
  <si>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</si>
  <si>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</si>
  <si>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</si>
  <si>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</si>
  <si>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</si>
  <si>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</si>
  <si>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</si>
  <si>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</si>
  <si>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</si>
  <si>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</si>
  <si>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</si>
  <si>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</si>
  <si>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</si>
  <si>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</si>
  <si>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</si>
  <si>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</si>
  <si>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</si>
  <si>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</si>
  <si>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</si>
  <si>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</si>
  <si>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</si>
  <si>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</si>
  <si>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</si>
  <si>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</si>
  <si>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</si>
  <si>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</si>
  <si>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</si>
  <si>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</si>
  <si>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</si>
  <si>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</si>
  <si>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</si>
  <si>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</si>
  <si>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</si>
  <si>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</si>
  <si>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</si>
  <si>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</si>
  <si>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</si>
  <si>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</si>
  <si>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</si>
  <si>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</si>
  <si>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</si>
  <si>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</si>
  <si>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</si>
  <si>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</si>
  <si>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</si>
  <si>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</si>
  <si>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</si>
  <si>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</si>
  <si>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</si>
  <si>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</si>
  <si>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</si>
  <si>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</si>
  <si>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</si>
  <si>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</si>
  <si>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</si>
  <si>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</si>
  <si>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</si>
  <si>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</si>
  <si>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</si>
  <si>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</si>
  <si>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</si>
  <si>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</si>
  <si>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</si>
  <si>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</si>
  <si>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</si>
  <si>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</si>
  <si>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</si>
  <si>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</si>
  <si>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</si>
  <si>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</si>
  <si>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</si>
  <si>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</si>
  <si>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</si>
  <si>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</si>
  <si>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</si>
  <si>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</si>
  <si>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</si>
  <si>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</si>
  <si>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</si>
  <si>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</si>
  <si>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</si>
  <si>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</si>
  <si>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</si>
  <si>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</si>
  <si>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</si>
  <si>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</si>
  <si>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</si>
  <si>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</si>
  <si>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</si>
  <si>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</si>
  <si>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</si>
  <si>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</si>
  <si>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</si>
  <si>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</si>
  <si>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</si>
  <si>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</si>
  <si>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</si>
  <si>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</si>
  <si>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</si>
  <si>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</si>
  <si>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</si>
  <si>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</si>
  <si>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</si>
  <si>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</si>
  <si>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</si>
  <si>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</si>
  <si>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</si>
  <si>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</si>
  <si>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</si>
  <si>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</si>
  <si>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</si>
  <si>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</si>
  <si>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</si>
  <si>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</si>
  <si>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</si>
  <si>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</si>
  <si>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</si>
  <si>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</si>
  <si>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</si>
  <si>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</si>
  <si>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</si>
  <si>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</si>
  <si>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</si>
  <si>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</si>
  <si>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</si>
  <si>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</si>
  <si>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</si>
  <si>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</si>
  <si>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</si>
  <si>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</si>
  <si>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</si>
  <si>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</si>
  <si>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</si>
  <si>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</si>
  <si>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</si>
  <si>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</si>
  <si>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</si>
  <si>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</si>
  <si>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</si>
  <si>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</si>
  <si>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</si>
  <si>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</si>
  <si>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</si>
  <si>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</si>
  <si>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</si>
  <si>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</si>
  <si>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</si>
  <si>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</si>
  <si>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</si>
  <si>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</si>
  <si>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</si>
  <si>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</si>
  <si>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</si>
  <si>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</si>
  <si>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</si>
  <si>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</si>
  <si>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</si>
  <si>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</si>
  <si>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</si>
  <si>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</si>
  <si>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</si>
  <si>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</si>
  <si>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</si>
  <si>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</si>
  <si>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</si>
  <si>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</si>
  <si>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</si>
  <si>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</si>
  <si>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</si>
  <si>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</si>
  <si>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</si>
  <si>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</si>
  <si>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</si>
  <si>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</si>
  <si>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</si>
  <si>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</si>
  <si>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</si>
  <si>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</si>
  <si>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</si>
  <si>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</si>
  <si>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</si>
  <si>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</si>
  <si>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</si>
  <si>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</si>
  <si>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</si>
  <si>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</si>
  <si>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</si>
  <si>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</si>
  <si>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</si>
  <si>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</si>
  <si>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</si>
  <si>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</si>
  <si>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</si>
  <si>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</si>
  <si>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</si>
  <si>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</si>
  <si>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</si>
  <si>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</si>
  <si>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</si>
  <si>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</si>
  <si>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</si>
  <si>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</si>
  <si>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</si>
  <si>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</si>
  <si>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</si>
  <si>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</si>
  <si>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</si>
  <si>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</si>
  <si>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</si>
  <si>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</si>
  <si>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</si>
  <si>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</si>
  <si>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</si>
  <si>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</si>
  <si>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</si>
  <si>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</si>
  <si>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</si>
  <si>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</si>
  <si>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</si>
  <si>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</si>
  <si>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</si>
  <si>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</si>
  <si>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</si>
  <si>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</si>
  <si>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</si>
  <si>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</si>
  <si>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</si>
  <si>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</si>
  <si>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</si>
  <si>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</si>
  <si>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</si>
  <si>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</si>
  <si>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</si>
  <si>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</si>
  <si>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</si>
  <si>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</si>
  <si>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</si>
  <si>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</si>
  <si>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</si>
  <si>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</si>
  <si>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</si>
  <si>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</si>
  <si>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</si>
  <si>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</si>
  <si>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</si>
  <si>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</si>
  <si>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</si>
  <si>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</si>
  <si>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</si>
  <si>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</si>
  <si>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</si>
  <si>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</si>
  <si>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</si>
  <si>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</si>
  <si>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</si>
  <si>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</si>
  <si>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</si>
  <si>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</si>
  <si>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</si>
  <si>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</si>
  <si>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</si>
  <si>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</si>
  <si>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</si>
  <si>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</si>
  <si>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</si>
  <si>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</si>
  <si>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</si>
  <si>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</si>
  <si>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</si>
  <si>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</si>
  <si>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</si>
  <si>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</si>
  <si>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</si>
  <si>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</si>
  <si>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</si>
  <si>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</si>
  <si>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</si>
  <si>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</si>
  <si>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</si>
  <si>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</si>
  <si>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</si>
  <si>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</si>
  <si>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</si>
  <si>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</si>
  <si>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</si>
  <si>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</si>
  <si>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</si>
  <si>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</si>
  <si>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</si>
  <si>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</si>
  <si>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</si>
  <si>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</si>
  <si>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</si>
  <si>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</si>
  <si>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</si>
  <si>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</si>
  <si>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</si>
  <si>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</si>
  <si>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</si>
  <si>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</si>
  <si>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</si>
  <si>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</si>
  <si>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</si>
  <si>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</si>
  <si>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</si>
  <si>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</si>
  <si>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</si>
  <si>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</si>
  <si>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</si>
  <si>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</si>
  <si>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</si>
  <si>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</si>
  <si>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</si>
  <si>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</si>
  <si>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</si>
  <si>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</si>
  <si>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</si>
  <si>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</si>
  <si>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</si>
  <si>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</si>
  <si>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</si>
  <si>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</si>
  <si>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</si>
  <si>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</si>
  <si>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</si>
  <si>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</si>
  <si>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</si>
  <si>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</si>
  <si>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</si>
  <si>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</si>
  <si>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</si>
  <si>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</si>
  <si>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</si>
  <si>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</si>
  <si>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</si>
  <si>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</si>
  <si>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</si>
  <si>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</si>
  <si>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</si>
  <si>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</si>
  <si>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</si>
  <si>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</si>
  <si>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</si>
  <si>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</si>
  <si>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</si>
  <si>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</si>
  <si>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</si>
  <si>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</si>
  <si>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</si>
  <si>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</si>
  <si>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</si>
  <si>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</si>
  <si>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</si>
  <si>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</si>
  <si>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</si>
  <si>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</si>
  <si>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</si>
  <si>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</si>
  <si>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</si>
  <si>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</si>
  <si>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</si>
  <si>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</si>
  <si>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</si>
  <si>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</si>
  <si>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</si>
  <si>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</si>
  <si>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</si>
  <si>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</si>
  <si>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</si>
  <si>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</si>
  <si>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</si>
  <si>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</si>
  <si>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</si>
  <si>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</si>
  <si>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</si>
  <si>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</si>
  <si>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</si>
  <si>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</si>
  <si>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</si>
  <si>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</si>
  <si>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</si>
  <si>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</si>
  <si>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</si>
  <si>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</si>
  <si>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</si>
  <si>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</si>
  <si>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</si>
  <si>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</si>
  <si>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</si>
  <si>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</si>
  <si>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</si>
  <si>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</si>
  <si>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</si>
  <si>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</si>
  <si>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</si>
  <si>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</si>
  <si>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</si>
  <si>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</si>
  <si>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</si>
  <si>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</si>
  <si>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</si>
  <si>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</si>
  <si>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</si>
  <si>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</si>
  <si>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</si>
  <si>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</si>
  <si>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</si>
  <si>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</si>
  <si>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</si>
  <si>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</si>
  <si>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</si>
  <si>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</si>
  <si>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</si>
  <si>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</si>
  <si>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</si>
  <si>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</si>
  <si>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</si>
  <si>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</si>
  <si>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</si>
  <si>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</si>
  <si>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</si>
  <si>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</si>
  <si>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</si>
  <si>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</si>
  <si>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</si>
  <si>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</si>
  <si>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</si>
  <si>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</si>
  <si>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</si>
  <si>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</si>
  <si>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</si>
  <si>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</si>
  <si>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</si>
  <si>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</si>
  <si>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</si>
  <si>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</si>
  <si>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</si>
  <si>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</si>
  <si>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</si>
  <si>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</si>
  <si>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</si>
  <si>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</si>
  <si>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</si>
  <si>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</si>
  <si>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</si>
  <si>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</si>
  <si>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</si>
  <si>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</si>
  <si>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</si>
  <si>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</si>
  <si>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</si>
  <si>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</si>
  <si>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</si>
  <si>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</si>
  <si>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</si>
  <si>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</si>
  <si>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</si>
  <si>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</si>
  <si>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</si>
  <si>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</si>
  <si>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</si>
  <si>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</si>
  <si>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</si>
  <si>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</si>
  <si>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</si>
  <si>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</si>
  <si>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</si>
  <si>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</si>
  <si>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</si>
  <si>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</si>
  <si>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</si>
  <si>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</si>
  <si>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</si>
  <si>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</si>
  <si>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</si>
  <si>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</si>
  <si>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</si>
  <si>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</si>
  <si>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</si>
  <si>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</si>
  <si>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</si>
  <si>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</si>
  <si>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</si>
  <si>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</si>
  <si>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</si>
  <si>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</si>
  <si>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</si>
  <si>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</si>
  <si>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</si>
  <si>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</si>
  <si>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</si>
  <si>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</si>
  <si>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</si>
  <si>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</si>
  <si>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</si>
  <si>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</si>
  <si>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</si>
  <si>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</si>
  <si>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</si>
  <si>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</si>
  <si>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</si>
  <si>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</si>
  <si>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</si>
  <si>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</si>
  <si>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</si>
  <si>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</si>
  <si>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</si>
  <si>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</si>
  <si>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</si>
  <si>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</si>
  <si>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</si>
  <si>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</si>
  <si>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</si>
  <si>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</si>
  <si>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</si>
  <si>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</si>
  <si>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</si>
  <si>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</si>
  <si>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</si>
  <si>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</si>
  <si>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</si>
  <si>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</si>
  <si>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</si>
  <si>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</si>
  <si>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</si>
  <si>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</si>
  <si>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</si>
  <si>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</si>
  <si>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</si>
  <si>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</si>
  <si>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</si>
  <si>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</si>
  <si>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</si>
  <si>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</si>
  <si>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</si>
  <si>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</si>
  <si>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</si>
  <si>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</si>
  <si>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</si>
  <si>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</si>
  <si>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</si>
  <si>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</si>
  <si>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</si>
  <si>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</si>
  <si>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</si>
  <si>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</si>
  <si>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</si>
  <si>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</si>
  <si>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</si>
  <si>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</si>
  <si>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</si>
  <si>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</si>
  <si>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</si>
  <si>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</si>
  <si>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</si>
  <si>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</si>
  <si>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</si>
  <si>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</si>
  <si>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</si>
  <si>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</si>
  <si>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</si>
  <si>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</si>
  <si>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</si>
  <si>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</si>
  <si>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</si>
  <si>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</si>
  <si>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</si>
  <si>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</si>
  <si>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</si>
  <si>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</si>
  <si>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</si>
  <si>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</si>
  <si>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</si>
  <si>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</si>
  <si>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</si>
  <si>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</si>
  <si>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</si>
  <si>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</si>
  <si>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</si>
  <si>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</si>
  <si>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</si>
  <si>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</si>
  <si>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</si>
  <si>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</si>
  <si>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</si>
  <si>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</si>
  <si>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</si>
  <si>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</si>
  <si>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</si>
  <si>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</si>
  <si>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</si>
  <si>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</si>
  <si>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</si>
  <si>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</si>
  <si>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</si>
  <si>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</si>
  <si>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</si>
  <si>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</si>
  <si>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</si>
  <si>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</si>
  <si>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</si>
  <si>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</si>
  <si>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</si>
  <si>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</si>
  <si>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</si>
  <si>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</si>
  <si>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</si>
  <si>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</si>
  <si>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</si>
  <si>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</si>
  <si>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</si>
  <si>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</si>
  <si>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</si>
  <si>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</si>
  <si>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</si>
  <si>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</si>
  <si>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</si>
  <si>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</si>
  <si>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</si>
  <si>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</si>
  <si>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</si>
  <si>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</si>
  <si>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</si>
  <si>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</si>
  <si>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</si>
  <si>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</si>
  <si>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</si>
  <si>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</si>
  <si>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</si>
  <si>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</si>
  <si>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</si>
  <si>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</si>
  <si>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</si>
  <si>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</si>
  <si>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</si>
  <si>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</si>
  <si>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</si>
  <si>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</si>
  <si>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</si>
  <si>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</si>
  <si>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</si>
  <si>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</si>
  <si>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</si>
  <si>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</si>
  <si>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</si>
  <si>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</si>
  <si>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</si>
  <si>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</si>
  <si>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</si>
  <si>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</si>
  <si>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</si>
  <si>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</si>
  <si>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</si>
  <si>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</si>
  <si>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</si>
  <si>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</si>
  <si>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</si>
  <si>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</si>
  <si>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</si>
  <si>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</si>
  <si>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</si>
  <si>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</si>
  <si>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</si>
  <si>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</si>
  <si>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</si>
  <si>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</si>
  <si>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</si>
  <si>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</si>
  <si>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</si>
  <si>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</si>
  <si>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</si>
  <si>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</si>
  <si>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</si>
  <si>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</si>
  <si>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</si>
  <si>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</si>
  <si>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</si>
  <si>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</si>
  <si>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</si>
  <si>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</si>
  <si>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</si>
  <si>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</si>
  <si>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</si>
  <si>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</si>
  <si>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</si>
  <si>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</si>
  <si>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</si>
  <si>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</si>
  <si>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</si>
  <si>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</si>
  <si>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</si>
  <si>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</si>
  <si>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</si>
  <si>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</si>
  <si>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</si>
  <si>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</si>
  <si>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</si>
  <si>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</si>
  <si>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</si>
  <si>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</si>
  <si>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</si>
  <si>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</si>
  <si>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</si>
  <si>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</si>
  <si>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</si>
  <si>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</si>
  <si>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</si>
  <si>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</si>
  <si>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</si>
  <si>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</si>
  <si>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</si>
  <si>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</si>
  <si>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</si>
  <si>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</si>
  <si>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</si>
  <si>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</si>
  <si>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</si>
  <si>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</si>
  <si>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</si>
  <si>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</si>
  <si>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</si>
  <si>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</si>
  <si>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</si>
  <si>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</si>
  <si>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</si>
  <si>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</si>
  <si>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</si>
  <si>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</si>
  <si>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</si>
  <si>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</si>
  <si>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</si>
  <si>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</si>
  <si>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</si>
  <si>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</si>
  <si>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</si>
  <si>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</si>
  <si>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</si>
  <si>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</si>
  <si>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</si>
  <si>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</si>
  <si>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</si>
  <si>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</si>
  <si>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</si>
  <si>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</si>
  <si>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</si>
  <si>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</si>
  <si>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</si>
  <si>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</si>
  <si>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</si>
  <si>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</si>
  <si>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</si>
  <si>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</si>
  <si>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</si>
  <si>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</si>
  <si>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</si>
  <si>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</si>
  <si>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</si>
  <si>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</si>
  <si>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</si>
  <si>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</si>
  <si>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</si>
  <si>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</si>
  <si>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</si>
  <si>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</si>
  <si>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</si>
  <si>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</si>
  <si>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</si>
  <si>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</si>
  <si>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</si>
  <si>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</si>
  <si>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</si>
  <si>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</si>
  <si>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</si>
  <si>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</si>
  <si>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</si>
  <si>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</si>
  <si>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</si>
  <si>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</si>
  <si>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</si>
  <si>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</si>
  <si>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</si>
  <si>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</si>
  <si>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</si>
  <si>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</si>
  <si>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</si>
  <si>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</si>
  <si>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</si>
  <si>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</si>
  <si>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</si>
  <si>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</si>
  <si>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</si>
  <si>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</si>
  <si>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</si>
  <si>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</si>
  <si>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</si>
  <si>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</si>
  <si>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</si>
  <si>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</si>
  <si>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</si>
  <si>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</si>
  <si>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</si>
  <si>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</si>
  <si>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</si>
  <si>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</si>
  <si>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</si>
  <si>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</si>
  <si>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</si>
  <si>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</si>
  <si>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</si>
  <si>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</si>
  <si>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</si>
  <si>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</si>
  <si>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</si>
  <si>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</si>
  <si>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</si>
  <si>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</si>
  <si>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</si>
  <si>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</si>
  <si>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</si>
  <si>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</si>
  <si>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</si>
  <si>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</si>
  <si>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</si>
  <si>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</si>
  <si>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</si>
  <si>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</si>
  <si>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</si>
  <si>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</si>
  <si>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</si>
  <si>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</si>
  <si>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</si>
  <si>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</si>
  <si>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</si>
  <si>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</si>
  <si>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</si>
  <si>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</si>
  <si>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</si>
  <si>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</si>
  <si>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</si>
  <si>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</si>
  <si>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</si>
  <si>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</si>
  <si>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</si>
  <si>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</si>
  <si>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</si>
  <si>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</si>
  <si>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</si>
  <si>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</si>
  <si>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</si>
  <si>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</si>
  <si>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</si>
  <si>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</si>
  <si>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</si>
  <si>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</si>
  <si>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</si>
  <si>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</si>
  <si>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</si>
  <si>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</si>
  <si>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</si>
  <si>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</si>
  <si>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</si>
  <si>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</si>
  <si>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</si>
  <si>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</si>
  <si>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</si>
  <si>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</si>
  <si>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</si>
  <si>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</si>
  <si>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</si>
  <si>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</si>
  <si>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</si>
  <si>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</si>
  <si>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</si>
  <si>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</si>
  <si>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</si>
  <si>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</si>
  <si>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</si>
  <si>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</si>
  <si>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</si>
  <si>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</si>
  <si>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</si>
  <si>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</si>
  <si>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</si>
  <si>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</si>
  <si>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</si>
  <si>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</si>
  <si>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</si>
  <si>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</si>
  <si>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</si>
  <si>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</si>
  <si>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</si>
  <si>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</si>
  <si>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</si>
  <si>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</si>
  <si>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</si>
  <si>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</si>
  <si>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</si>
  <si>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</si>
  <si>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</si>
  <si>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</si>
  <si>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</si>
  <si>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</si>
  <si>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</si>
  <si>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</si>
  <si>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</si>
  <si>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</si>
  <si>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</si>
  <si>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</si>
  <si>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</si>
  <si>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</si>
  <si>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</si>
  <si>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</si>
  <si>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</si>
  <si>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</si>
  <si>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</si>
  <si>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</si>
  <si>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</si>
  <si>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</si>
  <si>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</si>
  <si>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</si>
  <si>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</si>
  <si>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</si>
  <si>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</si>
  <si>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</si>
  <si>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</si>
  <si>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</si>
  <si>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</si>
  <si>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</si>
  <si>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</si>
  <si>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</si>
  <si>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</si>
  <si>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</si>
  <si>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</si>
  <si>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</si>
  <si>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</si>
  <si>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</si>
  <si>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</si>
  <si>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</si>
  <si>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</si>
  <si>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</si>
  <si>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</si>
  <si>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</si>
  <si>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</si>
  <si>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</si>
  <si>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</si>
  <si>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</si>
  <si>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</si>
  <si>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</si>
  <si>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</si>
  <si>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</si>
  <si>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</si>
  <si>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</si>
  <si>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</si>
  <si>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</si>
  <si>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</si>
  <si>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</si>
  <si>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</si>
  <si>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</si>
  <si>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</si>
  <si>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</si>
  <si>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</si>
  <si>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</si>
  <si>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</si>
  <si>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</si>
  <si>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</si>
  <si>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</si>
  <si>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</si>
  <si>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</si>
  <si>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</si>
  <si>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</si>
  <si>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</si>
  <si>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</si>
  <si>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</si>
  <si>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</si>
  <si>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</si>
  <si>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</si>
  <si>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</si>
  <si>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</si>
  <si>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</si>
  <si>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</si>
  <si>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</si>
  <si>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</si>
  <si>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</si>
  <si>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</si>
  <si>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</si>
  <si>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</si>
  <si>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</si>
  <si>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</si>
  <si>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</si>
  <si>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</si>
  <si>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</si>
  <si>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</si>
  <si>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</si>
  <si>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</si>
  <si>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</si>
  <si>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</si>
  <si>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</si>
  <si>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</si>
  <si>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</si>
  <si>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</si>
  <si>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</si>
  <si>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</si>
  <si>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</si>
  <si>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</si>
  <si>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</si>
  <si>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</si>
  <si>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</si>
  <si>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</si>
  <si>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</si>
  <si>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</si>
  <si>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</si>
  <si>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</si>
  <si>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</si>
  <si>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</si>
  <si>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</si>
  <si>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</si>
  <si>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</si>
  <si>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</si>
  <si>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</si>
  <si>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</si>
  <si>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</si>
  <si>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</si>
  <si>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</si>
  <si>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</si>
  <si>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</si>
  <si>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</si>
  <si>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</si>
  <si>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</si>
  <si>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</si>
  <si>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</si>
  <si>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</si>
  <si>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</si>
  <si>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</si>
  <si>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</si>
  <si>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</si>
  <si>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</si>
  <si>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</si>
  <si>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</si>
  <si>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</si>
  <si>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</si>
  <si>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</si>
  <si>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</si>
  <si>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</si>
  <si>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</si>
  <si>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</si>
  <si>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</si>
  <si>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</si>
  <si>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</si>
  <si>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</si>
  <si>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</si>
  <si>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</si>
  <si>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</si>
  <si>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</si>
  <si>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</si>
  <si>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</si>
  <si>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</si>
  <si>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</si>
  <si>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</si>
  <si>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</si>
  <si>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</si>
  <si>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</si>
  <si>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</si>
  <si>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</si>
  <si>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</si>
  <si>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</si>
  <si>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</si>
  <si>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</si>
  <si>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</si>
  <si>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</si>
  <si>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</si>
  <si>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</si>
  <si>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</si>
  <si>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</si>
  <si>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</si>
  <si>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</si>
  <si>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</si>
  <si>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</si>
  <si>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</si>
  <si>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</si>
  <si>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</si>
  <si>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</si>
  <si>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</si>
  <si>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</si>
  <si>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</si>
  <si>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</si>
  <si>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</si>
  <si>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</si>
  <si>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</si>
  <si>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</si>
  <si>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</si>
  <si>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</si>
  <si>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</si>
  <si>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</si>
  <si>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</si>
  <si>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</si>
  <si>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</si>
  <si>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</si>
  <si>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</si>
  <si>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</si>
  <si>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</si>
  <si>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</si>
  <si>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</si>
  <si>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</si>
  <si>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</si>
  <si>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</si>
  <si>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</si>
  <si>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</si>
  <si>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</si>
  <si>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</si>
  <si>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</si>
  <si>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</si>
  <si>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</si>
  <si>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</si>
  <si>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</si>
  <si>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</si>
  <si>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</si>
  <si>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</si>
  <si>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</si>
  <si>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</si>
  <si>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</si>
  <si>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</si>
  <si>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</si>
  <si>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</si>
  <si>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</si>
  <si>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</si>
  <si>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</si>
  <si>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</si>
  <si>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</si>
  <si>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</si>
  <si>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</si>
  <si>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</si>
  <si>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</si>
  <si>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</si>
  <si>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</si>
  <si>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</si>
  <si>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</si>
  <si>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</si>
  <si>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</si>
  <si>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</si>
  <si>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</si>
  <si>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</si>
  <si>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</si>
  <si>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</si>
  <si>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</si>
  <si>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</si>
  <si>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</si>
  <si>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</si>
  <si>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</si>
  <si>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</si>
  <si>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</si>
  <si>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</si>
  <si>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</si>
  <si>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</si>
  <si>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</si>
  <si>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</si>
  <si>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</si>
  <si>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</si>
  <si>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</si>
  <si>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</si>
  <si>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</si>
  <si>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</si>
  <si>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</si>
  <si>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</si>
  <si>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</si>
  <si>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</si>
  <si>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</si>
  <si>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</si>
  <si>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</si>
  <si>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</si>
  <si>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</si>
  <si>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</si>
  <si>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</si>
  <si>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</si>
  <si>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</si>
  <si>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</si>
  <si>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</si>
  <si>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</si>
  <si>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</si>
  <si>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</si>
  <si>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</si>
  <si>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</si>
  <si>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</si>
  <si>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</si>
  <si>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</si>
  <si>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</si>
  <si>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</si>
  <si>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</si>
  <si>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</si>
  <si>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</si>
  <si>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</si>
  <si>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</si>
  <si>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</si>
  <si>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</si>
  <si>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</si>
  <si>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</si>
  <si>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</si>
  <si>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</si>
  <si>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</si>
  <si>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</si>
  <si>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</si>
  <si>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</si>
  <si>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</si>
  <si>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</si>
  <si>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</si>
  <si>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</si>
  <si>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</si>
  <si>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</si>
  <si>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</si>
  <si>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</si>
  <si>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</si>
  <si>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</si>
  <si>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</si>
  <si>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</si>
  <si>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</si>
  <si>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</si>
  <si>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</si>
  <si>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</si>
  <si>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</si>
  <si>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</si>
  <si>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</si>
  <si>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</si>
  <si>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</si>
  <si>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</si>
  <si>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</si>
  <si>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</si>
  <si>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</si>
  <si>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</si>
  <si>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</si>
  <si>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</si>
  <si>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</si>
  <si>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</si>
  <si>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</si>
  <si>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</si>
  <si>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</si>
  <si>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</si>
  <si>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</si>
  <si>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</si>
  <si>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</si>
  <si>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</si>
  <si>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</si>
  <si>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</si>
  <si>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</si>
  <si>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</si>
  <si>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</si>
  <si>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</si>
  <si>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</si>
  <si>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</si>
  <si>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</si>
  <si>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</si>
  <si>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</si>
  <si>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</si>
  <si>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</si>
  <si>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</si>
  <si>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</si>
  <si>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</si>
  <si>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</si>
  <si>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</si>
  <si>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</si>
  <si>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</si>
  <si>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</si>
  <si>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</si>
  <si>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</si>
  <si>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</si>
  <si>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</si>
  <si>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</si>
  <si>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</si>
  <si>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</si>
  <si>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</si>
  <si>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</si>
  <si>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</si>
  <si>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</si>
  <si>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</si>
  <si>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</si>
  <si>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</si>
  <si>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</si>
  <si>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</si>
  <si>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</si>
  <si>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</si>
  <si>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</si>
  <si>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</si>
  <si>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</si>
  <si>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</si>
  <si>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</si>
  <si>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</si>
  <si>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</si>
  <si>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</si>
  <si>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</si>
  <si>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</si>
  <si>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</si>
  <si>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</si>
  <si>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</si>
  <si>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</si>
  <si>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</si>
  <si>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</si>
  <si>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</si>
  <si>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</si>
  <si>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</si>
  <si>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</si>
  <si>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</si>
  <si>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</si>
  <si>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</si>
  <si>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</si>
  <si>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</si>
  <si>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</si>
  <si>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</si>
  <si>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</si>
  <si>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</si>
  <si>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</si>
  <si>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</si>
  <si>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</si>
  <si>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</si>
  <si>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</si>
  <si>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</si>
  <si>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</si>
  <si>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</si>
  <si>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</si>
  <si>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</si>
  <si>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</si>
  <si>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</si>
  <si>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</si>
  <si>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</si>
  <si>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</si>
  <si>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</si>
  <si>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</si>
  <si>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</si>
  <si>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</si>
  <si>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</si>
  <si>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</si>
  <si>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</si>
  <si>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</si>
  <si>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</si>
  <si>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</si>
  <si>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</si>
  <si>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</si>
  <si>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</si>
  <si>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</si>
  <si>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</si>
  <si>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</si>
  <si>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</si>
  <si>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</si>
  <si>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</si>
  <si>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</si>
  <si>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</si>
  <si>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</si>
  <si>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</si>
  <si>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</si>
  <si>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</si>
  <si>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</si>
  <si>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</si>
  <si>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</si>
  <si>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</si>
  <si>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</si>
  <si>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</si>
  <si>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</si>
  <si>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</si>
  <si>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</si>
  <si>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</si>
  <si>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</si>
  <si>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</si>
  <si>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</si>
  <si>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</si>
  <si>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</si>
  <si>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</si>
  <si>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</si>
  <si>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</si>
  <si>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</si>
  <si>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</si>
  <si>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</si>
  <si>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</si>
  <si>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</si>
  <si>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</si>
  <si>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</si>
  <si>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</si>
  <si>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</si>
  <si>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</si>
  <si>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</si>
  <si>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</si>
  <si>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</si>
  <si>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</si>
  <si>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</si>
  <si>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</si>
  <si>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</si>
  <si>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</si>
  <si>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</si>
  <si>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</si>
  <si>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</si>
  <si>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</si>
  <si>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</si>
  <si>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</si>
  <si>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</si>
  <si>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</si>
  <si>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</si>
  <si>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</si>
  <si>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</si>
  <si>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</si>
  <si>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</si>
  <si>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</si>
  <si>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</si>
  <si>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</si>
  <si>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</si>
  <si>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</si>
  <si>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</si>
  <si>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</si>
  <si>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</si>
  <si>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</si>
  <si>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</si>
  <si>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</si>
  <si>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</si>
  <si>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</si>
  <si>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</si>
  <si>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</si>
  <si>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</si>
  <si>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</si>
  <si>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</si>
  <si>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</si>
  <si>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</si>
  <si>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</si>
  <si>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</si>
  <si>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</si>
  <si>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</si>
  <si>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</si>
  <si>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</si>
  <si>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</si>
  <si>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</si>
  <si>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</si>
  <si>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</si>
  <si>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</si>
  <si>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</si>
  <si>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</si>
  <si>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</si>
  <si>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</si>
  <si>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</si>
  <si>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</si>
  <si>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</si>
  <si>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</si>
  <si>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</si>
  <si>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</si>
  <si>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</si>
  <si>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</si>
  <si>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</si>
  <si>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</si>
  <si>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</si>
  <si>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</si>
  <si>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</si>
  <si>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</si>
  <si>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</si>
  <si>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</si>
  <si>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</si>
  <si>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</si>
  <si>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</si>
  <si>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</si>
  <si>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</si>
  <si>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</si>
  <si>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</si>
  <si>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</si>
  <si>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</si>
  <si>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</si>
  <si>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</si>
  <si>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</si>
  <si>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</si>
  <si>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</si>
  <si>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</si>
  <si>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</si>
  <si>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</si>
  <si>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</si>
  <si>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</si>
  <si>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</si>
  <si>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</si>
  <si>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</si>
  <si>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</si>
  <si>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</si>
  <si>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</si>
  <si>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</si>
  <si>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</si>
  <si>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</si>
  <si>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</si>
  <si>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</si>
  <si>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</si>
  <si>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</si>
  <si>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</si>
  <si>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</si>
  <si>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</si>
  <si>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</si>
  <si>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</si>
  <si>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</si>
  <si>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</si>
  <si>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</si>
  <si>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</si>
  <si>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</si>
  <si>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</si>
  <si>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</si>
  <si>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</si>
  <si>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</si>
  <si>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</si>
  <si>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</si>
  <si>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</si>
  <si>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</si>
  <si>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</si>
  <si>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</si>
  <si>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</si>
  <si>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</si>
  <si>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</si>
  <si>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</si>
  <si>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</si>
  <si>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</si>
  <si>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</si>
  <si>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</si>
  <si>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</si>
  <si>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</si>
  <si>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</si>
  <si>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</si>
  <si>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</si>
  <si>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</si>
  <si>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</si>
  <si>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</si>
  <si>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</si>
  <si>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</si>
  <si>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</si>
  <si>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</si>
  <si>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</si>
  <si>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</si>
  <si>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</si>
  <si>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</si>
  <si>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</si>
  <si>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</si>
  <si>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</si>
  <si>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</si>
  <si>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</si>
  <si>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</si>
  <si>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</si>
  <si>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</si>
  <si>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</si>
  <si>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</si>
  <si>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</si>
  <si>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</si>
  <si>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</si>
  <si>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</si>
  <si>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</si>
  <si>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</si>
  <si>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</si>
  <si>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</si>
  <si>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</si>
  <si>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</si>
  <si>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</si>
  <si>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</si>
  <si>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</si>
  <si>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</si>
  <si>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</si>
  <si>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</si>
  <si>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</si>
  <si>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</si>
  <si>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</si>
  <si>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</si>
  <si>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</si>
  <si>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</si>
  <si>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</si>
  <si>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</si>
  <si>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</si>
  <si>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</si>
  <si>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</si>
  <si>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</si>
  <si>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</si>
  <si>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</si>
  <si>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</si>
  <si>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</si>
  <si>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</si>
  <si>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</si>
  <si>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</si>
  <si>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</si>
  <si>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</si>
  <si>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</si>
  <si>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</si>
  <si>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</si>
  <si>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</si>
  <si>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</si>
  <si>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</si>
  <si>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</si>
  <si>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</si>
  <si>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</si>
  <si>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</si>
  <si>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</si>
  <si>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</si>
  <si>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</si>
  <si>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</si>
  <si>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</si>
  <si>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</si>
  <si>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</si>
  <si>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</si>
  <si>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</si>
  <si>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</si>
  <si>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</si>
  <si>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</si>
  <si>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</si>
  <si>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</si>
  <si>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</si>
  <si>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</si>
  <si>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</si>
  <si>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</si>
  <si>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</si>
  <si>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</si>
  <si>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</si>
  <si>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</si>
  <si>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</si>
  <si>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</si>
  <si>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</si>
  <si>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</si>
  <si>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</si>
  <si>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</si>
  <si>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</si>
  <si>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</si>
  <si>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</si>
  <si>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</si>
  <si>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</si>
  <si>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</si>
  <si>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</si>
  <si>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</si>
  <si>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</si>
  <si>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</si>
  <si>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</si>
  <si>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</si>
  <si>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</si>
  <si>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</si>
  <si>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</si>
  <si>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</si>
  <si>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</si>
  <si>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</si>
  <si>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</si>
  <si>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</si>
  <si>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</si>
  <si>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</si>
  <si>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</si>
  <si>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</si>
  <si>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</si>
  <si>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</si>
  <si>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</si>
  <si>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</si>
  <si>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</si>
  <si>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</si>
  <si>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</si>
  <si>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</si>
  <si>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</si>
  <si>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</si>
  <si>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</si>
  <si>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</si>
  <si>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</si>
  <si>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</si>
  <si>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</si>
  <si>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</si>
  <si>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</si>
  <si>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</si>
  <si>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</si>
  <si>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</si>
  <si>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</si>
  <si>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</si>
  <si>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</si>
  <si>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</si>
  <si>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</si>
  <si>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</si>
  <si>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</si>
  <si>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</si>
  <si>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</si>
  <si>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</si>
  <si>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</si>
  <si>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</si>
  <si>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</si>
  <si>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</si>
  <si>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</si>
  <si>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</si>
  <si>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</si>
  <si>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</si>
  <si>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</si>
  <si>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</si>
  <si>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</si>
  <si>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</si>
  <si>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</si>
  <si>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</si>
  <si>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</si>
  <si>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</si>
  <si>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</si>
  <si>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</si>
  <si>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</si>
  <si>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</si>
  <si>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</si>
  <si>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</si>
  <si>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</si>
  <si>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</si>
  <si>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</si>
  <si>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</si>
  <si>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</si>
  <si>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</si>
  <si>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</si>
  <si>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</si>
  <si>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</si>
  <si>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</si>
  <si>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</si>
  <si>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</si>
  <si>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</si>
  <si>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</si>
  <si>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</si>
  <si>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</si>
  <si>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</si>
  <si>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</si>
  <si>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</si>
  <si>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</si>
  <si>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</si>
  <si>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</si>
  <si>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</si>
  <si>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</si>
  <si>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</si>
  <si>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</si>
  <si>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</si>
  <si>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</si>
  <si>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</si>
  <si>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</si>
  <si>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</si>
  <si>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</si>
  <si>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</si>
  <si>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</si>
  <si>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</si>
  <si>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</si>
  <si>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</si>
  <si>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</si>
  <si>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</si>
  <si>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</si>
  <si>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</si>
  <si>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</si>
  <si>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</si>
  <si>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</si>
  <si>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</si>
  <si>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</si>
  <si>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</si>
  <si>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</si>
  <si>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</si>
  <si>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</si>
  <si>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</si>
  <si>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</si>
  <si>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</si>
  <si>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</si>
  <si>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</si>
  <si>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</si>
  <si>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</si>
  <si>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</si>
  <si>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</si>
  <si>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</si>
  <si>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</si>
  <si>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</si>
  <si>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</si>
  <si>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</si>
  <si>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</si>
  <si>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</si>
  <si>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</si>
  <si>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</si>
  <si>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</si>
  <si>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</si>
  <si>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</si>
  <si>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</si>
  <si>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</si>
  <si>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</si>
  <si>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</si>
  <si>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</si>
  <si>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</si>
  <si>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</si>
  <si>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</si>
  <si>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</si>
  <si>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</si>
  <si>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</si>
  <si>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</si>
  <si>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</si>
  <si>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</si>
  <si>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</si>
  <si>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</si>
  <si>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</si>
  <si>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</si>
  <si>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</si>
  <si>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</si>
  <si>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</si>
  <si>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</si>
  <si>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</si>
  <si>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</si>
  <si>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</si>
  <si>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</si>
  <si>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</si>
  <si>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</si>
  <si>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</si>
  <si>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</si>
  <si>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</si>
  <si>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</si>
  <si>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</si>
  <si>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</si>
  <si>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</si>
  <si>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</si>
  <si>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</si>
  <si>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</si>
  <si>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</si>
  <si>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</si>
  <si>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</si>
  <si>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</si>
  <si>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</si>
  <si>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</si>
  <si>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</si>
  <si>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</si>
  <si>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</si>
  <si>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</si>
  <si>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</si>
  <si>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</si>
  <si>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</si>
  <si>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</si>
  <si>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</si>
  <si>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</si>
  <si>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</si>
  <si>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</si>
  <si>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</si>
  <si>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</si>
  <si>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</si>
  <si>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</si>
  <si>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</si>
  <si>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</si>
  <si>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</si>
  <si>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</si>
  <si>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</si>
  <si>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</si>
  <si>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</si>
  <si>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</si>
  <si>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</si>
  <si>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</si>
  <si>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</si>
  <si>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</si>
  <si>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</si>
  <si>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</si>
  <si>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</si>
  <si>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</si>
  <si>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</si>
  <si>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</si>
  <si>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</si>
  <si>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</si>
  <si>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</si>
  <si>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</si>
  <si>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</si>
  <si>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</si>
  <si>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</si>
  <si>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</si>
  <si>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</si>
  <si>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</si>
  <si>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</si>
  <si>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</si>
  <si>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</si>
  <si>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</si>
  <si>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</si>
  <si>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</si>
  <si>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</si>
  <si>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</si>
  <si>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</si>
  <si>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</si>
  <si>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</si>
  <si>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</si>
  <si>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</si>
  <si>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</si>
  <si>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</si>
  <si>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</si>
  <si>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</si>
  <si>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</si>
  <si>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</si>
  <si>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</si>
  <si>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</si>
  <si>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</si>
  <si>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</si>
  <si>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</si>
  <si>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</si>
  <si>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</si>
  <si>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</si>
  <si>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</si>
  <si>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</si>
  <si>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</si>
  <si>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</si>
  <si>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</si>
  <si>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</si>
  <si>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</si>
  <si>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</si>
  <si>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</si>
  <si>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</si>
  <si>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</si>
  <si>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</si>
  <si>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</si>
  <si>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</si>
  <si>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</si>
  <si>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</si>
  <si>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</si>
  <si>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</si>
  <si>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</si>
  <si>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</si>
  <si>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</si>
  <si>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</si>
  <si>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</si>
  <si>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</si>
  <si>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</si>
  <si>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</si>
  <si>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</si>
  <si>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</si>
  <si>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</si>
  <si>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</si>
  <si>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</si>
  <si>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</si>
  <si>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</si>
  <si>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</si>
  <si>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</si>
  <si>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</si>
  <si>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</si>
  <si>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</si>
  <si>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</si>
  <si>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</si>
  <si>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</si>
  <si>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</si>
  <si>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</si>
  <si>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</si>
  <si>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</si>
  <si>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</si>
  <si>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</si>
  <si>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</si>
  <si>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</si>
  <si>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</si>
  <si>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</si>
  <si>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</si>
  <si>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</si>
  <si>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</si>
  <si>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</si>
  <si>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</si>
  <si>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</si>
  <si>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</si>
  <si>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</si>
  <si>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</si>
  <si>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</si>
  <si>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</si>
  <si>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</si>
  <si>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</si>
  <si>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</si>
  <si>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</si>
  <si>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</si>
  <si>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</si>
  <si>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</si>
  <si>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</si>
  <si>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</si>
  <si>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</si>
  <si>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</si>
  <si>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</si>
  <si>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</si>
  <si>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</si>
  <si>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</si>
  <si>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</si>
  <si>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</si>
  <si>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</si>
  <si>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</si>
  <si>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</si>
  <si>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</si>
  <si>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</si>
  <si>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</si>
  <si>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</si>
  <si>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</si>
  <si>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</si>
  <si>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</si>
  <si>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</si>
  <si>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</si>
  <si>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</si>
  <si>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</si>
  <si>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</si>
  <si>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</si>
  <si>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</si>
  <si>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</si>
  <si>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</si>
  <si>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</si>
  <si>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</si>
  <si>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</si>
  <si>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</si>
  <si>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</si>
  <si>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</si>
  <si>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</si>
  <si>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</si>
  <si>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</si>
  <si>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</si>
  <si>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</si>
  <si>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</si>
  <si>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</si>
  <si>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</si>
  <si>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</si>
  <si>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</si>
  <si>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</si>
  <si>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</si>
  <si>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</si>
  <si>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</si>
  <si>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</si>
  <si>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</si>
  <si>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</si>
  <si>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</si>
  <si>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</si>
  <si>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</si>
  <si>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</si>
  <si>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</si>
  <si>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</si>
  <si>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</si>
  <si>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</si>
  <si>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</si>
  <si>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</si>
  <si>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</si>
  <si>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</si>
  <si>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</si>
  <si>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</si>
  <si>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</si>
  <si>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</si>
  <si>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</si>
  <si>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</si>
  <si>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</si>
  <si>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</si>
  <si>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</si>
  <si>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</si>
  <si>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</si>
  <si>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</si>
  <si>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</si>
  <si>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</si>
  <si>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</si>
  <si>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</si>
  <si>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</si>
  <si>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</si>
  <si>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</si>
  <si>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</si>
  <si>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</si>
  <si>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</si>
  <si>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</si>
  <si>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</si>
  <si>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</si>
  <si>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</si>
  <si>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</si>
  <si>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</si>
  <si>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</si>
  <si>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</si>
  <si>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</si>
  <si>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</si>
  <si>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</si>
  <si>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</si>
  <si>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</si>
  <si>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</si>
  <si>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</si>
  <si>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</si>
  <si>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</si>
  <si>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</si>
  <si>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</si>
  <si>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</si>
  <si>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</si>
  <si>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</si>
  <si>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</si>
  <si>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</si>
  <si>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</si>
  <si>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</si>
  <si>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</si>
  <si>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</si>
  <si>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</si>
  <si>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</si>
  <si>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</si>
  <si>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</si>
  <si>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</si>
  <si>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</si>
  <si>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</si>
  <si>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</si>
  <si>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</si>
  <si>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</si>
  <si>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</si>
  <si>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</si>
  <si>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</si>
  <si>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</si>
  <si>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</si>
  <si>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</si>
  <si>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</si>
  <si>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</si>
  <si>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</si>
  <si>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</si>
  <si>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</si>
  <si>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</si>
  <si>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</si>
  <si>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</si>
  <si>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</si>
  <si>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</si>
  <si>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</si>
  <si>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</si>
  <si>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</si>
  <si>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</si>
  <si>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</si>
  <si>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</si>
  <si>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</si>
  <si>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</si>
  <si>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</si>
  <si>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</si>
  <si>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</si>
  <si>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</si>
  <si>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</si>
  <si>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</si>
  <si>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</si>
  <si>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</si>
  <si>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</si>
  <si>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</si>
  <si>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</si>
  <si>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</si>
  <si>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</si>
  <si>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</si>
  <si>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</si>
  <si>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</si>
  <si>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</si>
  <si>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</si>
  <si>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</si>
  <si>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</si>
  <si>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</si>
  <si>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</si>
  <si>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</si>
  <si>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</si>
  <si>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</si>
  <si>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</si>
  <si>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</si>
  <si>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</si>
  <si>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</si>
  <si>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</si>
  <si>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</si>
  <si>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</si>
  <si>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</si>
  <si>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</si>
  <si>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</si>
  <si>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</si>
  <si>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</si>
  <si>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</si>
  <si>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</si>
  <si>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</si>
  <si>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</si>
  <si>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</si>
  <si>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</si>
  <si>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</si>
  <si>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</si>
  <si>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</si>
  <si>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</si>
  <si>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</si>
  <si>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</si>
  <si>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</si>
  <si>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</si>
  <si>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</si>
  <si>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</si>
  <si>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</si>
  <si>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</si>
  <si>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</si>
  <si>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</si>
  <si>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</si>
  <si>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</si>
  <si>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</si>
  <si>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</si>
  <si>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</si>
  <si>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</si>
  <si>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</si>
  <si>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</si>
  <si>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</si>
  <si>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</si>
  <si>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</si>
  <si>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</si>
  <si>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</si>
  <si>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</si>
  <si>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</si>
  <si>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</si>
  <si>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</si>
  <si>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</si>
  <si>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</si>
  <si>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</si>
  <si>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</si>
  <si>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</si>
  <si>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</si>
  <si>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</si>
  <si>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</si>
  <si>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</si>
  <si>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</si>
  <si>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</si>
  <si>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</si>
  <si>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</si>
  <si>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</si>
  <si>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</si>
  <si>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</si>
  <si>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</si>
  <si>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</si>
  <si>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</si>
  <si>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</si>
  <si>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</si>
  <si>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</si>
  <si>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</si>
  <si>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</si>
  <si>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</si>
  <si>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</si>
  <si>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</si>
  <si>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</si>
  <si>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</si>
  <si>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</si>
  <si>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</si>
  <si>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</si>
  <si>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</si>
  <si>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</si>
  <si>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</si>
  <si>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</si>
  <si>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</si>
  <si>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</si>
  <si>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</si>
  <si>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</si>
  <si>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</si>
  <si>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</si>
  <si>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</si>
  <si>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</si>
  <si>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</si>
  <si>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</si>
  <si>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</si>
  <si>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</si>
  <si>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</si>
  <si>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</si>
  <si>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</si>
  <si>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</si>
  <si>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</si>
  <si>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</si>
  <si>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</si>
  <si>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</si>
  <si>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</si>
  <si>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</si>
  <si>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</si>
  <si>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</si>
  <si>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</si>
  <si>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</si>
  <si>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</si>
  <si>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</si>
  <si>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</si>
  <si>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</si>
  <si>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</si>
  <si>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</si>
  <si>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</si>
  <si>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</si>
  <si>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</si>
  <si>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</si>
  <si>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</si>
  <si>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</si>
  <si>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</si>
  <si>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</si>
  <si>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</si>
  <si>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</si>
  <si>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</si>
  <si>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</si>
  <si>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</si>
  <si>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</si>
  <si>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</si>
  <si>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</si>
  <si>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</si>
  <si>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</si>
  <si>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</si>
  <si>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</si>
  <si>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</si>
  <si>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</si>
  <si>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</si>
  <si>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</si>
  <si>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</si>
  <si>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</si>
  <si>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</si>
  <si>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</si>
  <si>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</si>
  <si>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</si>
  <si>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</si>
  <si>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</si>
  <si>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</si>
  <si>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</si>
  <si>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</si>
  <si>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</si>
  <si>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</si>
  <si>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</si>
  <si>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</si>
  <si>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</si>
  <si>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</si>
  <si>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</si>
  <si>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</si>
  <si>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</si>
  <si>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</si>
  <si>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</si>
  <si>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</si>
  <si>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</si>
  <si>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</si>
  <si>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</si>
  <si>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</si>
  <si>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</si>
  <si>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</si>
  <si>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</si>
  <si>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</si>
  <si>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</si>
  <si>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</si>
  <si>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</si>
  <si>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</si>
  <si>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</si>
  <si>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</si>
  <si>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</si>
  <si>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</si>
  <si>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</si>
  <si>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</si>
  <si>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</si>
  <si>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</si>
  <si>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</si>
  <si>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</si>
  <si>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</si>
  <si>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</si>
  <si>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</si>
  <si>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</si>
  <si>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</si>
  <si>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</si>
  <si>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</si>
  <si>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</si>
  <si>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</si>
  <si>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</si>
  <si>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</si>
  <si>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</si>
  <si>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</si>
  <si>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</si>
  <si>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</si>
  <si>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</si>
  <si>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</si>
  <si>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</si>
  <si>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</si>
  <si>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</si>
  <si>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</si>
  <si>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</si>
  <si>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</si>
  <si>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</si>
  <si>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</si>
  <si>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</si>
  <si>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</si>
  <si>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</si>
  <si>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</si>
  <si>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</si>
  <si>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</si>
  <si>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</si>
  <si>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</si>
  <si>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</si>
  <si>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</si>
  <si>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</si>
  <si>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</si>
  <si>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</si>
  <si>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</si>
  <si>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</si>
  <si>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</si>
  <si>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</si>
  <si>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</si>
  <si>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</si>
  <si>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</si>
  <si>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</si>
  <si>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</si>
  <si>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</si>
  <si>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</si>
  <si>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</si>
  <si>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</si>
  <si>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</si>
  <si>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</si>
  <si>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</si>
  <si>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</si>
  <si>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</si>
  <si>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</si>
  <si>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</si>
  <si>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</si>
  <si>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</si>
  <si>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</si>
  <si>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</si>
  <si>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</si>
  <si>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</si>
  <si>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</si>
  <si>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</si>
  <si>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</si>
  <si>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</si>
  <si>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</si>
  <si>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</si>
  <si>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</si>
  <si>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</si>
  <si>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</si>
  <si>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</si>
  <si>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</si>
  <si>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</si>
  <si>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</si>
  <si>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</si>
  <si>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</si>
  <si>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</si>
  <si>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</si>
  <si>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</si>
  <si>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</si>
  <si>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</si>
  <si>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</si>
  <si>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</si>
  <si>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</si>
  <si>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</si>
  <si>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</si>
  <si>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</si>
  <si>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</si>
  <si>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</si>
  <si>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</si>
  <si>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</si>
  <si>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</si>
  <si>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</si>
  <si>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</si>
  <si>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</si>
  <si>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</si>
  <si>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</si>
  <si>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</si>
  <si>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</si>
  <si>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</si>
  <si>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</si>
  <si>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</si>
  <si>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</si>
  <si>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</si>
  <si>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</si>
  <si>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</si>
  <si>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</si>
  <si>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</si>
  <si>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</si>
  <si>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</si>
  <si>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</si>
  <si>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</si>
  <si>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</si>
  <si>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</si>
  <si>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</si>
  <si>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</si>
  <si>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</si>
  <si>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</si>
  <si>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</si>
  <si>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</si>
  <si>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</si>
  <si>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</si>
  <si>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</si>
  <si>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</si>
  <si>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</si>
  <si>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</si>
  <si>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</si>
  <si>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</si>
  <si>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</si>
  <si>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</si>
  <si>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</si>
  <si>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</si>
  <si>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</si>
  <si>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</si>
  <si>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</si>
  <si>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</si>
  <si>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</si>
  <si>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</si>
  <si>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</si>
  <si>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</si>
  <si>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</si>
  <si>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</si>
  <si>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</si>
  <si>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</si>
  <si>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</si>
  <si>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</si>
  <si>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</si>
  <si>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</si>
  <si>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</si>
  <si>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</si>
  <si>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</si>
  <si>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</si>
  <si>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</si>
  <si>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</si>
  <si>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</si>
  <si>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</si>
  <si>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</si>
  <si>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</si>
  <si>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</si>
  <si>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</si>
  <si>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</si>
  <si>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</si>
  <si>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</si>
  <si>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</si>
  <si>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</si>
  <si>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</si>
  <si>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</si>
  <si>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</si>
  <si>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</si>
  <si>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</si>
  <si>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</si>
  <si>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</si>
  <si>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</si>
  <si>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</si>
  <si>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</si>
  <si>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</si>
  <si>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</si>
  <si>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</si>
  <si>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</si>
  <si>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</si>
  <si>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</si>
  <si>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</si>
  <si>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</si>
  <si>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</si>
  <si>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</si>
  <si>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</si>
  <si>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</si>
  <si>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</si>
  <si>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</si>
  <si>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</si>
  <si>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</si>
  <si>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</si>
  <si>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</si>
  <si>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</si>
  <si>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</si>
  <si>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</si>
  <si>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</si>
  <si>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</si>
  <si>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</si>
  <si>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</si>
  <si>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</si>
  <si>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</si>
  <si>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</si>
  <si>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</si>
  <si>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</si>
  <si>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</si>
  <si>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</si>
  <si>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</si>
  <si>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</si>
  <si>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</si>
  <si>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</si>
  <si>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</si>
  <si>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</si>
  <si>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</si>
  <si>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</si>
  <si>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</si>
  <si>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</si>
  <si>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</si>
  <si>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</si>
  <si>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</si>
  <si>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</si>
  <si>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</si>
  <si>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</si>
  <si>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</si>
  <si>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</si>
  <si>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</si>
  <si>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</si>
  <si>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</si>
  <si>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</si>
  <si>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</si>
  <si>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</si>
  <si>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</si>
  <si>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</si>
  <si>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</si>
  <si>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</si>
  <si>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</si>
  <si>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</si>
  <si>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</si>
  <si>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</si>
  <si>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</si>
  <si>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</si>
  <si>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</si>
  <si>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</si>
  <si>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</si>
  <si>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</si>
  <si>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</si>
  <si>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</si>
  <si>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</si>
  <si>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</si>
  <si>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</si>
  <si>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</si>
  <si>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</si>
  <si>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</si>
  <si>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</si>
  <si>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</si>
  <si>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</si>
  <si>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</si>
  <si>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</si>
  <si>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</si>
  <si>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</si>
  <si>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</si>
  <si>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</si>
  <si>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</si>
  <si>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</si>
  <si>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</si>
  <si>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</si>
  <si>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</si>
  <si>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</si>
  <si>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</si>
  <si>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</si>
  <si>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</si>
  <si>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</si>
  <si>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</si>
  <si>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</si>
  <si>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</si>
  <si>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</si>
  <si>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</si>
  <si>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</si>
  <si>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</si>
  <si>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</si>
  <si>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</si>
  <si>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</si>
  <si>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</si>
  <si>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</si>
  <si>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</si>
  <si>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</si>
  <si>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</si>
  <si>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</si>
  <si>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</si>
  <si>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</si>
  <si>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</si>
  <si>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</si>
  <si>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</si>
  <si>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</si>
  <si>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</si>
  <si>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</si>
  <si>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</si>
  <si>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</si>
  <si>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</si>
  <si>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</si>
  <si>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</si>
  <si>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</si>
  <si>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</si>
  <si>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</si>
  <si>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</si>
  <si>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</si>
  <si>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</si>
  <si>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</si>
  <si>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</si>
  <si>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</si>
  <si>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</si>
  <si>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</si>
  <si>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</si>
  <si>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</si>
  <si>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</si>
  <si>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</si>
  <si>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</si>
  <si>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</si>
  <si>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</si>
  <si>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</si>
  <si>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</si>
  <si>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</si>
  <si>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</si>
  <si>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</si>
  <si>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</si>
  <si>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</si>
  <si>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</si>
  <si>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</si>
  <si>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</si>
  <si>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</si>
  <si>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</si>
  <si>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</si>
  <si>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</si>
  <si>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</si>
  <si>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</si>
  <si>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</si>
  <si>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</si>
  <si>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</si>
  <si>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</si>
  <si>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</si>
  <si>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</si>
  <si>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</si>
  <si>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</si>
  <si>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</si>
  <si>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</si>
  <si>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</si>
  <si>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</si>
  <si>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</si>
  <si>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</si>
  <si>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</si>
  <si>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</si>
  <si>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</si>
  <si>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</si>
  <si>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</si>
  <si>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</si>
  <si>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</si>
  <si>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</si>
  <si>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</si>
  <si>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</si>
  <si>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</si>
  <si>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</si>
  <si>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</si>
  <si>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</si>
  <si>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</si>
  <si>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</si>
  <si>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</si>
  <si>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</si>
  <si>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</si>
  <si>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</si>
  <si>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</si>
  <si>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</si>
  <si>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</si>
  <si>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</si>
  <si>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</si>
  <si>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</si>
  <si>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</si>
  <si>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</si>
  <si>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</si>
  <si>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</si>
  <si>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</si>
  <si>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</si>
  <si>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</si>
  <si>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</si>
  <si>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</si>
  <si>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</si>
  <si>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</si>
  <si>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</si>
  <si>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</si>
  <si>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</si>
  <si>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</si>
  <si>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</si>
  <si>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</si>
  <si>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</si>
  <si>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</si>
  <si>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</si>
  <si>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</si>
  <si>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</si>
  <si>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</si>
  <si>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</si>
  <si>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</si>
  <si>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</si>
  <si>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</si>
  <si>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</si>
  <si>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</si>
  <si>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</si>
  <si>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</si>
  <si>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</si>
  <si>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</si>
  <si>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</si>
  <si>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</si>
  <si>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</si>
  <si>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</si>
  <si>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</si>
  <si>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</si>
  <si>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</si>
  <si>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</si>
  <si>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</si>
  <si>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</si>
  <si>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</si>
  <si>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</si>
  <si>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</si>
  <si>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</si>
  <si>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</si>
  <si>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</si>
  <si>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</si>
  <si>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</si>
  <si>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</si>
  <si>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</si>
  <si>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</si>
  <si>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</si>
  <si>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</si>
  <si>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</si>
  <si>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</si>
  <si>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</si>
  <si>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</si>
  <si>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</si>
  <si>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</si>
  <si>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</si>
  <si>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</si>
  <si>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</si>
  <si>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</si>
  <si>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</si>
  <si>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</si>
  <si>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</si>
  <si>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</si>
  <si>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</si>
  <si>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</si>
  <si>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</si>
  <si>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</si>
  <si>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</si>
  <si>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</si>
  <si>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</si>
  <si>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</si>
  <si>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</si>
  <si>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</si>
  <si>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</si>
  <si>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</si>
  <si>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</si>
  <si>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</si>
  <si>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</si>
  <si>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</si>
  <si>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</si>
  <si>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</si>
  <si>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</si>
  <si>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</si>
  <si>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</si>
  <si>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</si>
  <si>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</si>
  <si>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</si>
  <si>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</si>
  <si>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</si>
  <si>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</si>
  <si>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</si>
  <si>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</si>
  <si>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</si>
  <si>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</si>
  <si>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</si>
  <si>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</si>
  <si>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</si>
  <si>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</si>
  <si>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</si>
  <si>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</si>
  <si>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</si>
  <si>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</si>
  <si>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</si>
  <si>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</si>
  <si>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</si>
  <si>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</si>
  <si>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</si>
  <si>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</si>
  <si>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</si>
  <si>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</si>
  <si>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</si>
  <si>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</si>
  <si>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</si>
  <si>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</si>
  <si>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</si>
  <si>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</si>
  <si>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</si>
  <si>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</si>
  <si>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</si>
  <si>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</si>
  <si>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</si>
  <si>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</si>
  <si>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</si>
  <si>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</si>
  <si>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</si>
  <si>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</si>
  <si>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</si>
  <si>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</si>
  <si>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</si>
  <si>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</si>
  <si>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</si>
  <si>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</si>
  <si>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</si>
  <si>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</si>
  <si>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</si>
  <si>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</si>
  <si>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</si>
  <si>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</si>
  <si>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</si>
  <si>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</si>
  <si>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</si>
  <si>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</si>
  <si>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</si>
  <si>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</si>
  <si>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</si>
  <si>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</si>
  <si>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</si>
  <si>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</si>
  <si>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</si>
  <si>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</si>
  <si>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</si>
  <si>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</si>
  <si>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</si>
  <si>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</si>
  <si>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</si>
  <si>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</si>
  <si>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</si>
  <si>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</si>
  <si>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</si>
  <si>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</si>
  <si>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</si>
  <si>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</si>
  <si>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</si>
  <si>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</si>
  <si>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</si>
  <si>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</si>
  <si>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</si>
  <si>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</si>
  <si>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</si>
  <si>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</si>
  <si>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</si>
  <si>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</si>
  <si>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</si>
  <si>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</si>
  <si>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</si>
  <si>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</si>
  <si>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</si>
  <si>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</si>
  <si>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</si>
  <si>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</si>
  <si>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</si>
  <si>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</si>
  <si>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</si>
  <si>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</si>
  <si>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</si>
  <si>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</si>
  <si>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</si>
  <si>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</si>
  <si>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</si>
  <si>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</si>
  <si>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</si>
  <si>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</si>
  <si>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</si>
  <si>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</si>
  <si>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</si>
  <si>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</si>
  <si>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</si>
  <si>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</si>
  <si>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</si>
  <si>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</si>
  <si>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</si>
  <si>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</si>
  <si>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</si>
  <si>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</si>
  <si>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</si>
  <si>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</si>
  <si>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</si>
  <si>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</si>
  <si>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</si>
  <si>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</si>
  <si>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</si>
  <si>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</si>
  <si>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</si>
  <si>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</si>
  <si>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</si>
  <si>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</si>
  <si>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</si>
  <si>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</si>
  <si>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</si>
  <si>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</si>
  <si>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</si>
  <si>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</si>
  <si>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</si>
  <si>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</si>
  <si>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</si>
  <si>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</si>
  <si>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</si>
  <si>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</si>
  <si>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</si>
  <si>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</si>
  <si>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</si>
  <si>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</si>
  <si>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</si>
  <si>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</si>
  <si>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</si>
  <si>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</si>
  <si>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</si>
  <si>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</si>
  <si>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</si>
  <si>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</si>
  <si>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</si>
  <si>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</si>
  <si>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</si>
  <si>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</si>
  <si>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</si>
  <si>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</si>
  <si>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</si>
  <si>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</si>
  <si>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</si>
  <si>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</si>
  <si>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</si>
  <si>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</si>
  <si>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</si>
  <si>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</si>
  <si>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</si>
  <si>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</si>
  <si>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</si>
  <si>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</si>
  <si>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</si>
  <si>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</si>
  <si>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</si>
  <si>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</si>
  <si>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</si>
  <si>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</si>
  <si>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</si>
  <si>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</si>
  <si>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</si>
  <si>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</si>
  <si>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</si>
  <si>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</si>
  <si>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</si>
  <si>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</si>
  <si>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</si>
  <si>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</si>
  <si>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</si>
  <si>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</si>
  <si>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</si>
  <si>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</si>
  <si>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</si>
  <si>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</si>
  <si>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</si>
  <si>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</si>
  <si>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</si>
  <si>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</si>
  <si>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</si>
  <si>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</si>
  <si>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</si>
  <si>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</si>
  <si>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</si>
  <si>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</si>
  <si>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</si>
  <si>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</si>
  <si>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</si>
  <si>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</si>
  <si>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</si>
  <si>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</si>
  <si>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</si>
  <si>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</si>
  <si>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</si>
  <si>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</si>
  <si>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</si>
  <si>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</si>
  <si>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</si>
  <si>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</si>
  <si>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</si>
  <si>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</si>
  <si>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</si>
  <si>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</si>
  <si>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</si>
  <si>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</si>
  <si>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</si>
  <si>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</si>
  <si>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</si>
  <si>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</si>
  <si>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</si>
  <si>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</si>
  <si>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</si>
  <si>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</si>
  <si>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</si>
  <si>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</si>
  <si>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</si>
  <si>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</si>
  <si>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</si>
  <si>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</si>
  <si>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</si>
  <si>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</si>
  <si>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</si>
  <si>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</si>
  <si>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</si>
  <si>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</si>
  <si>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</si>
  <si>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</si>
  <si>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</si>
  <si>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</si>
  <si>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</si>
  <si>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</si>
  <si>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</si>
  <si>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</si>
  <si>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</si>
  <si>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</si>
  <si>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</si>
  <si>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</si>
  <si>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</si>
  <si>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</si>
  <si>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</si>
  <si>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</si>
  <si>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</si>
  <si>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</si>
  <si>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</si>
  <si>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</si>
  <si>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</si>
  <si>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</si>
  <si>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</si>
  <si>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</si>
  <si>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</si>
  <si>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</si>
  <si>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</si>
  <si>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</si>
  <si>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</si>
  <si>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</si>
  <si>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</si>
  <si>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</si>
  <si>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</si>
  <si>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</si>
  <si>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</si>
  <si>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</si>
  <si>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</si>
  <si>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</si>
  <si>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</si>
  <si>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</si>
  <si>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</si>
  <si>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</si>
  <si>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</si>
  <si>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</si>
  <si>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</si>
  <si>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</si>
  <si>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</si>
  <si>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</si>
  <si>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</si>
  <si>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</si>
  <si>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</si>
  <si>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</si>
  <si>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</si>
  <si>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</si>
  <si>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</si>
  <si>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</si>
  <si>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</si>
  <si>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</si>
  <si>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</si>
  <si>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</si>
  <si>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</si>
  <si>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</si>
  <si>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</si>
  <si>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</si>
  <si>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</si>
  <si>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</si>
  <si>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</si>
  <si>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</si>
  <si>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</si>
  <si>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</si>
  <si>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</si>
  <si>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</si>
  <si>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</si>
  <si>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</si>
  <si>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</si>
  <si>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</si>
  <si>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</si>
  <si>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</si>
  <si>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</si>
  <si>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</si>
  <si>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</si>
  <si>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</si>
  <si>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</si>
  <si>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</si>
  <si>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</si>
  <si>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</si>
  <si>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</si>
  <si>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</si>
  <si>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</si>
  <si>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</si>
  <si>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</si>
  <si>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</si>
  <si>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</si>
  <si>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</si>
  <si>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</si>
  <si>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</si>
  <si>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</si>
  <si>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</si>
  <si>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</si>
  <si>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</si>
  <si>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</si>
  <si>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</si>
  <si>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</si>
  <si>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</si>
  <si>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</si>
  <si>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</si>
  <si>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</si>
  <si>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</si>
  <si>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</si>
  <si>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</si>
  <si>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</si>
  <si>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</si>
  <si>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</si>
  <si>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</si>
  <si>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</si>
  <si>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</si>
  <si>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</si>
  <si>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</si>
  <si>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</si>
  <si>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</si>
  <si>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</si>
  <si>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</si>
  <si>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</si>
  <si>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</si>
  <si>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</si>
  <si>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</si>
  <si>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</si>
  <si>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</si>
  <si>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</si>
  <si>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</si>
  <si>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</si>
  <si>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</si>
  <si>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</si>
  <si>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</si>
  <si>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</si>
  <si>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</si>
  <si>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</si>
  <si>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</si>
  <si>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</si>
  <si>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</si>
  <si>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</si>
  <si>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</si>
  <si>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</si>
  <si>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</si>
  <si>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</si>
  <si>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</si>
  <si>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</si>
  <si>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</si>
  <si>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</si>
  <si>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</si>
  <si>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</si>
  <si>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</si>
  <si>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</si>
  <si>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</si>
  <si>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</si>
  <si>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</si>
  <si>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</si>
  <si>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</si>
  <si>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</si>
  <si>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</si>
  <si>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</si>
  <si>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</si>
  <si>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</si>
  <si>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</si>
  <si>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</si>
  <si>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</si>
  <si>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</si>
  <si>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</si>
  <si>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</si>
  <si>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</si>
  <si>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</si>
  <si>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</si>
  <si>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</si>
  <si>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</si>
  <si>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</si>
  <si>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</si>
  <si>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</si>
  <si>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</si>
  <si>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</si>
  <si>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</si>
  <si>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</si>
  <si>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</si>
  <si>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</si>
  <si>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</si>
  <si>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</si>
  <si>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</si>
  <si>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</si>
  <si>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</si>
  <si>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</si>
  <si>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</si>
  <si>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</si>
  <si>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</si>
  <si>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</si>
  <si>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</si>
  <si>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</si>
  <si>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</si>
  <si>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</si>
  <si>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</si>
  <si>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</si>
  <si>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</si>
  <si>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</si>
  <si>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</si>
  <si>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</si>
  <si>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</si>
  <si>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</si>
  <si>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</si>
  <si>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</si>
  <si>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</si>
  <si>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</si>
  <si>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</si>
  <si>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</si>
  <si>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</si>
  <si>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</si>
  <si>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</si>
  <si>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</si>
  <si>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</si>
  <si>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</si>
  <si>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</si>
  <si>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</si>
  <si>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</si>
  <si>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</si>
  <si>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</si>
  <si>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</si>
  <si>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</si>
  <si>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</si>
  <si>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</si>
  <si>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</si>
  <si>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</si>
  <si>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</si>
  <si>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</si>
  <si>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</si>
  <si>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</si>
  <si>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</si>
  <si>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</si>
  <si>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</si>
  <si>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</si>
  <si>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</si>
  <si>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</si>
  <si>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</si>
  <si>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</si>
  <si>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</si>
  <si>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</si>
  <si>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</si>
  <si>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</si>
  <si>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</si>
  <si>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</si>
  <si>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</si>
  <si>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</si>
  <si>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</si>
  <si>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</si>
  <si>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</si>
  <si>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</si>
  <si>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</si>
  <si>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</si>
  <si>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</si>
  <si>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</si>
  <si>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</si>
  <si>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</si>
  <si>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</si>
  <si>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</si>
  <si>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</si>
  <si>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</si>
  <si>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</si>
  <si>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</si>
  <si>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</si>
  <si>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</si>
  <si>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</si>
  <si>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</si>
  <si>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</si>
  <si>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</si>
  <si>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</si>
  <si>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</si>
  <si>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</si>
  <si>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</si>
  <si>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</si>
  <si>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</si>
  <si>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</si>
  <si>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</si>
  <si>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</si>
  <si>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</si>
  <si>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</si>
  <si>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</si>
  <si>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</si>
  <si>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</si>
  <si>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</si>
  <si>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</si>
  <si>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</si>
  <si>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</si>
  <si>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</si>
  <si>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</si>
  <si>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</si>
  <si>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</si>
  <si>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</si>
  <si>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</si>
  <si>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</si>
  <si>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</si>
  <si>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</si>
  <si>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</si>
  <si>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</si>
  <si>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</si>
  <si>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</si>
  <si>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</si>
  <si>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</si>
  <si>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</si>
  <si>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</si>
  <si>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</si>
  <si>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</si>
  <si>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</si>
  <si>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</si>
  <si>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</si>
  <si>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</si>
  <si>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</si>
  <si>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</si>
  <si>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</si>
  <si>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</si>
  <si>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</si>
  <si>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</si>
  <si>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</si>
  <si>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</si>
  <si>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</si>
  <si>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</si>
  <si>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</si>
  <si>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</si>
  <si>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</si>
  <si>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</si>
  <si>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</si>
  <si>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</si>
  <si>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</si>
  <si>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</si>
  <si>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</si>
  <si>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</si>
  <si>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</si>
  <si>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</si>
  <si>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</si>
  <si>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</si>
  <si>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</si>
  <si>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</si>
  <si>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</si>
  <si>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</si>
  <si>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</si>
  <si>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</si>
  <si>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</si>
  <si>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</si>
  <si>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</si>
  <si>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</si>
  <si>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</si>
  <si>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</si>
  <si>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</si>
  <si>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</si>
  <si>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</si>
  <si>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</si>
  <si>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</si>
  <si>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</si>
  <si>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</si>
  <si>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</si>
  <si>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</si>
  <si>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</si>
  <si>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</si>
  <si>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</si>
  <si>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</si>
  <si>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</si>
  <si>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</si>
  <si>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</si>
  <si>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</si>
  <si>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</si>
  <si>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</si>
  <si>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</si>
  <si>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</si>
  <si>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</si>
  <si>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</si>
  <si>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</si>
  <si>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</si>
  <si>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</si>
  <si>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</si>
  <si>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</si>
  <si>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</si>
  <si>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</si>
  <si>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</si>
  <si>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</si>
  <si>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</si>
  <si>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</si>
  <si>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</si>
  <si>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</si>
  <si>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</si>
  <si>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</si>
  <si>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</si>
  <si>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</si>
  <si>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</si>
  <si>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</si>
  <si>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</si>
  <si>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</si>
  <si>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</si>
  <si>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</si>
  <si>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</si>
  <si>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</si>
  <si>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</si>
  <si>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</si>
  <si>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</si>
  <si>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</si>
  <si>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</si>
  <si>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</si>
  <si>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</si>
  <si>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</si>
  <si>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</si>
  <si>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</si>
  <si>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</si>
  <si>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</si>
  <si>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</si>
  <si>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</si>
  <si>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</si>
  <si>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</si>
  <si>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</si>
  <si>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</si>
  <si>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</si>
  <si>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</si>
  <si>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</si>
  <si>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</si>
  <si>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</si>
  <si>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</si>
  <si>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</si>
  <si>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</si>
  <si>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</si>
  <si>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</si>
  <si>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</si>
  <si>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</si>
  <si>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</si>
  <si>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</si>
  <si>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</si>
  <si>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</si>
  <si>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</si>
  <si>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</si>
  <si>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</si>
  <si>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</si>
  <si>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</si>
  <si>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</si>
  <si>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</si>
  <si>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</si>
  <si>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</si>
  <si>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</si>
  <si>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</si>
  <si>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</si>
  <si>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</si>
  <si>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</si>
  <si>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</si>
  <si>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</si>
  <si>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</si>
  <si>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</si>
  <si>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</si>
  <si>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</si>
  <si>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</si>
  <si>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</si>
  <si>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</si>
  <si>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</si>
  <si>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</si>
  <si>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</si>
  <si>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</si>
  <si>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</si>
  <si>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</si>
  <si>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</si>
  <si>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</si>
  <si>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</si>
  <si>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</si>
  <si>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</si>
  <si>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</si>
  <si>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</si>
  <si>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</si>
  <si>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</si>
  <si>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</si>
  <si>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</si>
  <si>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</si>
  <si>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</si>
  <si>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</si>
  <si>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</si>
  <si>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</si>
  <si>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</si>
  <si>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</si>
  <si>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</si>
  <si>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</si>
  <si>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</si>
  <si>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</si>
  <si>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</si>
  <si>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</si>
  <si>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</si>
  <si>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</si>
  <si>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</si>
  <si>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</si>
  <si>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</si>
  <si>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</si>
  <si>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</si>
  <si>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</si>
  <si>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</si>
  <si>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</si>
  <si>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</si>
  <si>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</si>
  <si>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</si>
  <si>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</si>
  <si>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</si>
  <si>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</si>
  <si>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</si>
  <si>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</si>
  <si>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</si>
  <si>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</si>
  <si>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</si>
  <si>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</si>
  <si>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</si>
  <si>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</si>
  <si>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</si>
  <si>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</si>
  <si>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</si>
  <si>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</si>
  <si>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</si>
  <si>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</si>
  <si>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</si>
  <si>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</si>
  <si>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</si>
  <si>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</si>
  <si>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</si>
  <si>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</si>
  <si>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</si>
  <si>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</si>
  <si>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</si>
  <si>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</si>
  <si>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</si>
  <si>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</si>
  <si>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</si>
  <si>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</si>
  <si>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</si>
  <si>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</si>
  <si>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</si>
  <si>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</si>
  <si>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</si>
  <si>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</si>
  <si>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</si>
  <si>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</si>
  <si>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</si>
  <si>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</si>
  <si>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</si>
  <si>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</si>
  <si>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</si>
  <si>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</si>
  <si>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</si>
  <si>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</si>
  <si>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</si>
  <si>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</si>
  <si>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</si>
  <si>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</si>
  <si>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</si>
  <si>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</si>
  <si>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</si>
  <si>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</si>
  <si>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</si>
  <si>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</si>
  <si>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</si>
  <si>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</si>
  <si>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</si>
  <si>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</si>
  <si>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</si>
  <si>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</si>
  <si>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</si>
  <si>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</si>
  <si>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</si>
  <si>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</si>
  <si>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</si>
  <si>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</si>
  <si>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</si>
  <si>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</si>
  <si>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</si>
  <si>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</si>
  <si>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</si>
  <si>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</si>
  <si>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</si>
  <si>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</si>
  <si>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</si>
  <si>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</si>
  <si>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</si>
  <si>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</si>
  <si>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</si>
  <si>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</si>
  <si>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</si>
  <si>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</si>
  <si>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</si>
  <si>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</si>
  <si>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</si>
  <si>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</si>
  <si>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</si>
  <si>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</si>
  <si>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</si>
  <si>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</si>
  <si>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</si>
  <si>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</si>
  <si>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</si>
  <si>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</si>
  <si>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</si>
  <si>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</si>
  <si>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</si>
  <si>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</si>
  <si>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</si>
  <si>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</si>
  <si>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</si>
  <si>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</si>
  <si>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</si>
  <si>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</si>
  <si>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</si>
  <si>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</si>
  <si>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</si>
  <si>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</si>
  <si>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</si>
  <si>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</si>
  <si>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</si>
  <si>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</si>
  <si>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</si>
  <si>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</si>
  <si>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</si>
  <si>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</si>
  <si>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</si>
  <si>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</si>
  <si>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</si>
  <si>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</si>
  <si>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</si>
  <si>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</si>
  <si>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</si>
  <si>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</si>
  <si>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</si>
  <si>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</si>
  <si>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</si>
  <si>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</si>
  <si>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</si>
  <si>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</si>
  <si>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</si>
  <si>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</si>
  <si>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</si>
  <si>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</si>
  <si>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</si>
  <si>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</si>
  <si>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</si>
  <si>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</si>
  <si>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</si>
  <si>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</si>
  <si>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</si>
  <si>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</si>
  <si>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</si>
  <si>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</si>
  <si>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</si>
  <si>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</si>
  <si>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</si>
  <si>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</si>
  <si>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</si>
  <si>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</si>
  <si>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</si>
  <si>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</si>
  <si>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</si>
  <si>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</si>
  <si>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</si>
  <si>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</si>
  <si>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</si>
  <si>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</si>
  <si>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</si>
  <si>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</si>
  <si>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</si>
  <si>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</si>
  <si>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</si>
  <si>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</si>
  <si>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</si>
  <si>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</si>
  <si>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</si>
  <si>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</si>
  <si>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</si>
  <si>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</si>
  <si>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</si>
  <si>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</si>
  <si>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</si>
  <si>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</si>
  <si>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</si>
  <si>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</si>
  <si>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</si>
  <si>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</si>
  <si>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</si>
  <si>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</si>
  <si>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</si>
  <si>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</si>
  <si>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</si>
  <si>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</si>
  <si>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</si>
  <si>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</si>
  <si>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</si>
  <si>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</si>
  <si>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</si>
  <si>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</si>
  <si>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</si>
  <si>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</si>
  <si>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</si>
  <si>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</si>
  <si>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</si>
  <si>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</si>
  <si>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</si>
  <si>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</si>
  <si>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</si>
  <si>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</si>
  <si>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</si>
  <si>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</si>
  <si>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</si>
  <si>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</si>
  <si>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</si>
  <si>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</si>
  <si>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</si>
  <si>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</si>
  <si>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</si>
  <si>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</si>
  <si>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</si>
  <si>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</si>
  <si>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</si>
  <si>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</si>
  <si>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</si>
  <si>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</si>
  <si>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</si>
  <si>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</si>
  <si>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</si>
  <si>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</si>
  <si>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</si>
  <si>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</si>
  <si>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</si>
  <si>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</si>
  <si>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</si>
  <si>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</si>
  <si>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</si>
  <si>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</si>
  <si>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</si>
  <si>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</si>
  <si>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</si>
  <si>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</si>
  <si>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</si>
  <si>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</si>
  <si>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</si>
  <si>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</si>
  <si>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</si>
  <si>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</si>
  <si>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</si>
  <si>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</si>
  <si>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</si>
  <si>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</si>
  <si>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</si>
  <si>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</si>
  <si>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</si>
  <si>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</si>
  <si>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</si>
  <si>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</si>
  <si>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</si>
  <si>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</si>
  <si>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</si>
  <si>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</si>
  <si>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</si>
  <si>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</si>
  <si>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</si>
  <si>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</si>
  <si>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</si>
  <si>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</si>
  <si>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</si>
  <si>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</si>
  <si>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</si>
  <si>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</si>
  <si>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</si>
  <si>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</si>
  <si>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</si>
  <si>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</si>
  <si>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</si>
  <si>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</si>
  <si>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</si>
  <si>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</si>
  <si>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</si>
  <si>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</si>
  <si>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</si>
  <si>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</si>
  <si>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</si>
  <si>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</si>
  <si>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</si>
  <si>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</si>
  <si>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</si>
  <si>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</si>
  <si>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</si>
  <si>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</si>
  <si>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</si>
  <si>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</si>
  <si>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</si>
  <si>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</si>
  <si>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</si>
  <si>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</si>
  <si>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</si>
  <si>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</si>
  <si>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</si>
  <si>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</si>
  <si>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</si>
  <si>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</si>
  <si>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</si>
  <si>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</si>
  <si>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</si>
  <si>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</si>
  <si>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</si>
  <si>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</si>
  <si>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</si>
  <si>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</si>
  <si>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</si>
  <si>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</si>
  <si>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</si>
  <si>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</si>
  <si>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</si>
  <si>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</si>
  <si>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</si>
  <si>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</si>
  <si>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</si>
  <si>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</si>
  <si>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</si>
  <si>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</si>
  <si>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</si>
  <si>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</si>
  <si>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</si>
  <si>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</si>
  <si>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</si>
  <si>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</si>
  <si>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</si>
  <si>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</si>
  <si>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</si>
  <si>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</si>
  <si>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</si>
  <si>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</si>
  <si>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</si>
  <si>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</si>
  <si>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</si>
  <si>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</si>
  <si>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</si>
  <si>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</si>
  <si>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</si>
  <si>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</si>
  <si>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</si>
  <si>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</si>
  <si>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</si>
  <si>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</si>
  <si>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</si>
  <si>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</si>
  <si>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</si>
  <si>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</si>
  <si>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</si>
  <si>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</si>
  <si>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</si>
  <si>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</si>
  <si>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</si>
  <si>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</si>
  <si>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</si>
  <si>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</si>
  <si>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</si>
  <si>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</si>
  <si>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</si>
  <si>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</si>
  <si>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</si>
  <si>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</si>
  <si>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</si>
  <si>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</si>
  <si>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</si>
  <si>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</si>
  <si>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</si>
  <si>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</si>
  <si>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</si>
  <si>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</si>
  <si>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</si>
  <si>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</si>
  <si>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</si>
  <si>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</si>
  <si>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</si>
  <si>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</si>
  <si>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</si>
  <si>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</si>
  <si>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</si>
  <si>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</si>
  <si>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</si>
  <si>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</si>
  <si>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</si>
  <si>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</si>
  <si>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</si>
  <si>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</si>
  <si>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</si>
  <si>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</si>
  <si>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</si>
  <si>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</si>
  <si>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</si>
  <si>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</si>
  <si>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</si>
  <si>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</si>
  <si>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</si>
  <si>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</si>
  <si>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</si>
  <si>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</si>
  <si>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</si>
  <si>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</si>
  <si>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</si>
  <si>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</si>
  <si>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</si>
  <si>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</si>
  <si>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</si>
  <si>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</si>
  <si>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</si>
  <si>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</si>
  <si>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</si>
  <si>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</si>
  <si>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</si>
  <si>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</si>
  <si>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</si>
  <si>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</si>
  <si>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</si>
  <si>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</si>
  <si>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</si>
  <si>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</si>
  <si>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</si>
  <si>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</si>
  <si>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</si>
  <si>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</si>
  <si>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</si>
  <si>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</si>
  <si>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</si>
  <si>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</si>
  <si>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</si>
  <si>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</si>
  <si>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</si>
  <si>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</si>
  <si>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</si>
  <si>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</si>
  <si>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</si>
  <si>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</si>
  <si>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</si>
  <si>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</si>
  <si>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</si>
  <si>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</si>
  <si>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</si>
  <si>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</si>
  <si>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</si>
  <si>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</si>
  <si>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</si>
  <si>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</si>
  <si>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</si>
  <si>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</si>
  <si>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</si>
  <si>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</si>
  <si>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</si>
  <si>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</si>
  <si>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</si>
  <si>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</si>
  <si>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</si>
  <si>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</si>
  <si>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</si>
  <si>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</si>
  <si>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</si>
  <si>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</si>
  <si>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</si>
  <si>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</si>
  <si>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</si>
  <si>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</si>
  <si>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</si>
  <si>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</si>
  <si>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</si>
  <si>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</si>
  <si>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</si>
  <si>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</si>
  <si>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</si>
  <si>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</si>
  <si>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</si>
  <si>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</si>
  <si>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</si>
  <si>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</si>
  <si>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</si>
  <si>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</si>
  <si>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</si>
  <si>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</si>
  <si>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</si>
  <si>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</si>
  <si>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</si>
  <si>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</si>
  <si>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</si>
  <si>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</si>
  <si>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</si>
  <si>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</si>
  <si>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</si>
  <si>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</si>
  <si>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</si>
  <si>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</si>
  <si>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</si>
  <si>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</si>
  <si>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</si>
  <si>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</si>
  <si>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</si>
  <si>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</si>
  <si>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</si>
  <si>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</si>
  <si>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</si>
  <si>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</si>
  <si>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</si>
  <si>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</si>
  <si>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</si>
  <si>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</si>
  <si>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</si>
  <si>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</si>
  <si>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</si>
  <si>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</si>
  <si>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</si>
  <si>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</si>
  <si>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</si>
  <si>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</si>
  <si>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</si>
  <si>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</si>
  <si>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</si>
  <si>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</si>
  <si>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</si>
  <si>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</si>
  <si>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</si>
  <si>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</si>
  <si>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</si>
  <si>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</si>
  <si>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</si>
  <si>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</si>
  <si>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</si>
  <si>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</si>
  <si>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</si>
  <si>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</si>
  <si>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</si>
  <si>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</si>
  <si>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</si>
  <si>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</si>
  <si>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</si>
  <si>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</si>
  <si>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</si>
  <si>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</si>
  <si>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</si>
  <si>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</si>
  <si>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</si>
  <si>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</si>
  <si>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</si>
  <si>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</si>
  <si>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</si>
  <si>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</si>
  <si>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</si>
  <si>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</si>
  <si>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</si>
  <si>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</si>
  <si>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</si>
  <si>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</si>
  <si>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</si>
  <si>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</si>
  <si>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</si>
  <si>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</si>
  <si>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</si>
  <si>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</si>
  <si>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</si>
  <si>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</si>
  <si>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</si>
  <si>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</si>
  <si>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</si>
  <si>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</si>
  <si>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</si>
  <si>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</si>
  <si>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</si>
  <si>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</si>
  <si>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</si>
  <si>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</si>
  <si>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</si>
  <si>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</si>
  <si>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</si>
  <si>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</si>
  <si>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</si>
  <si>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</si>
  <si>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</si>
  <si>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</si>
  <si>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</si>
  <si>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</si>
  <si>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</si>
  <si>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</si>
  <si>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</si>
  <si>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</si>
  <si>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</si>
  <si>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</si>
  <si>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</si>
  <si>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</si>
  <si>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</si>
  <si>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</si>
  <si>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</si>
  <si>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</si>
  <si>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</si>
  <si>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</si>
  <si>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</si>
  <si>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</si>
  <si>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</si>
  <si>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</si>
  <si>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</si>
  <si>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</si>
  <si>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</si>
  <si>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</si>
  <si>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</si>
  <si>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</si>
  <si>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</si>
  <si>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</si>
  <si>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</si>
  <si>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</si>
  <si>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</si>
  <si>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</si>
  <si>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</si>
  <si>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</si>
  <si>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</si>
  <si>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</si>
  <si>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</si>
  <si>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</si>
  <si>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</si>
  <si>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</si>
  <si>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</si>
  <si>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</si>
  <si>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</si>
  <si>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</si>
  <si>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</si>
  <si>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</si>
  <si>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</si>
  <si>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</si>
  <si>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</si>
  <si>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</si>
  <si>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</si>
  <si>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</si>
  <si>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</si>
  <si>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</si>
  <si>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</si>
  <si>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</si>
  <si>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</si>
  <si>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</si>
  <si>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</si>
  <si>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</si>
  <si>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</si>
  <si>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</si>
  <si>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</si>
  <si>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</si>
  <si>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</si>
  <si>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</si>
  <si>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</si>
  <si>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</si>
  <si>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</si>
  <si>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</si>
  <si>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</si>
  <si>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</si>
  <si>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</si>
  <si>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</si>
  <si>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</si>
  <si>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</si>
  <si>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</si>
  <si>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</si>
  <si>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</si>
  <si>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</si>
  <si>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</si>
  <si>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</si>
  <si>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</si>
  <si>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</si>
  <si>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</si>
  <si>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</si>
  <si>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</si>
  <si>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</si>
  <si>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</si>
  <si>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</si>
  <si>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</si>
  <si>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</si>
  <si>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</si>
  <si>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</si>
  <si>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</si>
  <si>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</si>
  <si>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</si>
  <si>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</si>
  <si>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</si>
  <si>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</si>
  <si>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</si>
  <si>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</si>
  <si>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</si>
  <si>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</si>
  <si>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</si>
  <si>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</si>
  <si>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</si>
  <si>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</si>
  <si>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</si>
  <si>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</si>
  <si>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</si>
  <si>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</si>
  <si>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</si>
  <si>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</si>
  <si>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</si>
  <si>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</si>
  <si>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</si>
  <si>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</si>
  <si>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</si>
  <si>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</si>
  <si>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</si>
  <si>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</si>
  <si>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</si>
  <si>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</si>
  <si>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</si>
  <si>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</si>
  <si>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</si>
  <si>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</si>
  <si>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</si>
  <si>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</si>
  <si>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</si>
  <si>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</si>
  <si>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</si>
  <si>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</si>
  <si>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</si>
  <si>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</si>
  <si>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</si>
  <si>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</si>
  <si>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</si>
  <si>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</si>
  <si>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</si>
  <si>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</si>
  <si>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</si>
  <si>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</si>
  <si>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</si>
  <si>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</si>
  <si>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</si>
  <si>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</si>
  <si>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</si>
  <si>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</si>
  <si>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</si>
  <si>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</si>
  <si>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</si>
  <si>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</si>
  <si>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</si>
  <si>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</si>
  <si>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</si>
  <si>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</si>
  <si>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</si>
  <si>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</si>
  <si>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</si>
  <si>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</si>
  <si>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</si>
  <si>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</si>
  <si>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</si>
  <si>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</si>
  <si>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</si>
  <si>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</si>
  <si>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</si>
  <si>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</si>
  <si>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</si>
  <si>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</si>
  <si>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</si>
  <si>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</si>
  <si>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</si>
  <si>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</si>
  <si>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</si>
  <si>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</si>
  <si>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</si>
  <si>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</si>
  <si>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</si>
  <si>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</si>
  <si>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</si>
  <si>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</si>
  <si>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</si>
  <si>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</si>
  <si>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</si>
  <si>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</si>
  <si>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</si>
  <si>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</si>
  <si>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</si>
  <si>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</si>
  <si>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</si>
  <si>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</si>
  <si>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</si>
  <si>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</si>
  <si>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</si>
  <si>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</si>
  <si>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</si>
  <si>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</si>
  <si>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</si>
  <si>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</si>
  <si>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</si>
  <si>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</si>
  <si>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</si>
  <si>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</si>
  <si>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</si>
  <si>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</si>
  <si>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</si>
  <si>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</si>
  <si>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</si>
  <si>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</si>
  <si>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</si>
  <si>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</si>
  <si>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</si>
  <si>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</si>
  <si>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</si>
  <si>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</si>
  <si>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</si>
  <si>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</si>
  <si>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</si>
  <si>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</si>
  <si>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</si>
  <si>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</si>
  <si>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</si>
  <si>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</si>
  <si>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</si>
  <si>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</si>
  <si>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</si>
  <si>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</si>
  <si>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</si>
  <si>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</si>
  <si>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</si>
  <si>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</si>
  <si>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</si>
  <si>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</si>
  <si>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</si>
  <si>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</si>
  <si>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</si>
  <si>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</si>
  <si>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</si>
  <si>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</si>
  <si>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</si>
  <si>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</si>
  <si>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</si>
  <si>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</si>
  <si>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</si>
  <si>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</si>
  <si>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</si>
  <si>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</si>
  <si>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</si>
  <si>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</si>
  <si>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</si>
  <si>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</si>
  <si>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</si>
  <si>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</si>
  <si>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</si>
  <si>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</si>
  <si>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</si>
  <si>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</si>
  <si>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</si>
  <si>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</si>
  <si>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</si>
  <si>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</si>
  <si>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</si>
  <si>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</si>
  <si>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</si>
  <si>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</si>
  <si>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</si>
  <si>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</si>
  <si>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</si>
  <si>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</si>
  <si>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</si>
  <si>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</si>
  <si>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</si>
  <si>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</si>
  <si>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</si>
  <si>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</si>
  <si>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</si>
  <si>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</si>
  <si>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</si>
  <si>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</si>
  <si>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</si>
  <si>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</si>
  <si>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</si>
  <si>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</si>
  <si>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</si>
  <si>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</si>
  <si>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</si>
  <si>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</si>
  <si>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</si>
  <si>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</si>
  <si>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</si>
  <si>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</si>
  <si>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</si>
  <si>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</si>
  <si>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</si>
  <si>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</si>
  <si>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</si>
  <si>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</si>
  <si>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</si>
  <si>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</si>
  <si>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</si>
  <si>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</si>
  <si>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</si>
  <si>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</si>
  <si>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</si>
  <si>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</si>
  <si>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</si>
  <si>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</si>
  <si>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</si>
  <si>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</si>
  <si>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</si>
  <si>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</si>
  <si>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</si>
  <si>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</si>
  <si>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</si>
  <si>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</si>
  <si>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</si>
  <si>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</si>
  <si>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</si>
  <si>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</si>
  <si>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</si>
  <si>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</si>
  <si>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</si>
  <si>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</si>
  <si>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</si>
  <si>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</si>
  <si>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</si>
  <si>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</si>
  <si>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</si>
  <si>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</si>
  <si>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</si>
  <si>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</si>
  <si>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</si>
  <si>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</si>
  <si>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</si>
  <si>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</si>
  <si>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</si>
  <si>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</si>
  <si>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</si>
  <si>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</si>
  <si>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</si>
  <si>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</si>
  <si>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</si>
  <si>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</si>
  <si>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</si>
  <si>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</si>
  <si>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</si>
  <si>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</si>
  <si>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</si>
  <si>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</si>
  <si>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</si>
  <si>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</si>
  <si>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</si>
  <si>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</si>
  <si>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</si>
  <si>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</si>
  <si>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</si>
  <si>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</si>
  <si>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</si>
  <si>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</si>
  <si>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</si>
  <si>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</si>
  <si>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</si>
  <si>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</si>
  <si>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</si>
  <si>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</si>
  <si>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</si>
  <si>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</si>
  <si>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</si>
  <si>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</si>
  <si>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</si>
  <si>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</si>
  <si>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</si>
  <si>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</si>
  <si>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</si>
  <si>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</si>
  <si>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</si>
  <si>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</si>
  <si>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</si>
  <si>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</si>
  <si>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</si>
  <si>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</si>
  <si>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</si>
  <si>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</si>
  <si>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</si>
  <si>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</si>
  <si>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</si>
  <si>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</si>
  <si>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</si>
  <si>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</si>
  <si>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</si>
  <si>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</si>
  <si>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</si>
  <si>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</si>
  <si>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</si>
  <si>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</si>
  <si>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</si>
  <si>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</si>
  <si>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</si>
  <si>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</si>
  <si>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</si>
  <si>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</si>
  <si>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</si>
  <si>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</si>
  <si>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</si>
  <si>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</si>
  <si>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</si>
  <si>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</si>
  <si>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</si>
  <si>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</si>
  <si>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</si>
  <si>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</si>
  <si>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</si>
  <si>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</si>
  <si>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</si>
  <si>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</si>
  <si>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</si>
  <si>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</si>
  <si>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</si>
  <si>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</si>
  <si>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</si>
  <si>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</si>
  <si>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</si>
  <si>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</si>
  <si>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</si>
  <si>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</si>
  <si>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</si>
  <si>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</si>
  <si>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</si>
  <si>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</si>
  <si>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</si>
  <si>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</si>
  <si>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</si>
  <si>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</si>
  <si>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</si>
  <si>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</si>
  <si>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</si>
  <si>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</si>
  <si>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</si>
  <si>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</si>
  <si>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</si>
  <si>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</si>
  <si>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</si>
  <si>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</si>
  <si>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</si>
  <si>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</si>
  <si>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</si>
  <si>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</si>
  <si>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</si>
  <si>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</si>
  <si>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</si>
  <si>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</si>
  <si>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</si>
  <si>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</si>
  <si>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</si>
  <si>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</si>
  <si>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</si>
  <si>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</si>
  <si>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</si>
  <si>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</si>
  <si>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</si>
  <si>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</si>
  <si>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</si>
  <si>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</si>
  <si>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</si>
  <si>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</si>
  <si>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</si>
  <si>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</si>
  <si>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</si>
  <si>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</si>
  <si>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</si>
  <si>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</si>
  <si>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</si>
  <si>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</si>
  <si>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</si>
  <si>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</si>
  <si>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</si>
  <si>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</si>
  <si>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</si>
  <si>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</si>
  <si>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</si>
  <si>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</si>
  <si>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</si>
  <si>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</si>
  <si>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</si>
  <si>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</si>
  <si>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</si>
  <si>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</si>
  <si>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</si>
  <si>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</si>
  <si>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</si>
  <si>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</si>
  <si>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</si>
  <si>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</si>
  <si>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</si>
  <si>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</si>
  <si>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</si>
  <si>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</si>
  <si>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</si>
  <si>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</si>
  <si>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</si>
  <si>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</si>
  <si>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</si>
  <si>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</si>
  <si>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</si>
  <si>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</si>
  <si>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</si>
  <si>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</si>
  <si>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</si>
  <si>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</si>
  <si>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</si>
  <si>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</si>
  <si>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</si>
  <si>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</si>
  <si>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</si>
  <si>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</si>
  <si>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</si>
  <si>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</si>
  <si>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</si>
  <si>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</si>
  <si>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</si>
  <si>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</si>
  <si>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</si>
  <si>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</si>
  <si>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</si>
  <si>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</si>
  <si>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</si>
  <si>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</si>
  <si>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</si>
  <si>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</si>
  <si>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</si>
  <si>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</si>
  <si>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</si>
  <si>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</si>
  <si>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</si>
  <si>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</si>
  <si>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</si>
  <si>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</si>
  <si>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</si>
  <si>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</si>
  <si>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</si>
  <si>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</si>
  <si>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</si>
  <si>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</si>
  <si>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</si>
  <si>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</si>
  <si>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</si>
  <si>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</si>
  <si>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</si>
  <si>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</si>
  <si>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</si>
  <si>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</si>
  <si>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</si>
  <si>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</si>
  <si>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</si>
  <si>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</si>
  <si>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</si>
  <si>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</si>
  <si>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</si>
  <si>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</si>
  <si>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</si>
  <si>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</si>
  <si>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</si>
  <si>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</si>
  <si>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</si>
  <si>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</si>
  <si>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</si>
  <si>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</si>
  <si>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</si>
  <si>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</si>
  <si>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</si>
  <si>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</si>
  <si>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</si>
  <si>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</si>
  <si>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</si>
  <si>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</si>
  <si>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</si>
  <si>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</si>
  <si>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</si>
  <si>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</si>
  <si>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</si>
  <si>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</si>
  <si>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</si>
  <si>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</si>
  <si>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</si>
  <si>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</si>
  <si>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</si>
  <si>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</si>
  <si>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</si>
  <si>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</si>
  <si>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</si>
  <si>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</si>
  <si>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</si>
  <si>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</si>
  <si>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</si>
  <si>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</si>
  <si>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</si>
  <si>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</si>
  <si>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</si>
  <si>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</si>
  <si>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</si>
  <si>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</si>
  <si>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</si>
  <si>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</si>
  <si>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</si>
  <si>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</si>
  <si>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</si>
  <si>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</si>
  <si>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</si>
  <si>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</si>
  <si>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</si>
  <si>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</si>
  <si>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</si>
  <si>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</si>
  <si>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</si>
  <si>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</si>
  <si>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</si>
  <si>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</si>
  <si>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</si>
  <si>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</si>
  <si>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</si>
  <si>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</si>
  <si>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</si>
  <si>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</si>
  <si>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</si>
  <si>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</si>
  <si>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</si>
  <si>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</si>
  <si>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</si>
  <si>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</si>
  <si>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</si>
  <si>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</si>
  <si>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</si>
  <si>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</si>
  <si>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</si>
  <si>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</si>
  <si>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</si>
  <si>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</si>
  <si>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</si>
  <si>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</si>
  <si>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</si>
  <si>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</si>
  <si>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</si>
  <si>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</si>
  <si>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</si>
  <si>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</si>
  <si>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</si>
  <si>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</si>
  <si>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</si>
  <si>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</si>
  <si>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</si>
  <si>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</si>
  <si>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</si>
  <si>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</si>
  <si>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</si>
  <si>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</si>
  <si>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</si>
  <si>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</si>
  <si>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</si>
  <si>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</si>
  <si>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</si>
  <si>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</si>
  <si>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</si>
  <si>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</si>
  <si>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</si>
  <si>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</si>
  <si>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</si>
  <si>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</si>
  <si>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</si>
  <si>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</si>
  <si>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</si>
  <si>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</si>
  <si>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</si>
  <si>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</si>
  <si>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</si>
  <si>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</si>
  <si>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</si>
  <si>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</si>
  <si>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</si>
  <si>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</si>
  <si>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</si>
  <si>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</si>
  <si>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</si>
  <si>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</si>
  <si>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</si>
  <si>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</si>
  <si>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</si>
  <si>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</si>
  <si>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</si>
  <si>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</si>
  <si>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</si>
  <si>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</si>
  <si>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</si>
  <si>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</si>
  <si>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</si>
  <si>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</si>
  <si>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</si>
  <si>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</si>
  <si>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</si>
  <si>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</si>
  <si>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</si>
  <si>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</si>
  <si>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</si>
  <si>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</si>
  <si>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</si>
  <si>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</si>
  <si>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</si>
  <si>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</si>
  <si>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</si>
  <si>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</si>
  <si>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</si>
  <si>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</si>
  <si>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</si>
  <si>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</si>
  <si>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</si>
  <si>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</si>
  <si>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</si>
  <si>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</si>
  <si>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</si>
  <si>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</si>
  <si>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</si>
  <si>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</si>
  <si>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</si>
  <si>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</si>
  <si>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</si>
  <si>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</si>
  <si>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</si>
  <si>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</si>
  <si>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</si>
  <si>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</si>
  <si>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</si>
  <si>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</si>
  <si>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</si>
  <si>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</si>
  <si>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</si>
  <si>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</si>
  <si>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</si>
  <si>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</si>
  <si>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</si>
  <si>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</si>
  <si>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</si>
  <si>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</si>
  <si>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</si>
  <si>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</si>
  <si>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</si>
  <si>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</si>
  <si>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</si>
  <si>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</si>
  <si>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</si>
  <si>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</si>
  <si>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</si>
  <si>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</si>
  <si>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</si>
  <si>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</si>
  <si>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</si>
  <si>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</si>
  <si>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</si>
  <si>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</si>
  <si>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</si>
  <si>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</si>
  <si>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</si>
  <si>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</si>
  <si>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</si>
  <si>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</si>
  <si>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</si>
  <si>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</si>
  <si>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</si>
  <si>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</si>
  <si>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</si>
  <si>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</si>
  <si>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</si>
  <si>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</si>
  <si>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</si>
  <si>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</si>
  <si>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</si>
  <si>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</si>
  <si>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</si>
  <si>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</si>
  <si>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</si>
  <si>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</si>
  <si>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</si>
  <si>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</si>
  <si>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</si>
  <si>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</si>
  <si>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</si>
  <si>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</si>
  <si>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</si>
  <si>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</si>
  <si>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</si>
  <si>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</si>
  <si>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</si>
  <si>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</si>
  <si>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</si>
  <si>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</si>
  <si>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</si>
  <si>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</si>
  <si>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</si>
  <si>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</si>
  <si>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</si>
  <si>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</si>
  <si>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</si>
  <si>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</si>
  <si>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</si>
  <si>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</si>
  <si>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</si>
  <si>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</si>
  <si>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</si>
  <si>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</si>
  <si>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</si>
  <si>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</si>
  <si>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</si>
  <si>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</si>
  <si>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</si>
  <si>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</si>
  <si>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</si>
  <si>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</si>
  <si>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</si>
  <si>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</si>
  <si>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</si>
  <si>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</si>
  <si>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</si>
  <si>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</si>
  <si>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</si>
  <si>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</si>
  <si>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</si>
  <si>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</si>
  <si>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</si>
  <si>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</si>
  <si>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</si>
  <si>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</si>
  <si>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</si>
  <si>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</si>
  <si>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</si>
  <si>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</si>
  <si>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</si>
  <si>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</si>
  <si>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</si>
  <si>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</si>
  <si>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</si>
  <si>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</si>
  <si>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</si>
  <si>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</si>
  <si>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</si>
  <si>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</si>
  <si>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</si>
  <si>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</si>
  <si>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</si>
  <si>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</si>
  <si>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</si>
  <si>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</si>
  <si>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</si>
  <si>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</si>
  <si>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</si>
  <si>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</si>
  <si>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</si>
  <si>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</si>
  <si>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</si>
  <si>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</si>
  <si>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</si>
  <si>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</si>
  <si>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</si>
  <si>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</si>
  <si>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</si>
  <si>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</si>
  <si>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</si>
  <si>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</si>
  <si>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</si>
  <si>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</si>
  <si>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</si>
  <si>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</si>
  <si>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</si>
  <si>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</si>
  <si>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</si>
  <si>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</si>
  <si>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</si>
  <si>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</si>
  <si>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</si>
  <si>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</si>
  <si>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</si>
  <si>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</si>
  <si>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</si>
  <si>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</si>
  <si>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</si>
  <si>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</si>
  <si>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</si>
  <si>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</si>
  <si>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</si>
  <si>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</si>
  <si>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</si>
  <si>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</si>
  <si>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</si>
  <si>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</si>
  <si>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</si>
  <si>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</si>
  <si>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</si>
  <si>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</si>
  <si>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</si>
  <si>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</si>
  <si>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</si>
  <si>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</si>
  <si>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</si>
  <si>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</si>
  <si>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</si>
  <si>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</si>
  <si>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</si>
  <si>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</si>
  <si>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</si>
  <si>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</si>
  <si>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</si>
  <si>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</si>
  <si>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</si>
  <si>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</si>
  <si>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</si>
  <si>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</si>
  <si>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</si>
  <si>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</si>
  <si>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</si>
  <si>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</si>
  <si>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</si>
  <si>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</si>
  <si>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</si>
  <si>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</si>
  <si>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</si>
  <si>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</si>
  <si>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</si>
  <si>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</si>
  <si>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</si>
  <si>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</si>
  <si>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</si>
  <si>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</si>
  <si>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</si>
  <si>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</si>
  <si>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</si>
  <si>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</si>
  <si>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</si>
  <si>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</si>
  <si>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</si>
  <si>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</si>
  <si>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</si>
  <si>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</si>
  <si>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</si>
  <si>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</si>
  <si>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</si>
  <si>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</si>
  <si>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</si>
  <si>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</si>
  <si>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</si>
  <si>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</si>
  <si>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</si>
  <si>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</si>
  <si>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</si>
  <si>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</si>
  <si>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</si>
  <si>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</si>
  <si>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</si>
  <si>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</si>
  <si>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</si>
  <si>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</si>
  <si>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</si>
  <si>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</si>
  <si>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</si>
  <si>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</si>
  <si>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</si>
  <si>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</si>
  <si>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</si>
  <si>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</si>
  <si>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</si>
  <si>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</si>
  <si>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</si>
  <si>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</si>
  <si>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</si>
  <si>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</si>
  <si>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</si>
  <si>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</si>
  <si>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</si>
  <si>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</si>
  <si>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</si>
  <si>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</si>
  <si>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</si>
  <si>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</si>
  <si>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</si>
  <si>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</si>
  <si>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</si>
  <si>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</si>
  <si>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</si>
  <si>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</si>
  <si>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</si>
  <si>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</si>
  <si>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</si>
  <si>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</si>
  <si>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</si>
  <si>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</si>
  <si>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</si>
  <si>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</si>
  <si>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</si>
  <si>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</si>
  <si>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</si>
  <si>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</si>
  <si>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</si>
  <si>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</si>
  <si>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</si>
  <si>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</si>
  <si>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</si>
  <si>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</si>
  <si>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</si>
  <si>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</si>
  <si>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</si>
  <si>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</si>
  <si>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</si>
  <si>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</si>
  <si>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</si>
  <si>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</si>
  <si>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</si>
  <si>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</si>
  <si>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</si>
  <si>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</si>
  <si>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</si>
  <si>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</si>
  <si>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</si>
  <si>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</si>
  <si>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</si>
  <si>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</si>
  <si>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</si>
  <si>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</si>
  <si>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</si>
  <si>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</si>
  <si>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</si>
  <si>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</si>
  <si>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</si>
  <si>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</si>
  <si>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</si>
  <si>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</si>
  <si>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</si>
  <si>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</si>
  <si>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</si>
  <si>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</si>
  <si>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</si>
  <si>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</si>
  <si>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</si>
  <si>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</si>
  <si>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</si>
  <si>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</si>
  <si>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</si>
  <si>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</si>
  <si>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</si>
  <si>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</si>
  <si>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</si>
  <si>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</si>
  <si>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</si>
  <si>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</si>
  <si>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</si>
  <si>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</si>
  <si>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</si>
  <si>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</si>
  <si>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</si>
  <si>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</si>
  <si>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</si>
  <si>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</si>
  <si>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</si>
  <si>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</si>
  <si>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</si>
  <si>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</si>
  <si>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</si>
  <si>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</si>
  <si>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</si>
  <si>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</si>
  <si>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</si>
  <si>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</si>
  <si>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</si>
  <si>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</si>
  <si>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</si>
  <si>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</si>
  <si>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</si>
  <si>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</si>
  <si>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</si>
  <si>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</si>
  <si>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</si>
  <si>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</si>
  <si>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</si>
  <si>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</si>
  <si>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</si>
  <si>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</si>
  <si>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</si>
  <si>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</si>
  <si>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</si>
  <si>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</si>
  <si>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</si>
  <si>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</si>
  <si>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</si>
  <si>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</si>
  <si>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</si>
  <si>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</si>
  <si>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</si>
  <si>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</si>
  <si>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</si>
  <si>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</si>
  <si>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</si>
  <si>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</si>
  <si>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</si>
  <si>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</si>
  <si>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</si>
  <si>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</si>
  <si>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</si>
  <si>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</si>
  <si>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</si>
  <si>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</si>
  <si>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</si>
  <si>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</si>
  <si>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</si>
  <si>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</si>
  <si>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</si>
  <si>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</si>
  <si>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</si>
  <si>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</si>
  <si>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</si>
  <si>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</si>
  <si>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</si>
  <si>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</si>
  <si>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</si>
  <si>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</si>
  <si>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</si>
  <si>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</si>
  <si>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</si>
  <si>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</si>
  <si>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</si>
  <si>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</si>
  <si>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</si>
  <si>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</si>
  <si>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</si>
  <si>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</si>
  <si>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</si>
  <si>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</si>
  <si>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</si>
  <si>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</si>
  <si>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</si>
  <si>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</si>
  <si>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</si>
  <si>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</si>
  <si>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</si>
  <si>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</si>
  <si>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</si>
  <si>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</si>
  <si>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</si>
  <si>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</si>
  <si>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</si>
  <si>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</si>
  <si>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</si>
  <si>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</si>
  <si>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</si>
  <si>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</si>
  <si>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</si>
  <si>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</si>
  <si>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</si>
  <si>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</si>
  <si>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</si>
  <si>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</si>
  <si>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</si>
  <si>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</si>
  <si>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</si>
  <si>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</si>
  <si>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</si>
  <si>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</si>
  <si>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</si>
  <si>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</si>
  <si>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</si>
  <si>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</si>
  <si>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</si>
  <si>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</si>
  <si>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</si>
  <si>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</si>
  <si>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</si>
  <si>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</si>
  <si>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</si>
  <si>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</si>
  <si>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</si>
  <si>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</si>
  <si>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</si>
  <si>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</si>
  <si>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</si>
  <si>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</si>
  <si>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</si>
  <si>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</si>
  <si>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</si>
  <si>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</si>
  <si>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</si>
  <si>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</si>
  <si>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</si>
  <si>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</si>
  <si>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</si>
  <si>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</si>
  <si>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</si>
  <si>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</si>
  <si>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</si>
  <si>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</si>
  <si>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</si>
  <si>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</si>
  <si>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</si>
  <si>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</si>
  <si>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</si>
  <si>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</si>
  <si>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</si>
  <si>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</si>
  <si>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</si>
  <si>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</si>
  <si>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</si>
  <si>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</si>
  <si>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</si>
  <si>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</si>
  <si>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</si>
  <si>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</si>
  <si>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</si>
  <si>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</si>
  <si>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</si>
  <si>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</si>
  <si>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</si>
  <si>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</si>
  <si>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</si>
  <si>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</si>
  <si>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</si>
  <si>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</si>
  <si>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</si>
  <si>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</si>
  <si>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</si>
  <si>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</si>
  <si>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</si>
  <si>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</si>
  <si>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</si>
  <si>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</si>
  <si>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</si>
  <si>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</si>
  <si>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</si>
  <si>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</si>
  <si>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</si>
  <si>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</si>
  <si>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</si>
  <si>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</si>
  <si>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</si>
  <si>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</si>
  <si>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</si>
  <si>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</si>
  <si>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</si>
  <si>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</si>
  <si>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</si>
  <si>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</si>
  <si>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</si>
  <si>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</si>
  <si>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</si>
  <si>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</si>
  <si>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</si>
  <si>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</si>
  <si>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</si>
  <si>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</si>
  <si>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</si>
  <si>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</si>
  <si>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</si>
  <si>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</si>
  <si>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</si>
  <si>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</si>
  <si>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</si>
  <si>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</si>
  <si>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</si>
  <si>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</si>
  <si>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</si>
  <si>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</si>
  <si>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</si>
  <si>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</si>
  <si>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</si>
  <si>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</si>
  <si>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</si>
  <si>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</si>
  <si>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</si>
  <si>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</si>
  <si>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</si>
  <si>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</si>
  <si>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</si>
  <si>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</si>
  <si>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</si>
  <si>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</si>
  <si>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</si>
  <si>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</si>
  <si>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</si>
  <si>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</si>
  <si>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</si>
  <si>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</si>
  <si>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</si>
  <si>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</si>
  <si>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</si>
  <si>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</si>
  <si>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</si>
  <si>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</si>
  <si>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</si>
  <si>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</si>
  <si>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</si>
  <si>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</si>
  <si>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</si>
  <si>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</si>
  <si>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</si>
  <si>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</si>
  <si>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</si>
  <si>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</si>
  <si>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</si>
  <si>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</si>
  <si>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</si>
  <si>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</si>
  <si>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</si>
  <si>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</si>
  <si>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</si>
  <si>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</si>
  <si>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</si>
  <si>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</si>
  <si>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</si>
  <si>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</si>
  <si>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Totale complessivo</t>
  </si>
  <si>
    <t>(Tutto)</t>
  </si>
  <si>
    <t>Numero Strutture</t>
  </si>
  <si>
    <t>LOCALITA'</t>
  </si>
  <si>
    <t>Numero strutture per CITTA'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</si>
</sst>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5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2">
    <dxf>
      <font>
        <color theme="0" tint="-0.14996795556505021"/>
      </font>
    </dxf>
    <dxf>
      <font>
        <color theme="8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[elencostrutture.xlsx]PIVOT!Tabella pivot1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PIVOT!$C$4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PIVOT!$B$5:$B$20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PIVOT!$C$5:$C$20</c:f>
              <c:numCache>
                <c:formatCode>General</c:formatCode>
                <c:ptCount val="15"/>
                <c:pt idx="0">
                  <c:v>814</c:v>
                </c:pt>
                <c:pt idx="1">
                  <c:v>830</c:v>
                </c:pt>
                <c:pt idx="2">
                  <c:v>541</c:v>
                </c:pt>
                <c:pt idx="3">
                  <c:v>721</c:v>
                </c:pt>
                <c:pt idx="4">
                  <c:v>13</c:v>
                </c:pt>
                <c:pt idx="5">
                  <c:v>86</c:v>
                </c:pt>
                <c:pt idx="6">
                  <c:v>1809</c:v>
                </c:pt>
                <c:pt idx="7">
                  <c:v>93</c:v>
                </c:pt>
                <c:pt idx="8">
                  <c:v>82</c:v>
                </c:pt>
                <c:pt idx="9">
                  <c:v>30</c:v>
                </c:pt>
                <c:pt idx="10">
                  <c:v>52</c:v>
                </c:pt>
                <c:pt idx="11">
                  <c:v>16</c:v>
                </c:pt>
                <c:pt idx="12">
                  <c:v>850</c:v>
                </c:pt>
                <c:pt idx="13">
                  <c:v>304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1-4255-A7CB-A19E4DCB81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64603311"/>
        <c:axId val="1564601391"/>
        <c:axId val="0"/>
      </c:bar3DChart>
      <c:catAx>
        <c:axId val="1564603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01391"/>
        <c:crosses val="autoZero"/>
        <c:auto val="1"/>
        <c:lblAlgn val="ctr"/>
        <c:lblOffset val="100"/>
        <c:noMultiLvlLbl val="0"/>
      </c:catAx>
      <c:valAx>
        <c:axId val="15646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Num. Strutture</a:t>
                </a:r>
              </a:p>
            </c:rich>
          </c:tx>
          <c:layout>
            <c:manualLayout>
              <c:xMode val="edge"/>
              <c:yMode val="edge"/>
              <c:x val="2.7898887307771767E-2"/>
              <c:y val="0.2295027749148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1</xdr:row>
      <xdr:rowOff>9524</xdr:rowOff>
    </xdr:from>
    <xdr:to>
      <xdr:col>12</xdr:col>
      <xdr:colOff>561975</xdr:colOff>
      <xdr:row>25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161B4D-6544-B099-4580-C03F8DBE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arco Parisi" refreshedDate="45625.544213310182" createdVersion="8" refreshedVersion="8" minRefreshableVersion="3" recordCount="6258" xr:uid="{F260CC98-29F8-4EDB-BCF2-588EC8C61A38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1292057208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11ED8-BE62-4A6E-9B55-0720012C5F21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Categoria">
  <location ref="B4:C20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umero Struttur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2"/>
  <sheetViews>
    <sheetView tabSelected="1" workbookViewId="0">
      <selection activeCell="C5" sqref="C5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65" customWidth="1"/>
    <col min="4" max="26" width="8.7109375" customWidth="1"/>
  </cols>
  <sheetData>
    <row r="1" spans="2:3" x14ac:dyDescent="0.25">
      <c r="B1" s="13" t="s">
        <v>19702</v>
      </c>
      <c r="C1" s="14"/>
    </row>
    <row r="2" spans="2:3" ht="15" customHeight="1" x14ac:dyDescent="0.25">
      <c r="B2" s="15"/>
      <c r="C2" s="16"/>
    </row>
    <row r="3" spans="2:3" ht="18.75" x14ac:dyDescent="0.3">
      <c r="B3" s="2" t="s">
        <v>19703</v>
      </c>
      <c r="C3" s="3" t="s">
        <v>17660</v>
      </c>
    </row>
    <row r="4" spans="2:3" x14ac:dyDescent="0.25">
      <c r="B4" s="4" t="s">
        <v>19704</v>
      </c>
      <c r="C4" s="5" t="str">
        <f>_xlfn.XLOOKUP($C$3,Denominazione,Città,"Non trovato")</f>
        <v>SAN BENEDETTO DEL TRONTO</v>
      </c>
    </row>
    <row r="5" spans="2:3" x14ac:dyDescent="0.25">
      <c r="B5" s="4" t="s">
        <v>19713</v>
      </c>
      <c r="C5" s="5" t="str">
        <f>_xlfn.XLOOKUP($C$3,Denominazione,Localita,"Non trovato")</f>
        <v>SAN BENEDETTO DEL TRONTO</v>
      </c>
    </row>
    <row r="6" spans="2:3" x14ac:dyDescent="0.25">
      <c r="B6" s="4" t="s">
        <v>19705</v>
      </c>
      <c r="C6" s="5" t="str">
        <f>_xlfn.XLOOKUP($C$3,Denominazione,Indirizzo,"non presente")</f>
        <v>via Panoramica 20</v>
      </c>
    </row>
    <row r="7" spans="2:3" x14ac:dyDescent="0.25">
      <c r="B7" s="4" t="s">
        <v>19706</v>
      </c>
      <c r="C7" s="5" t="str">
        <f>_xlfn.XLOOKUP($C$3,Denominazione,Indirizzo_di_posta_elettronica,"Non trovato")</f>
        <v>info@la-panoramica.it</v>
      </c>
    </row>
    <row r="8" spans="2:3" x14ac:dyDescent="0.25">
      <c r="B8" s="6" t="s">
        <v>19707</v>
      </c>
      <c r="C8" s="5" t="str">
        <f>_xlfn.XLOOKUP($C$3,Denominazione,Indirizzo_internet,"Non trovato")</f>
        <v>www.la-panoramica.it</v>
      </c>
    </row>
    <row r="9" spans="2:3" x14ac:dyDescent="0.25">
      <c r="B9" s="7" t="s">
        <v>19708</v>
      </c>
      <c r="C9" s="8">
        <f>COUNTA(Denominazione)</f>
        <v>6258</v>
      </c>
    </row>
    <row r="10" spans="2:3" x14ac:dyDescent="0.25">
      <c r="B10" s="4" t="s">
        <v>19714</v>
      </c>
      <c r="C10" s="12">
        <f>COUNTIF(Città,$C$4)</f>
        <v>301</v>
      </c>
    </row>
    <row r="11" spans="2:3" x14ac:dyDescent="0.25">
      <c r="B11" s="6" t="s">
        <v>19709</v>
      </c>
      <c r="C11" s="9">
        <f>COUNTIF(Localita,$C$5)</f>
        <v>164</v>
      </c>
    </row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  <row r="21" x14ac:dyDescent="0.25"/>
    <row r="22" x14ac:dyDescent="0.25"/>
  </sheetData>
  <mergeCells count="1">
    <mergeCell ref="B1:C2"/>
  </mergeCells>
  <conditionalFormatting sqref="C5:C8">
    <cfRule type="cellIs" dxfId="1" priority="2" operator="equal">
      <formula>0</formula>
    </cfRule>
  </conditionalFormatting>
  <conditionalFormatting sqref="C11">
    <cfRule type="cellIs" dxfId="0" priority="1" operator="equal">
      <formula>0</formula>
    </cfRule>
  </conditionalFormatting>
  <dataValidations count="1">
    <dataValidation type="list" showInputMessage="1" showErrorMessage="1" errorTitle="Attenzione" error="NOME STRUTTURA non presente. Attenersi all'elenco dei nomi nel menu a tendina." sqref="C3" xr:uid="{86DCA696-0867-4F99-BFC6-51F8DEEE4D74}">
      <formula1>Denominazione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8887-3696-4CE6-93C7-A05B2116DA47}">
  <dimension ref="B2:C20"/>
  <sheetViews>
    <sheetView workbookViewId="0">
      <selection activeCell="C24" sqref="C24"/>
    </sheetView>
  </sheetViews>
  <sheetFormatPr defaultRowHeight="15" x14ac:dyDescent="0.25"/>
  <cols>
    <col min="2" max="2" width="32.85546875" bestFit="1" customWidth="1"/>
    <col min="3" max="3" width="16.85546875" bestFit="1" customWidth="1"/>
  </cols>
  <sheetData>
    <row r="2" spans="2:3" x14ac:dyDescent="0.25">
      <c r="B2" s="10" t="s">
        <v>3</v>
      </c>
      <c r="C2" t="s">
        <v>19711</v>
      </c>
    </row>
    <row r="4" spans="2:3" x14ac:dyDescent="0.25">
      <c r="B4" s="10" t="s">
        <v>0</v>
      </c>
      <c r="C4" t="s">
        <v>19712</v>
      </c>
    </row>
    <row r="5" spans="2:3" x14ac:dyDescent="0.25">
      <c r="B5" s="11" t="s">
        <v>21</v>
      </c>
      <c r="C5">
        <v>814</v>
      </c>
    </row>
    <row r="6" spans="2:3" x14ac:dyDescent="0.25">
      <c r="B6" s="11" t="s">
        <v>36</v>
      </c>
      <c r="C6">
        <v>830</v>
      </c>
    </row>
    <row r="7" spans="2:3" x14ac:dyDescent="0.25">
      <c r="B7" s="11" t="s">
        <v>83</v>
      </c>
      <c r="C7">
        <v>541</v>
      </c>
    </row>
    <row r="8" spans="2:3" x14ac:dyDescent="0.25">
      <c r="B8" s="11" t="s">
        <v>13</v>
      </c>
      <c r="C8">
        <v>721</v>
      </c>
    </row>
    <row r="9" spans="2:3" x14ac:dyDescent="0.25">
      <c r="B9" s="11" t="s">
        <v>1201</v>
      </c>
      <c r="C9">
        <v>13</v>
      </c>
    </row>
    <row r="10" spans="2:3" x14ac:dyDescent="0.25">
      <c r="B10" s="11" t="s">
        <v>89</v>
      </c>
      <c r="C10">
        <v>86</v>
      </c>
    </row>
    <row r="11" spans="2:3" x14ac:dyDescent="0.25">
      <c r="B11" s="11" t="s">
        <v>30</v>
      </c>
      <c r="C11">
        <v>1809</v>
      </c>
    </row>
    <row r="12" spans="2:3" x14ac:dyDescent="0.25">
      <c r="B12" s="11" t="s">
        <v>572</v>
      </c>
      <c r="C12">
        <v>93</v>
      </c>
    </row>
    <row r="13" spans="2:3" x14ac:dyDescent="0.25">
      <c r="B13" s="11" t="s">
        <v>191</v>
      </c>
      <c r="C13">
        <v>82</v>
      </c>
    </row>
    <row r="14" spans="2:3" x14ac:dyDescent="0.25">
      <c r="B14" s="11" t="s">
        <v>187</v>
      </c>
      <c r="C14">
        <v>30</v>
      </c>
    </row>
    <row r="15" spans="2:3" x14ac:dyDescent="0.25">
      <c r="B15" s="11" t="s">
        <v>404</v>
      </c>
      <c r="C15">
        <v>52</v>
      </c>
    </row>
    <row r="16" spans="2:3" x14ac:dyDescent="0.25">
      <c r="B16" s="11" t="s">
        <v>301</v>
      </c>
      <c r="C16">
        <v>16</v>
      </c>
    </row>
    <row r="17" spans="2:3" x14ac:dyDescent="0.25">
      <c r="B17" s="11" t="s">
        <v>680</v>
      </c>
      <c r="C17">
        <v>850</v>
      </c>
    </row>
    <row r="18" spans="2:3" x14ac:dyDescent="0.25">
      <c r="B18" s="11" t="s">
        <v>7</v>
      </c>
      <c r="C18">
        <v>304</v>
      </c>
    </row>
    <row r="19" spans="2:3" x14ac:dyDescent="0.25">
      <c r="B19" s="11" t="s">
        <v>6094</v>
      </c>
      <c r="C19">
        <v>17</v>
      </c>
    </row>
    <row r="20" spans="2:3" x14ac:dyDescent="0.25">
      <c r="B20" s="11" t="s">
        <v>19710</v>
      </c>
      <c r="C20">
        <v>6258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Marco Parisi</cp:lastModifiedBy>
  <dcterms:created xsi:type="dcterms:W3CDTF">2006-09-16T00:00:00Z</dcterms:created>
  <dcterms:modified xsi:type="dcterms:W3CDTF">2024-11-29T18:44:26Z</dcterms:modified>
</cp:coreProperties>
</file>