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BE82BE8-4C4D-4FA4-8391-048C6E9D2792}" xr6:coauthVersionLast="47" xr6:coauthVersionMax="47" xr10:uidLastSave="{00000000-0000-0000-0000-000000000000}"/>
  <bookViews>
    <workbookView xWindow="-120" yWindow="-120" windowWidth="20730" windowHeight="11040" activeTab="1" xr2:uid="{0F7F88D5-A6B1-C741-AC86-9B790C5BD6FE}"/>
  </bookViews>
  <sheets>
    <sheet name="Shock Inputs" sheetId="1" r:id="rId1"/>
    <sheet name="Market Data - EQ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3" i="3"/>
  <c r="AO4" i="3"/>
  <c r="AP4" i="3"/>
  <c r="AQ4" i="3"/>
  <c r="AR4" i="3"/>
  <c r="AS4" i="3"/>
  <c r="AT4" i="3"/>
  <c r="AU4" i="3"/>
  <c r="AV4" i="3"/>
  <c r="AO5" i="3"/>
  <c r="AP5" i="3"/>
  <c r="AQ5" i="3"/>
  <c r="AR5" i="3"/>
  <c r="AS5" i="3"/>
  <c r="AT5" i="3"/>
  <c r="AU5" i="3"/>
  <c r="AV5" i="3"/>
  <c r="AO6" i="3"/>
  <c r="AP6" i="3"/>
  <c r="AQ6" i="3"/>
  <c r="AR6" i="3"/>
  <c r="AS6" i="3"/>
  <c r="AT6" i="3"/>
  <c r="AU6" i="3"/>
  <c r="AV6" i="3"/>
  <c r="AO7" i="3"/>
  <c r="AP7" i="3"/>
  <c r="AQ7" i="3"/>
  <c r="AR7" i="3"/>
  <c r="AS7" i="3"/>
  <c r="AT7" i="3"/>
  <c r="AU7" i="3"/>
  <c r="AV7" i="3"/>
  <c r="AO8" i="3"/>
  <c r="AP8" i="3"/>
  <c r="AQ8" i="3"/>
  <c r="AR8" i="3"/>
  <c r="AS8" i="3"/>
  <c r="AT8" i="3"/>
  <c r="AU8" i="3"/>
  <c r="AV8" i="3"/>
  <c r="AO9" i="3"/>
  <c r="AP9" i="3"/>
  <c r="AQ9" i="3"/>
  <c r="AR9" i="3"/>
  <c r="AS9" i="3"/>
  <c r="AT9" i="3"/>
  <c r="AU9" i="3"/>
  <c r="AV9" i="3"/>
  <c r="AO10" i="3"/>
  <c r="AP10" i="3"/>
  <c r="AQ10" i="3"/>
  <c r="AR10" i="3"/>
  <c r="AS10" i="3"/>
  <c r="AT10" i="3"/>
  <c r="AU10" i="3"/>
  <c r="AV10" i="3"/>
  <c r="AO11" i="3"/>
  <c r="AP11" i="3"/>
  <c r="AQ11" i="3"/>
  <c r="AR11" i="3"/>
  <c r="AS11" i="3"/>
  <c r="AT11" i="3"/>
  <c r="AU11" i="3"/>
  <c r="AV11" i="3"/>
  <c r="AO12" i="3"/>
  <c r="AP12" i="3"/>
  <c r="AQ12" i="3"/>
  <c r="AR12" i="3"/>
  <c r="AS12" i="3"/>
  <c r="AT12" i="3"/>
  <c r="AU12" i="3"/>
  <c r="AV12" i="3"/>
  <c r="AO13" i="3"/>
  <c r="AP13" i="3"/>
  <c r="AQ13" i="3"/>
  <c r="AR13" i="3"/>
  <c r="AS13" i="3"/>
  <c r="AT13" i="3"/>
  <c r="AU13" i="3"/>
  <c r="AV13" i="3"/>
  <c r="AO14" i="3"/>
  <c r="AP14" i="3"/>
  <c r="AQ14" i="3"/>
  <c r="AR14" i="3"/>
  <c r="AS14" i="3"/>
  <c r="AT14" i="3"/>
  <c r="AU14" i="3"/>
  <c r="AV14" i="3"/>
  <c r="AO15" i="3"/>
  <c r="AP15" i="3"/>
  <c r="AQ15" i="3"/>
  <c r="AR15" i="3"/>
  <c r="AS15" i="3"/>
  <c r="AT15" i="3"/>
  <c r="AU15" i="3"/>
  <c r="AV15" i="3"/>
  <c r="AO16" i="3"/>
  <c r="AP16" i="3"/>
  <c r="AQ16" i="3"/>
  <c r="AR16" i="3"/>
  <c r="AS16" i="3"/>
  <c r="AT16" i="3"/>
  <c r="AU16" i="3"/>
  <c r="AV16" i="3"/>
  <c r="AO17" i="3"/>
  <c r="AP17" i="3"/>
  <c r="AQ17" i="3"/>
  <c r="AR17" i="3"/>
  <c r="AS17" i="3"/>
  <c r="AT17" i="3"/>
  <c r="AU17" i="3"/>
  <c r="AV17" i="3"/>
  <c r="AO18" i="3"/>
  <c r="AP18" i="3"/>
  <c r="AQ18" i="3"/>
  <c r="AR18" i="3"/>
  <c r="AS18" i="3"/>
  <c r="AT18" i="3"/>
  <c r="AU18" i="3"/>
  <c r="AV18" i="3"/>
  <c r="AO19" i="3"/>
  <c r="AP19" i="3"/>
  <c r="AQ19" i="3"/>
  <c r="AR19" i="3"/>
  <c r="AS19" i="3"/>
  <c r="AT19" i="3"/>
  <c r="AU19" i="3"/>
  <c r="AV19" i="3"/>
  <c r="AO20" i="3"/>
  <c r="AP20" i="3"/>
  <c r="AQ20" i="3"/>
  <c r="AR20" i="3"/>
  <c r="AS20" i="3"/>
  <c r="AT20" i="3"/>
  <c r="AU20" i="3"/>
  <c r="AV20" i="3"/>
  <c r="AO21" i="3"/>
  <c r="AP21" i="3"/>
  <c r="AQ21" i="3"/>
  <c r="AR21" i="3"/>
  <c r="AS21" i="3"/>
  <c r="AT21" i="3"/>
  <c r="AU21" i="3"/>
  <c r="AV21" i="3"/>
  <c r="AO22" i="3"/>
  <c r="AP22" i="3"/>
  <c r="AQ22" i="3"/>
  <c r="AR22" i="3"/>
  <c r="AS22" i="3"/>
  <c r="AT22" i="3"/>
  <c r="AU22" i="3"/>
  <c r="AV22" i="3"/>
  <c r="AO23" i="3"/>
  <c r="AP23" i="3"/>
  <c r="AQ23" i="3"/>
  <c r="AR23" i="3"/>
  <c r="AS23" i="3"/>
  <c r="AT23" i="3"/>
  <c r="AU23" i="3"/>
  <c r="AV23" i="3"/>
  <c r="AO24" i="3"/>
  <c r="AP24" i="3"/>
  <c r="AQ24" i="3"/>
  <c r="AR24" i="3"/>
  <c r="AS24" i="3"/>
  <c r="AT24" i="3"/>
  <c r="AU24" i="3"/>
  <c r="AV24" i="3"/>
  <c r="AO25" i="3"/>
  <c r="AP25" i="3"/>
  <c r="AQ25" i="3"/>
  <c r="AR25" i="3"/>
  <c r="AS25" i="3"/>
  <c r="AT25" i="3"/>
  <c r="AU25" i="3"/>
  <c r="AV25" i="3"/>
  <c r="AO26" i="3"/>
  <c r="AP26" i="3"/>
  <c r="AQ26" i="3"/>
  <c r="AR26" i="3"/>
  <c r="AS26" i="3"/>
  <c r="AT26" i="3"/>
  <c r="AU26" i="3"/>
  <c r="AV26" i="3"/>
  <c r="AO27" i="3"/>
  <c r="AP27" i="3"/>
  <c r="AQ27" i="3"/>
  <c r="AR27" i="3"/>
  <c r="AS27" i="3"/>
  <c r="AT27" i="3"/>
  <c r="AU27" i="3"/>
  <c r="AV27" i="3"/>
  <c r="AO28" i="3"/>
  <c r="AP28" i="3"/>
  <c r="AQ28" i="3"/>
  <c r="AR28" i="3"/>
  <c r="AS28" i="3"/>
  <c r="AT28" i="3"/>
  <c r="AU28" i="3"/>
  <c r="AV28" i="3"/>
  <c r="AO29" i="3"/>
  <c r="AP29" i="3"/>
  <c r="AQ29" i="3"/>
  <c r="AR29" i="3"/>
  <c r="AS29" i="3"/>
  <c r="AT29" i="3"/>
  <c r="AU29" i="3"/>
  <c r="AV29" i="3"/>
  <c r="AO30" i="3"/>
  <c r="AP30" i="3"/>
  <c r="AQ30" i="3"/>
  <c r="AR30" i="3"/>
  <c r="AS30" i="3"/>
  <c r="AT30" i="3"/>
  <c r="AU30" i="3"/>
  <c r="AV30" i="3"/>
  <c r="AO31" i="3"/>
  <c r="AP31" i="3"/>
  <c r="AQ31" i="3"/>
  <c r="AR31" i="3"/>
  <c r="AS31" i="3"/>
  <c r="AT31" i="3"/>
  <c r="AU31" i="3"/>
  <c r="AV31" i="3"/>
  <c r="AO32" i="3"/>
  <c r="AP32" i="3"/>
  <c r="AQ32" i="3"/>
  <c r="AR32" i="3"/>
  <c r="AS32" i="3"/>
  <c r="AT32" i="3"/>
  <c r="AU32" i="3"/>
  <c r="AV32" i="3"/>
  <c r="AO33" i="3"/>
  <c r="AP33" i="3"/>
  <c r="AQ33" i="3"/>
  <c r="AR33" i="3"/>
  <c r="AS33" i="3"/>
  <c r="AT33" i="3"/>
  <c r="AU33" i="3"/>
  <c r="AV33" i="3"/>
  <c r="AO34" i="3"/>
  <c r="AP34" i="3"/>
  <c r="AQ34" i="3"/>
  <c r="AR34" i="3"/>
  <c r="AS34" i="3"/>
  <c r="AT34" i="3"/>
  <c r="AU34" i="3"/>
  <c r="AV34" i="3"/>
  <c r="AO35" i="3"/>
  <c r="AP35" i="3"/>
  <c r="AQ35" i="3"/>
  <c r="AR35" i="3"/>
  <c r="AS35" i="3"/>
  <c r="AT35" i="3"/>
  <c r="AU35" i="3"/>
  <c r="AV35" i="3"/>
  <c r="AO36" i="3"/>
  <c r="AP36" i="3"/>
  <c r="AQ36" i="3"/>
  <c r="AR36" i="3"/>
  <c r="AS36" i="3"/>
  <c r="AT36" i="3"/>
  <c r="AU36" i="3"/>
  <c r="AV36" i="3"/>
  <c r="AO37" i="3"/>
  <c r="AP37" i="3"/>
  <c r="AQ37" i="3"/>
  <c r="AR37" i="3"/>
  <c r="AS37" i="3"/>
  <c r="AT37" i="3"/>
  <c r="AU37" i="3"/>
  <c r="AV37" i="3"/>
  <c r="AO38" i="3"/>
  <c r="AP38" i="3"/>
  <c r="AQ38" i="3"/>
  <c r="AR38" i="3"/>
  <c r="AS38" i="3"/>
  <c r="AT38" i="3"/>
  <c r="AU38" i="3"/>
  <c r="AV38" i="3"/>
  <c r="AO39" i="3"/>
  <c r="AP39" i="3"/>
  <c r="AQ39" i="3"/>
  <c r="AR39" i="3"/>
  <c r="AS39" i="3"/>
  <c r="AT39" i="3"/>
  <c r="AU39" i="3"/>
  <c r="AV39" i="3"/>
  <c r="AO40" i="3"/>
  <c r="AP40" i="3"/>
  <c r="AQ40" i="3"/>
  <c r="AR40" i="3"/>
  <c r="AS40" i="3"/>
  <c r="AT40" i="3"/>
  <c r="AU40" i="3"/>
  <c r="AV40" i="3"/>
  <c r="AO41" i="3"/>
  <c r="AP41" i="3"/>
  <c r="AQ41" i="3"/>
  <c r="AR41" i="3"/>
  <c r="AS41" i="3"/>
  <c r="AT41" i="3"/>
  <c r="AU41" i="3"/>
  <c r="AV41" i="3"/>
  <c r="AO42" i="3"/>
  <c r="AP42" i="3"/>
  <c r="AQ42" i="3"/>
  <c r="AR42" i="3"/>
  <c r="AS42" i="3"/>
  <c r="AT42" i="3"/>
  <c r="AU42" i="3"/>
  <c r="AV42" i="3"/>
  <c r="AO43" i="3"/>
  <c r="AP43" i="3"/>
  <c r="AQ43" i="3"/>
  <c r="AR43" i="3"/>
  <c r="AS43" i="3"/>
  <c r="AT43" i="3"/>
  <c r="AU43" i="3"/>
  <c r="AV43" i="3"/>
  <c r="AO44" i="3"/>
  <c r="AP44" i="3"/>
  <c r="AQ44" i="3"/>
  <c r="AR44" i="3"/>
  <c r="AS44" i="3"/>
  <c r="AT44" i="3"/>
  <c r="AU44" i="3"/>
  <c r="AV44" i="3"/>
  <c r="AO45" i="3"/>
  <c r="AP45" i="3"/>
  <c r="AQ45" i="3"/>
  <c r="AR45" i="3"/>
  <c r="AS45" i="3"/>
  <c r="AT45" i="3"/>
  <c r="AU45" i="3"/>
  <c r="AV45" i="3"/>
  <c r="AO46" i="3"/>
  <c r="AP46" i="3"/>
  <c r="AQ46" i="3"/>
  <c r="AR46" i="3"/>
  <c r="AS46" i="3"/>
  <c r="AT46" i="3"/>
  <c r="AU46" i="3"/>
  <c r="AV46" i="3"/>
  <c r="AO47" i="3"/>
  <c r="AP47" i="3"/>
  <c r="AQ47" i="3"/>
  <c r="AR47" i="3"/>
  <c r="AS47" i="3"/>
  <c r="AT47" i="3"/>
  <c r="AU47" i="3"/>
  <c r="AV47" i="3"/>
  <c r="AO48" i="3"/>
  <c r="AP48" i="3"/>
  <c r="AQ48" i="3"/>
  <c r="AR48" i="3"/>
  <c r="AS48" i="3"/>
  <c r="AT48" i="3"/>
  <c r="AU48" i="3"/>
  <c r="AV48" i="3"/>
  <c r="AO49" i="3"/>
  <c r="AP49" i="3"/>
  <c r="AQ49" i="3"/>
  <c r="AR49" i="3"/>
  <c r="AS49" i="3"/>
  <c r="AT49" i="3"/>
  <c r="AU49" i="3"/>
  <c r="AV49" i="3"/>
  <c r="AO50" i="3"/>
  <c r="AP50" i="3"/>
  <c r="AQ50" i="3"/>
  <c r="AR50" i="3"/>
  <c r="AS50" i="3"/>
  <c r="AT50" i="3"/>
  <c r="AU50" i="3"/>
  <c r="AV50" i="3"/>
  <c r="AO51" i="3"/>
  <c r="AP51" i="3"/>
  <c r="AQ51" i="3"/>
  <c r="AR51" i="3"/>
  <c r="AS51" i="3"/>
  <c r="AT51" i="3"/>
  <c r="AU51" i="3"/>
  <c r="AV51" i="3"/>
  <c r="AO52" i="3"/>
  <c r="AP52" i="3"/>
  <c r="AQ52" i="3"/>
  <c r="AR52" i="3"/>
  <c r="AS52" i="3"/>
  <c r="AT52" i="3"/>
  <c r="AU52" i="3"/>
  <c r="AV52" i="3"/>
  <c r="AO53" i="3"/>
  <c r="AP53" i="3"/>
  <c r="AQ53" i="3"/>
  <c r="AR53" i="3"/>
  <c r="AS53" i="3"/>
  <c r="AT53" i="3"/>
  <c r="AU53" i="3"/>
  <c r="AV53" i="3"/>
  <c r="AO54" i="3"/>
  <c r="AP54" i="3"/>
  <c r="AQ54" i="3"/>
  <c r="AR54" i="3"/>
  <c r="AS54" i="3"/>
  <c r="AT54" i="3"/>
  <c r="AU54" i="3"/>
  <c r="AV54" i="3"/>
  <c r="AO55" i="3"/>
  <c r="AP55" i="3"/>
  <c r="AQ55" i="3"/>
  <c r="AR55" i="3"/>
  <c r="AS55" i="3"/>
  <c r="AT55" i="3"/>
  <c r="AU55" i="3"/>
  <c r="AV55" i="3"/>
  <c r="AO56" i="3"/>
  <c r="AP56" i="3"/>
  <c r="AQ56" i="3"/>
  <c r="AR56" i="3"/>
  <c r="AS56" i="3"/>
  <c r="AT56" i="3"/>
  <c r="AU56" i="3"/>
  <c r="AV56" i="3"/>
  <c r="AO57" i="3"/>
  <c r="AP57" i="3"/>
  <c r="AQ57" i="3"/>
  <c r="AR57" i="3"/>
  <c r="AS57" i="3"/>
  <c r="AT57" i="3"/>
  <c r="AU57" i="3"/>
  <c r="AV57" i="3"/>
  <c r="AO58" i="3"/>
  <c r="AP58" i="3"/>
  <c r="AQ58" i="3"/>
  <c r="AR58" i="3"/>
  <c r="AS58" i="3"/>
  <c r="AT58" i="3"/>
  <c r="AU58" i="3"/>
  <c r="AV58" i="3"/>
  <c r="AO59" i="3"/>
  <c r="AP59" i="3"/>
  <c r="AQ59" i="3"/>
  <c r="AR59" i="3"/>
  <c r="AS59" i="3"/>
  <c r="AT59" i="3"/>
  <c r="AU59" i="3"/>
  <c r="AV59" i="3"/>
  <c r="AO60" i="3"/>
  <c r="AP60" i="3"/>
  <c r="AQ60" i="3"/>
  <c r="AR60" i="3"/>
  <c r="AS60" i="3"/>
  <c r="AT60" i="3"/>
  <c r="AU60" i="3"/>
  <c r="AV60" i="3"/>
  <c r="AO61" i="3"/>
  <c r="AP61" i="3"/>
  <c r="AQ61" i="3"/>
  <c r="AR61" i="3"/>
  <c r="AS61" i="3"/>
  <c r="AT61" i="3"/>
  <c r="AU61" i="3"/>
  <c r="AV61" i="3"/>
  <c r="AO62" i="3"/>
  <c r="AP62" i="3"/>
  <c r="AQ62" i="3"/>
  <c r="AR62" i="3"/>
  <c r="AS62" i="3"/>
  <c r="AT62" i="3"/>
  <c r="AU62" i="3"/>
  <c r="AV62" i="3"/>
  <c r="AO63" i="3"/>
  <c r="AP63" i="3"/>
  <c r="AQ63" i="3"/>
  <c r="AR63" i="3"/>
  <c r="AS63" i="3"/>
  <c r="AT63" i="3"/>
  <c r="AU63" i="3"/>
  <c r="AV63" i="3"/>
  <c r="AO64" i="3"/>
  <c r="AP64" i="3"/>
  <c r="AQ64" i="3"/>
  <c r="AR64" i="3"/>
  <c r="AS64" i="3"/>
  <c r="AT64" i="3"/>
  <c r="AU64" i="3"/>
  <c r="AV64" i="3"/>
  <c r="AO65" i="3"/>
  <c r="AP65" i="3"/>
  <c r="AQ65" i="3"/>
  <c r="AR65" i="3"/>
  <c r="AS65" i="3"/>
  <c r="AT65" i="3"/>
  <c r="AU65" i="3"/>
  <c r="AV65" i="3"/>
  <c r="AO66" i="3"/>
  <c r="AP66" i="3"/>
  <c r="AQ66" i="3"/>
  <c r="AR66" i="3"/>
  <c r="AS66" i="3"/>
  <c r="AT66" i="3"/>
  <c r="AU66" i="3"/>
  <c r="AV66" i="3"/>
  <c r="AO67" i="3"/>
  <c r="AP67" i="3"/>
  <c r="AQ67" i="3"/>
  <c r="AR67" i="3"/>
  <c r="AS67" i="3"/>
  <c r="AT67" i="3"/>
  <c r="AU67" i="3"/>
  <c r="AV67" i="3"/>
  <c r="AO68" i="3"/>
  <c r="AP68" i="3"/>
  <c r="AQ68" i="3"/>
  <c r="AR68" i="3"/>
  <c r="AS68" i="3"/>
  <c r="AT68" i="3"/>
  <c r="AU68" i="3"/>
  <c r="AV68" i="3"/>
  <c r="AO69" i="3"/>
  <c r="AP69" i="3"/>
  <c r="AQ69" i="3"/>
  <c r="AR69" i="3"/>
  <c r="AS69" i="3"/>
  <c r="AT69" i="3"/>
  <c r="AU69" i="3"/>
  <c r="AV69" i="3"/>
  <c r="AO70" i="3"/>
  <c r="AP70" i="3"/>
  <c r="AQ70" i="3"/>
  <c r="AR70" i="3"/>
  <c r="AS70" i="3"/>
  <c r="AT70" i="3"/>
  <c r="AU70" i="3"/>
  <c r="AV70" i="3"/>
  <c r="AO71" i="3"/>
  <c r="AP71" i="3"/>
  <c r="AQ71" i="3"/>
  <c r="AR71" i="3"/>
  <c r="AS71" i="3"/>
  <c r="AT71" i="3"/>
  <c r="AU71" i="3"/>
  <c r="AV71" i="3"/>
  <c r="AO72" i="3"/>
  <c r="AP72" i="3"/>
  <c r="AQ72" i="3"/>
  <c r="AR72" i="3"/>
  <c r="AS72" i="3"/>
  <c r="AT72" i="3"/>
  <c r="AU72" i="3"/>
  <c r="AV72" i="3"/>
  <c r="AO73" i="3"/>
  <c r="AP73" i="3"/>
  <c r="AQ73" i="3"/>
  <c r="AR73" i="3"/>
  <c r="AS73" i="3"/>
  <c r="AT73" i="3"/>
  <c r="AU73" i="3"/>
  <c r="AV73" i="3"/>
  <c r="AO74" i="3"/>
  <c r="AP74" i="3"/>
  <c r="AQ74" i="3"/>
  <c r="AR74" i="3"/>
  <c r="AS74" i="3"/>
  <c r="AT74" i="3"/>
  <c r="AU74" i="3"/>
  <c r="AV74" i="3"/>
  <c r="AO75" i="3"/>
  <c r="AP75" i="3"/>
  <c r="AQ75" i="3"/>
  <c r="AR75" i="3"/>
  <c r="AS75" i="3"/>
  <c r="AT75" i="3"/>
  <c r="AU75" i="3"/>
  <c r="AV75" i="3"/>
  <c r="AO76" i="3"/>
  <c r="AP76" i="3"/>
  <c r="AQ76" i="3"/>
  <c r="AR76" i="3"/>
  <c r="AS76" i="3"/>
  <c r="AT76" i="3"/>
  <c r="AU76" i="3"/>
  <c r="AV76" i="3"/>
  <c r="AO77" i="3"/>
  <c r="AP77" i="3"/>
  <c r="AQ77" i="3"/>
  <c r="AR77" i="3"/>
  <c r="AS77" i="3"/>
  <c r="AT77" i="3"/>
  <c r="AU77" i="3"/>
  <c r="AV77" i="3"/>
  <c r="AO78" i="3"/>
  <c r="AP78" i="3"/>
  <c r="AQ78" i="3"/>
  <c r="AR78" i="3"/>
  <c r="AS78" i="3"/>
  <c r="AT78" i="3"/>
  <c r="AU78" i="3"/>
  <c r="AV78" i="3"/>
  <c r="AO79" i="3"/>
  <c r="AP79" i="3"/>
  <c r="AQ79" i="3"/>
  <c r="AR79" i="3"/>
  <c r="AS79" i="3"/>
  <c r="AT79" i="3"/>
  <c r="AU79" i="3"/>
  <c r="AV79" i="3"/>
  <c r="AO80" i="3"/>
  <c r="AP80" i="3"/>
  <c r="AQ80" i="3"/>
  <c r="AR80" i="3"/>
  <c r="AS80" i="3"/>
  <c r="AT80" i="3"/>
  <c r="AU80" i="3"/>
  <c r="AV80" i="3"/>
  <c r="AO81" i="3"/>
  <c r="AP81" i="3"/>
  <c r="AQ81" i="3"/>
  <c r="AR81" i="3"/>
  <c r="AS81" i="3"/>
  <c r="AT81" i="3"/>
  <c r="AU81" i="3"/>
  <c r="AV81" i="3"/>
  <c r="AO82" i="3"/>
  <c r="AP82" i="3"/>
  <c r="AQ82" i="3"/>
  <c r="AR82" i="3"/>
  <c r="AS82" i="3"/>
  <c r="AT82" i="3"/>
  <c r="AU82" i="3"/>
  <c r="AV82" i="3"/>
  <c r="AO83" i="3"/>
  <c r="AP83" i="3"/>
  <c r="AQ83" i="3"/>
  <c r="AR83" i="3"/>
  <c r="AS83" i="3"/>
  <c r="AT83" i="3"/>
  <c r="AU83" i="3"/>
  <c r="AV83" i="3"/>
  <c r="AO84" i="3"/>
  <c r="AP84" i="3"/>
  <c r="AQ84" i="3"/>
  <c r="AR84" i="3"/>
  <c r="AS84" i="3"/>
  <c r="AT84" i="3"/>
  <c r="AU84" i="3"/>
  <c r="AV84" i="3"/>
  <c r="AO85" i="3"/>
  <c r="AP85" i="3"/>
  <c r="AQ85" i="3"/>
  <c r="AR85" i="3"/>
  <c r="AS85" i="3"/>
  <c r="AT85" i="3"/>
  <c r="AU85" i="3"/>
  <c r="AV85" i="3"/>
  <c r="AO86" i="3"/>
  <c r="AP86" i="3"/>
  <c r="AQ86" i="3"/>
  <c r="AR86" i="3"/>
  <c r="AS86" i="3"/>
  <c r="AT86" i="3"/>
  <c r="AU86" i="3"/>
  <c r="AV86" i="3"/>
  <c r="AO87" i="3"/>
  <c r="AP87" i="3"/>
  <c r="AQ87" i="3"/>
  <c r="AR87" i="3"/>
  <c r="AS87" i="3"/>
  <c r="AT87" i="3"/>
  <c r="AU87" i="3"/>
  <c r="AV87" i="3"/>
  <c r="AO88" i="3"/>
  <c r="AP88" i="3"/>
  <c r="AQ88" i="3"/>
  <c r="AR88" i="3"/>
  <c r="AS88" i="3"/>
  <c r="AT88" i="3"/>
  <c r="AU88" i="3"/>
  <c r="AV88" i="3"/>
  <c r="AO89" i="3"/>
  <c r="AP89" i="3"/>
  <c r="AQ89" i="3"/>
  <c r="AR89" i="3"/>
  <c r="AS89" i="3"/>
  <c r="AT89" i="3"/>
  <c r="AU89" i="3"/>
  <c r="AV89" i="3"/>
  <c r="AO90" i="3"/>
  <c r="AP90" i="3"/>
  <c r="AQ90" i="3"/>
  <c r="AR90" i="3"/>
  <c r="AS90" i="3"/>
  <c r="AT90" i="3"/>
  <c r="AU90" i="3"/>
  <c r="AV90" i="3"/>
  <c r="AO91" i="3"/>
  <c r="AP91" i="3"/>
  <c r="AQ91" i="3"/>
  <c r="AR91" i="3"/>
  <c r="AS91" i="3"/>
  <c r="AT91" i="3"/>
  <c r="AU91" i="3"/>
  <c r="AV91" i="3"/>
  <c r="AO92" i="3"/>
  <c r="AP92" i="3"/>
  <c r="AQ92" i="3"/>
  <c r="AR92" i="3"/>
  <c r="AS92" i="3"/>
  <c r="AT92" i="3"/>
  <c r="AU92" i="3"/>
  <c r="AV92" i="3"/>
  <c r="AO93" i="3"/>
  <c r="AP93" i="3"/>
  <c r="AQ93" i="3"/>
  <c r="AR93" i="3"/>
  <c r="AS93" i="3"/>
  <c r="AT93" i="3"/>
  <c r="AU93" i="3"/>
  <c r="AV93" i="3"/>
  <c r="AO94" i="3"/>
  <c r="AP94" i="3"/>
  <c r="AQ94" i="3"/>
  <c r="AR94" i="3"/>
  <c r="AS94" i="3"/>
  <c r="AT94" i="3"/>
  <c r="AU94" i="3"/>
  <c r="AV94" i="3"/>
  <c r="AO95" i="3"/>
  <c r="AP95" i="3"/>
  <c r="AQ95" i="3"/>
  <c r="AR95" i="3"/>
  <c r="AS95" i="3"/>
  <c r="AT95" i="3"/>
  <c r="AU95" i="3"/>
  <c r="AV95" i="3"/>
  <c r="AO96" i="3"/>
  <c r="AP96" i="3"/>
  <c r="AQ96" i="3"/>
  <c r="AR96" i="3"/>
  <c r="AS96" i="3"/>
  <c r="AT96" i="3"/>
  <c r="AU96" i="3"/>
  <c r="AV96" i="3"/>
  <c r="AO97" i="3"/>
  <c r="AP97" i="3"/>
  <c r="AQ97" i="3"/>
  <c r="AR97" i="3"/>
  <c r="AS97" i="3"/>
  <c r="AT97" i="3"/>
  <c r="AU97" i="3"/>
  <c r="AV97" i="3"/>
  <c r="AO98" i="3"/>
  <c r="AP98" i="3"/>
  <c r="AQ98" i="3"/>
  <c r="AR98" i="3"/>
  <c r="AS98" i="3"/>
  <c r="AT98" i="3"/>
  <c r="AU98" i="3"/>
  <c r="AV98" i="3"/>
  <c r="AO99" i="3"/>
  <c r="AP99" i="3"/>
  <c r="AQ99" i="3"/>
  <c r="AR99" i="3"/>
  <c r="AS99" i="3"/>
  <c r="AT99" i="3"/>
  <c r="AU99" i="3"/>
  <c r="AV99" i="3"/>
  <c r="AO100" i="3"/>
  <c r="AP100" i="3"/>
  <c r="AQ100" i="3"/>
  <c r="AR100" i="3"/>
  <c r="AS100" i="3"/>
  <c r="AT100" i="3"/>
  <c r="AU100" i="3"/>
  <c r="AV100" i="3"/>
  <c r="AO101" i="3"/>
  <c r="AP101" i="3"/>
  <c r="AQ101" i="3"/>
  <c r="AR101" i="3"/>
  <c r="AS101" i="3"/>
  <c r="AT101" i="3"/>
  <c r="AU101" i="3"/>
  <c r="AV101" i="3"/>
  <c r="AO102" i="3"/>
  <c r="AP102" i="3"/>
  <c r="AQ102" i="3"/>
  <c r="AR102" i="3"/>
  <c r="AS102" i="3"/>
  <c r="AT102" i="3"/>
  <c r="AU102" i="3"/>
  <c r="AV102" i="3"/>
  <c r="AO103" i="3"/>
  <c r="AP103" i="3"/>
  <c r="AQ103" i="3"/>
  <c r="AR103" i="3"/>
  <c r="AS103" i="3"/>
  <c r="AT103" i="3"/>
  <c r="AU103" i="3"/>
  <c r="AV103" i="3"/>
  <c r="AO104" i="3"/>
  <c r="AP104" i="3"/>
  <c r="AQ104" i="3"/>
  <c r="AR104" i="3"/>
  <c r="AS104" i="3"/>
  <c r="AT104" i="3"/>
  <c r="AU104" i="3"/>
  <c r="AV104" i="3"/>
  <c r="AO105" i="3"/>
  <c r="AP105" i="3"/>
  <c r="AQ105" i="3"/>
  <c r="AR105" i="3"/>
  <c r="AS105" i="3"/>
  <c r="AT105" i="3"/>
  <c r="AU105" i="3"/>
  <c r="AV105" i="3"/>
  <c r="AO106" i="3"/>
  <c r="AP106" i="3"/>
  <c r="AQ106" i="3"/>
  <c r="AR106" i="3"/>
  <c r="AS106" i="3"/>
  <c r="AT106" i="3"/>
  <c r="AU106" i="3"/>
  <c r="AV106" i="3"/>
  <c r="AO107" i="3"/>
  <c r="AP107" i="3"/>
  <c r="AQ107" i="3"/>
  <c r="AR107" i="3"/>
  <c r="AS107" i="3"/>
  <c r="AT107" i="3"/>
  <c r="AU107" i="3"/>
  <c r="AV107" i="3"/>
  <c r="AO108" i="3"/>
  <c r="AP108" i="3"/>
  <c r="AQ108" i="3"/>
  <c r="AR108" i="3"/>
  <c r="AS108" i="3"/>
  <c r="AT108" i="3"/>
  <c r="AU108" i="3"/>
  <c r="AV108" i="3"/>
  <c r="AO109" i="3"/>
  <c r="AP109" i="3"/>
  <c r="AQ109" i="3"/>
  <c r="AR109" i="3"/>
  <c r="AS109" i="3"/>
  <c r="AT109" i="3"/>
  <c r="AU109" i="3"/>
  <c r="AV109" i="3"/>
  <c r="AO110" i="3"/>
  <c r="AP110" i="3"/>
  <c r="AQ110" i="3"/>
  <c r="AR110" i="3"/>
  <c r="AS110" i="3"/>
  <c r="AT110" i="3"/>
  <c r="AU110" i="3"/>
  <c r="AV110" i="3"/>
  <c r="AO111" i="3"/>
  <c r="AP111" i="3"/>
  <c r="AQ111" i="3"/>
  <c r="AR111" i="3"/>
  <c r="AS111" i="3"/>
  <c r="AT111" i="3"/>
  <c r="AU111" i="3"/>
  <c r="AV111" i="3"/>
  <c r="AO112" i="3"/>
  <c r="AP112" i="3"/>
  <c r="AQ112" i="3"/>
  <c r="AR112" i="3"/>
  <c r="AS112" i="3"/>
  <c r="AT112" i="3"/>
  <c r="AU112" i="3"/>
  <c r="AV112" i="3"/>
  <c r="AO113" i="3"/>
  <c r="AP113" i="3"/>
  <c r="AQ113" i="3"/>
  <c r="AR113" i="3"/>
  <c r="AS113" i="3"/>
  <c r="AT113" i="3"/>
  <c r="AU113" i="3"/>
  <c r="AV113" i="3"/>
  <c r="AO114" i="3"/>
  <c r="AP114" i="3"/>
  <c r="AQ114" i="3"/>
  <c r="AR114" i="3"/>
  <c r="AS114" i="3"/>
  <c r="AT114" i="3"/>
  <c r="AU114" i="3"/>
  <c r="AV114" i="3"/>
  <c r="AO115" i="3"/>
  <c r="AP115" i="3"/>
  <c r="AQ115" i="3"/>
  <c r="AR115" i="3"/>
  <c r="AS115" i="3"/>
  <c r="AT115" i="3"/>
  <c r="AU115" i="3"/>
  <c r="AV115" i="3"/>
  <c r="AO116" i="3"/>
  <c r="AP116" i="3"/>
  <c r="AQ116" i="3"/>
  <c r="AR116" i="3"/>
  <c r="AS116" i="3"/>
  <c r="AT116" i="3"/>
  <c r="AU116" i="3"/>
  <c r="AV116" i="3"/>
  <c r="AO117" i="3"/>
  <c r="AP117" i="3"/>
  <c r="AQ117" i="3"/>
  <c r="AR117" i="3"/>
  <c r="AS117" i="3"/>
  <c r="AT117" i="3"/>
  <c r="AU117" i="3"/>
  <c r="AV117" i="3"/>
  <c r="AO118" i="3"/>
  <c r="AP118" i="3"/>
  <c r="AQ118" i="3"/>
  <c r="AR118" i="3"/>
  <c r="AS118" i="3"/>
  <c r="AT118" i="3"/>
  <c r="AU118" i="3"/>
  <c r="AV118" i="3"/>
  <c r="AO119" i="3"/>
  <c r="AP119" i="3"/>
  <c r="AQ119" i="3"/>
  <c r="AR119" i="3"/>
  <c r="AS119" i="3"/>
  <c r="AT119" i="3"/>
  <c r="AU119" i="3"/>
  <c r="AV119" i="3"/>
  <c r="AO120" i="3"/>
  <c r="AP120" i="3"/>
  <c r="AQ120" i="3"/>
  <c r="AR120" i="3"/>
  <c r="AS120" i="3"/>
  <c r="AT120" i="3"/>
  <c r="AU120" i="3"/>
  <c r="AV120" i="3"/>
  <c r="AO121" i="3"/>
  <c r="AP121" i="3"/>
  <c r="AQ121" i="3"/>
  <c r="AR121" i="3"/>
  <c r="AS121" i="3"/>
  <c r="AT121" i="3"/>
  <c r="AU121" i="3"/>
  <c r="AV121" i="3"/>
  <c r="AO122" i="3"/>
  <c r="AP122" i="3"/>
  <c r="AQ122" i="3"/>
  <c r="AR122" i="3"/>
  <c r="AS122" i="3"/>
  <c r="AT122" i="3"/>
  <c r="AU122" i="3"/>
  <c r="AV122" i="3"/>
  <c r="AO123" i="3"/>
  <c r="AP123" i="3"/>
  <c r="AQ123" i="3"/>
  <c r="AR123" i="3"/>
  <c r="AS123" i="3"/>
  <c r="AT123" i="3"/>
  <c r="AU123" i="3"/>
  <c r="AV123" i="3"/>
  <c r="AO124" i="3"/>
  <c r="AP124" i="3"/>
  <c r="AQ124" i="3"/>
  <c r="AR124" i="3"/>
  <c r="AS124" i="3"/>
  <c r="AT124" i="3"/>
  <c r="AU124" i="3"/>
  <c r="AV124" i="3"/>
  <c r="AO125" i="3"/>
  <c r="AP125" i="3"/>
  <c r="AQ125" i="3"/>
  <c r="AR125" i="3"/>
  <c r="AS125" i="3"/>
  <c r="AT125" i="3"/>
  <c r="AU125" i="3"/>
  <c r="AV125" i="3"/>
  <c r="AO126" i="3"/>
  <c r="AP126" i="3"/>
  <c r="AQ126" i="3"/>
  <c r="AR126" i="3"/>
  <c r="AS126" i="3"/>
  <c r="AT126" i="3"/>
  <c r="AU126" i="3"/>
  <c r="AV126" i="3"/>
  <c r="AO127" i="3"/>
  <c r="AP127" i="3"/>
  <c r="AQ127" i="3"/>
  <c r="AR127" i="3"/>
  <c r="AS127" i="3"/>
  <c r="AT127" i="3"/>
  <c r="AU127" i="3"/>
  <c r="AV127" i="3"/>
  <c r="AO128" i="3"/>
  <c r="AP128" i="3"/>
  <c r="AQ128" i="3"/>
  <c r="AR128" i="3"/>
  <c r="AS128" i="3"/>
  <c r="AT128" i="3"/>
  <c r="AU128" i="3"/>
  <c r="AV128" i="3"/>
  <c r="AO129" i="3"/>
  <c r="AP129" i="3"/>
  <c r="AQ129" i="3"/>
  <c r="AR129" i="3"/>
  <c r="AS129" i="3"/>
  <c r="AT129" i="3"/>
  <c r="AU129" i="3"/>
  <c r="AV129" i="3"/>
  <c r="AO130" i="3"/>
  <c r="AP130" i="3"/>
  <c r="AQ130" i="3"/>
  <c r="AR130" i="3"/>
  <c r="AS130" i="3"/>
  <c r="AT130" i="3"/>
  <c r="AU130" i="3"/>
  <c r="AV130" i="3"/>
  <c r="AO131" i="3"/>
  <c r="AP131" i="3"/>
  <c r="AQ131" i="3"/>
  <c r="AR131" i="3"/>
  <c r="AS131" i="3"/>
  <c r="AT131" i="3"/>
  <c r="AU131" i="3"/>
  <c r="AV131" i="3"/>
  <c r="AO132" i="3"/>
  <c r="AP132" i="3"/>
  <c r="AQ132" i="3"/>
  <c r="AR132" i="3"/>
  <c r="AS132" i="3"/>
  <c r="AT132" i="3"/>
  <c r="AU132" i="3"/>
  <c r="AV132" i="3"/>
  <c r="AO133" i="3"/>
  <c r="AP133" i="3"/>
  <c r="AQ133" i="3"/>
  <c r="AR133" i="3"/>
  <c r="AS133" i="3"/>
  <c r="AT133" i="3"/>
  <c r="AU133" i="3"/>
  <c r="AV133" i="3"/>
  <c r="AO134" i="3"/>
  <c r="AP134" i="3"/>
  <c r="AQ134" i="3"/>
  <c r="AR134" i="3"/>
  <c r="AS134" i="3"/>
  <c r="AT134" i="3"/>
  <c r="AU134" i="3"/>
  <c r="AV134" i="3"/>
  <c r="AO135" i="3"/>
  <c r="AP135" i="3"/>
  <c r="AQ135" i="3"/>
  <c r="AR135" i="3"/>
  <c r="AS135" i="3"/>
  <c r="AT135" i="3"/>
  <c r="AU135" i="3"/>
  <c r="AV135" i="3"/>
  <c r="AO136" i="3"/>
  <c r="AP136" i="3"/>
  <c r="AQ136" i="3"/>
  <c r="AR136" i="3"/>
  <c r="AS136" i="3"/>
  <c r="AT136" i="3"/>
  <c r="AU136" i="3"/>
  <c r="AV136" i="3"/>
  <c r="AO137" i="3"/>
  <c r="AP137" i="3"/>
  <c r="AQ137" i="3"/>
  <c r="AR137" i="3"/>
  <c r="AS137" i="3"/>
  <c r="AT137" i="3"/>
  <c r="AU137" i="3"/>
  <c r="AV137" i="3"/>
  <c r="AO138" i="3"/>
  <c r="AP138" i="3"/>
  <c r="AQ138" i="3"/>
  <c r="AR138" i="3"/>
  <c r="AS138" i="3"/>
  <c r="AT138" i="3"/>
  <c r="AU138" i="3"/>
  <c r="AV138" i="3"/>
  <c r="AO139" i="3"/>
  <c r="AP139" i="3"/>
  <c r="AQ139" i="3"/>
  <c r="AR139" i="3"/>
  <c r="AS139" i="3"/>
  <c r="AT139" i="3"/>
  <c r="AU139" i="3"/>
  <c r="AV139" i="3"/>
  <c r="AO140" i="3"/>
  <c r="AP140" i="3"/>
  <c r="AQ140" i="3"/>
  <c r="AR140" i="3"/>
  <c r="AS140" i="3"/>
  <c r="AT140" i="3"/>
  <c r="AU140" i="3"/>
  <c r="AV140" i="3"/>
  <c r="AO141" i="3"/>
  <c r="AP141" i="3"/>
  <c r="AQ141" i="3"/>
  <c r="AR141" i="3"/>
  <c r="AS141" i="3"/>
  <c r="AT141" i="3"/>
  <c r="AU141" i="3"/>
  <c r="AV141" i="3"/>
  <c r="AO142" i="3"/>
  <c r="AP142" i="3"/>
  <c r="AQ142" i="3"/>
  <c r="AR142" i="3"/>
  <c r="AS142" i="3"/>
  <c r="AT142" i="3"/>
  <c r="AU142" i="3"/>
  <c r="AV142" i="3"/>
  <c r="AO143" i="3"/>
  <c r="AP143" i="3"/>
  <c r="AQ143" i="3"/>
  <c r="AR143" i="3"/>
  <c r="AS143" i="3"/>
  <c r="AT143" i="3"/>
  <c r="AU143" i="3"/>
  <c r="AV143" i="3"/>
  <c r="AO144" i="3"/>
  <c r="AP144" i="3"/>
  <c r="AQ144" i="3"/>
  <c r="AR144" i="3"/>
  <c r="AS144" i="3"/>
  <c r="AT144" i="3"/>
  <c r="AU144" i="3"/>
  <c r="AV144" i="3"/>
  <c r="AO145" i="3"/>
  <c r="AP145" i="3"/>
  <c r="AQ145" i="3"/>
  <c r="AR145" i="3"/>
  <c r="AS145" i="3"/>
  <c r="AT145" i="3"/>
  <c r="AU145" i="3"/>
  <c r="AV145" i="3"/>
  <c r="AO146" i="3"/>
  <c r="AP146" i="3"/>
  <c r="AQ146" i="3"/>
  <c r="AR146" i="3"/>
  <c r="AS146" i="3"/>
  <c r="AT146" i="3"/>
  <c r="AU146" i="3"/>
  <c r="AV146" i="3"/>
  <c r="AO147" i="3"/>
  <c r="AP147" i="3"/>
  <c r="AQ147" i="3"/>
  <c r="AR147" i="3"/>
  <c r="AS147" i="3"/>
  <c r="AT147" i="3"/>
  <c r="AU147" i="3"/>
  <c r="AV147" i="3"/>
  <c r="AO148" i="3"/>
  <c r="AP148" i="3"/>
  <c r="AQ148" i="3"/>
  <c r="AR148" i="3"/>
  <c r="AS148" i="3"/>
  <c r="AT148" i="3"/>
  <c r="AU148" i="3"/>
  <c r="AV148" i="3"/>
  <c r="AO149" i="3"/>
  <c r="AP149" i="3"/>
  <c r="AQ149" i="3"/>
  <c r="AR149" i="3"/>
  <c r="AS149" i="3"/>
  <c r="AT149" i="3"/>
  <c r="AU149" i="3"/>
  <c r="AV149" i="3"/>
  <c r="AO150" i="3"/>
  <c r="AP150" i="3"/>
  <c r="AQ150" i="3"/>
  <c r="AR150" i="3"/>
  <c r="AS150" i="3"/>
  <c r="AT150" i="3"/>
  <c r="AU150" i="3"/>
  <c r="AV150" i="3"/>
  <c r="AO151" i="3"/>
  <c r="AP151" i="3"/>
  <c r="AQ151" i="3"/>
  <c r="AR151" i="3"/>
  <c r="AS151" i="3"/>
  <c r="AT151" i="3"/>
  <c r="AU151" i="3"/>
  <c r="AV151" i="3"/>
  <c r="AO152" i="3"/>
  <c r="AP152" i="3"/>
  <c r="AQ152" i="3"/>
  <c r="AR152" i="3"/>
  <c r="AS152" i="3"/>
  <c r="AT152" i="3"/>
  <c r="AU152" i="3"/>
  <c r="AV152" i="3"/>
  <c r="AO153" i="3"/>
  <c r="AP153" i="3"/>
  <c r="AQ153" i="3"/>
  <c r="AR153" i="3"/>
  <c r="AS153" i="3"/>
  <c r="AT153" i="3"/>
  <c r="AU153" i="3"/>
  <c r="AV153" i="3"/>
  <c r="AO154" i="3"/>
  <c r="AP154" i="3"/>
  <c r="AQ154" i="3"/>
  <c r="AR154" i="3"/>
  <c r="AS154" i="3"/>
  <c r="AT154" i="3"/>
  <c r="AU154" i="3"/>
  <c r="AV154" i="3"/>
  <c r="AO155" i="3"/>
  <c r="AP155" i="3"/>
  <c r="AQ155" i="3"/>
  <c r="AR155" i="3"/>
  <c r="AS155" i="3"/>
  <c r="AT155" i="3"/>
  <c r="AU155" i="3"/>
  <c r="AV155" i="3"/>
  <c r="AO156" i="3"/>
  <c r="AP156" i="3"/>
  <c r="AQ156" i="3"/>
  <c r="AR156" i="3"/>
  <c r="AS156" i="3"/>
  <c r="AT156" i="3"/>
  <c r="AU156" i="3"/>
  <c r="AV156" i="3"/>
  <c r="AO157" i="3"/>
  <c r="AP157" i="3"/>
  <c r="AQ157" i="3"/>
  <c r="AR157" i="3"/>
  <c r="AS157" i="3"/>
  <c r="AT157" i="3"/>
  <c r="AU157" i="3"/>
  <c r="AV157" i="3"/>
  <c r="AO158" i="3"/>
  <c r="AP158" i="3"/>
  <c r="AQ158" i="3"/>
  <c r="AR158" i="3"/>
  <c r="AS158" i="3"/>
  <c r="AT158" i="3"/>
  <c r="AU158" i="3"/>
  <c r="AV158" i="3"/>
  <c r="AO159" i="3"/>
  <c r="AP159" i="3"/>
  <c r="AQ159" i="3"/>
  <c r="AR159" i="3"/>
  <c r="AS159" i="3"/>
  <c r="AT159" i="3"/>
  <c r="AU159" i="3"/>
  <c r="AV159" i="3"/>
  <c r="AO160" i="3"/>
  <c r="AP160" i="3"/>
  <c r="AQ160" i="3"/>
  <c r="AR160" i="3"/>
  <c r="AS160" i="3"/>
  <c r="AT160" i="3"/>
  <c r="AU160" i="3"/>
  <c r="AV160" i="3"/>
  <c r="AO161" i="3"/>
  <c r="AP161" i="3"/>
  <c r="AQ161" i="3"/>
  <c r="AR161" i="3"/>
  <c r="AS161" i="3"/>
  <c r="AT161" i="3"/>
  <c r="AU161" i="3"/>
  <c r="AV161" i="3"/>
  <c r="AO162" i="3"/>
  <c r="AP162" i="3"/>
  <c r="AQ162" i="3"/>
  <c r="AR162" i="3"/>
  <c r="AS162" i="3"/>
  <c r="AT162" i="3"/>
  <c r="AU162" i="3"/>
  <c r="AV162" i="3"/>
  <c r="AO163" i="3"/>
  <c r="AP163" i="3"/>
  <c r="AQ163" i="3"/>
  <c r="AR163" i="3"/>
  <c r="AS163" i="3"/>
  <c r="AT163" i="3"/>
  <c r="AU163" i="3"/>
  <c r="AV163" i="3"/>
  <c r="AO164" i="3"/>
  <c r="AP164" i="3"/>
  <c r="AQ164" i="3"/>
  <c r="AR164" i="3"/>
  <c r="AS164" i="3"/>
  <c r="AT164" i="3"/>
  <c r="AU164" i="3"/>
  <c r="AV164" i="3"/>
  <c r="AO165" i="3"/>
  <c r="AP165" i="3"/>
  <c r="AQ165" i="3"/>
  <c r="AR165" i="3"/>
  <c r="AS165" i="3"/>
  <c r="AT165" i="3"/>
  <c r="AU165" i="3"/>
  <c r="AV165" i="3"/>
  <c r="AO166" i="3"/>
  <c r="AP166" i="3"/>
  <c r="AQ166" i="3"/>
  <c r="AR166" i="3"/>
  <c r="AS166" i="3"/>
  <c r="AT166" i="3"/>
  <c r="AU166" i="3"/>
  <c r="AV166" i="3"/>
  <c r="AO167" i="3"/>
  <c r="AP167" i="3"/>
  <c r="AQ167" i="3"/>
  <c r="AR167" i="3"/>
  <c r="AS167" i="3"/>
  <c r="AT167" i="3"/>
  <c r="AU167" i="3"/>
  <c r="AV167" i="3"/>
  <c r="AO168" i="3"/>
  <c r="AP168" i="3"/>
  <c r="AQ168" i="3"/>
  <c r="AR168" i="3"/>
  <c r="AS168" i="3"/>
  <c r="AT168" i="3"/>
  <c r="AU168" i="3"/>
  <c r="AV168" i="3"/>
  <c r="AO169" i="3"/>
  <c r="AP169" i="3"/>
  <c r="AQ169" i="3"/>
  <c r="AR169" i="3"/>
  <c r="AS169" i="3"/>
  <c r="AT169" i="3"/>
  <c r="AU169" i="3"/>
  <c r="AV169" i="3"/>
  <c r="AO170" i="3"/>
  <c r="AP170" i="3"/>
  <c r="AQ170" i="3"/>
  <c r="AR170" i="3"/>
  <c r="AS170" i="3"/>
  <c r="AT170" i="3"/>
  <c r="AU170" i="3"/>
  <c r="AV170" i="3"/>
  <c r="AO171" i="3"/>
  <c r="AP171" i="3"/>
  <c r="AQ171" i="3"/>
  <c r="AR171" i="3"/>
  <c r="AS171" i="3"/>
  <c r="AT171" i="3"/>
  <c r="AU171" i="3"/>
  <c r="AV171" i="3"/>
  <c r="AO172" i="3"/>
  <c r="AP172" i="3"/>
  <c r="AQ172" i="3"/>
  <c r="AR172" i="3"/>
  <c r="AS172" i="3"/>
  <c r="AT172" i="3"/>
  <c r="AU172" i="3"/>
  <c r="AV172" i="3"/>
  <c r="AO173" i="3"/>
  <c r="AP173" i="3"/>
  <c r="AQ173" i="3"/>
  <c r="AR173" i="3"/>
  <c r="AS173" i="3"/>
  <c r="AT173" i="3"/>
  <c r="AU173" i="3"/>
  <c r="AV173" i="3"/>
  <c r="AO174" i="3"/>
  <c r="AP174" i="3"/>
  <c r="AQ174" i="3"/>
  <c r="AR174" i="3"/>
  <c r="AS174" i="3"/>
  <c r="AT174" i="3"/>
  <c r="AU174" i="3"/>
  <c r="AV174" i="3"/>
  <c r="AO175" i="3"/>
  <c r="AP175" i="3"/>
  <c r="AQ175" i="3"/>
  <c r="AR175" i="3"/>
  <c r="AS175" i="3"/>
  <c r="AT175" i="3"/>
  <c r="AU175" i="3"/>
  <c r="AV175" i="3"/>
  <c r="AO176" i="3"/>
  <c r="AP176" i="3"/>
  <c r="AQ176" i="3"/>
  <c r="AR176" i="3"/>
  <c r="AS176" i="3"/>
  <c r="AT176" i="3"/>
  <c r="AU176" i="3"/>
  <c r="AV176" i="3"/>
  <c r="AO177" i="3"/>
  <c r="AP177" i="3"/>
  <c r="AQ177" i="3"/>
  <c r="AR177" i="3"/>
  <c r="AS177" i="3"/>
  <c r="AT177" i="3"/>
  <c r="AU177" i="3"/>
  <c r="AV177" i="3"/>
  <c r="AO178" i="3"/>
  <c r="AP178" i="3"/>
  <c r="AQ178" i="3"/>
  <c r="AR178" i="3"/>
  <c r="AS178" i="3"/>
  <c r="AT178" i="3"/>
  <c r="AU178" i="3"/>
  <c r="AV178" i="3"/>
  <c r="AO179" i="3"/>
  <c r="AP179" i="3"/>
  <c r="AQ179" i="3"/>
  <c r="AR179" i="3"/>
  <c r="AS179" i="3"/>
  <c r="AT179" i="3"/>
  <c r="AU179" i="3"/>
  <c r="AV179" i="3"/>
  <c r="AO180" i="3"/>
  <c r="AP180" i="3"/>
  <c r="AQ180" i="3"/>
  <c r="AR180" i="3"/>
  <c r="AS180" i="3"/>
  <c r="AT180" i="3"/>
  <c r="AU180" i="3"/>
  <c r="AV180" i="3"/>
  <c r="AO181" i="3"/>
  <c r="AP181" i="3"/>
  <c r="AQ181" i="3"/>
  <c r="AR181" i="3"/>
  <c r="AS181" i="3"/>
  <c r="AT181" i="3"/>
  <c r="AU181" i="3"/>
  <c r="AV181" i="3"/>
  <c r="AO182" i="3"/>
  <c r="AP182" i="3"/>
  <c r="AQ182" i="3"/>
  <c r="AR182" i="3"/>
  <c r="AS182" i="3"/>
  <c r="AT182" i="3"/>
  <c r="AU182" i="3"/>
  <c r="AV182" i="3"/>
  <c r="AO183" i="3"/>
  <c r="AP183" i="3"/>
  <c r="AQ183" i="3"/>
  <c r="AR183" i="3"/>
  <c r="AS183" i="3"/>
  <c r="AT183" i="3"/>
  <c r="AU183" i="3"/>
  <c r="AV183" i="3"/>
  <c r="AO184" i="3"/>
  <c r="AP184" i="3"/>
  <c r="AQ184" i="3"/>
  <c r="AR184" i="3"/>
  <c r="AS184" i="3"/>
  <c r="AT184" i="3"/>
  <c r="AU184" i="3"/>
  <c r="AV184" i="3"/>
  <c r="AO185" i="3"/>
  <c r="AP185" i="3"/>
  <c r="AQ185" i="3"/>
  <c r="AR185" i="3"/>
  <c r="AS185" i="3"/>
  <c r="AT185" i="3"/>
  <c r="AU185" i="3"/>
  <c r="AV185" i="3"/>
  <c r="AO186" i="3"/>
  <c r="AP186" i="3"/>
  <c r="AQ186" i="3"/>
  <c r="AR186" i="3"/>
  <c r="AS186" i="3"/>
  <c r="AT186" i="3"/>
  <c r="AU186" i="3"/>
  <c r="AV186" i="3"/>
  <c r="AO187" i="3"/>
  <c r="AP187" i="3"/>
  <c r="AQ187" i="3"/>
  <c r="AR187" i="3"/>
  <c r="AS187" i="3"/>
  <c r="AT187" i="3"/>
  <c r="AU187" i="3"/>
  <c r="AV187" i="3"/>
  <c r="AO188" i="3"/>
  <c r="AP188" i="3"/>
  <c r="AQ188" i="3"/>
  <c r="AR188" i="3"/>
  <c r="AS188" i="3"/>
  <c r="AT188" i="3"/>
  <c r="AU188" i="3"/>
  <c r="AV188" i="3"/>
  <c r="AO189" i="3"/>
  <c r="AP189" i="3"/>
  <c r="AQ189" i="3"/>
  <c r="AR189" i="3"/>
  <c r="AS189" i="3"/>
  <c r="AT189" i="3"/>
  <c r="AU189" i="3"/>
  <c r="AV189" i="3"/>
  <c r="AO190" i="3"/>
  <c r="AP190" i="3"/>
  <c r="AQ190" i="3"/>
  <c r="AR190" i="3"/>
  <c r="AS190" i="3"/>
  <c r="AT190" i="3"/>
  <c r="AU190" i="3"/>
  <c r="AV190" i="3"/>
  <c r="AO191" i="3"/>
  <c r="AP191" i="3"/>
  <c r="AQ191" i="3"/>
  <c r="AR191" i="3"/>
  <c r="AS191" i="3"/>
  <c r="AT191" i="3"/>
  <c r="AU191" i="3"/>
  <c r="AV191" i="3"/>
  <c r="AO192" i="3"/>
  <c r="AP192" i="3"/>
  <c r="AQ192" i="3"/>
  <c r="AR192" i="3"/>
  <c r="AS192" i="3"/>
  <c r="AT192" i="3"/>
  <c r="AU192" i="3"/>
  <c r="AV192" i="3"/>
  <c r="AO193" i="3"/>
  <c r="AP193" i="3"/>
  <c r="AQ193" i="3"/>
  <c r="AR193" i="3"/>
  <c r="AS193" i="3"/>
  <c r="AT193" i="3"/>
  <c r="AU193" i="3"/>
  <c r="AV193" i="3"/>
  <c r="AO194" i="3"/>
  <c r="AP194" i="3"/>
  <c r="AQ194" i="3"/>
  <c r="AR194" i="3"/>
  <c r="AS194" i="3"/>
  <c r="AT194" i="3"/>
  <c r="AU194" i="3"/>
  <c r="AV194" i="3"/>
  <c r="AO195" i="3"/>
  <c r="AP195" i="3"/>
  <c r="AQ195" i="3"/>
  <c r="AR195" i="3"/>
  <c r="AS195" i="3"/>
  <c r="AT195" i="3"/>
  <c r="AU195" i="3"/>
  <c r="AV195" i="3"/>
  <c r="AO196" i="3"/>
  <c r="AP196" i="3"/>
  <c r="AQ196" i="3"/>
  <c r="AR196" i="3"/>
  <c r="AS196" i="3"/>
  <c r="AT196" i="3"/>
  <c r="AU196" i="3"/>
  <c r="AV196" i="3"/>
  <c r="AO197" i="3"/>
  <c r="AP197" i="3"/>
  <c r="AQ197" i="3"/>
  <c r="AR197" i="3"/>
  <c r="AS197" i="3"/>
  <c r="AT197" i="3"/>
  <c r="AU197" i="3"/>
  <c r="AV197" i="3"/>
  <c r="AO198" i="3"/>
  <c r="AP198" i="3"/>
  <c r="AQ198" i="3"/>
  <c r="AR198" i="3"/>
  <c r="AS198" i="3"/>
  <c r="AT198" i="3"/>
  <c r="AU198" i="3"/>
  <c r="AV198" i="3"/>
  <c r="AO199" i="3"/>
  <c r="AP199" i="3"/>
  <c r="AQ199" i="3"/>
  <c r="AR199" i="3"/>
  <c r="AS199" i="3"/>
  <c r="AT199" i="3"/>
  <c r="AU199" i="3"/>
  <c r="AV199" i="3"/>
  <c r="AO200" i="3"/>
  <c r="AP200" i="3"/>
  <c r="AQ200" i="3"/>
  <c r="AR200" i="3"/>
  <c r="AS200" i="3"/>
  <c r="AT200" i="3"/>
  <c r="AU200" i="3"/>
  <c r="AV200" i="3"/>
  <c r="AO201" i="3"/>
  <c r="AP201" i="3"/>
  <c r="AQ201" i="3"/>
  <c r="AR201" i="3"/>
  <c r="AS201" i="3"/>
  <c r="AT201" i="3"/>
  <c r="AU201" i="3"/>
  <c r="AV201" i="3"/>
  <c r="AO202" i="3"/>
  <c r="AP202" i="3"/>
  <c r="AQ202" i="3"/>
  <c r="AR202" i="3"/>
  <c r="AS202" i="3"/>
  <c r="AT202" i="3"/>
  <c r="AU202" i="3"/>
  <c r="AV202" i="3"/>
  <c r="AO203" i="3"/>
  <c r="AP203" i="3"/>
  <c r="AQ203" i="3"/>
  <c r="AR203" i="3"/>
  <c r="AS203" i="3"/>
  <c r="AT203" i="3"/>
  <c r="AU203" i="3"/>
  <c r="AV203" i="3"/>
  <c r="AO204" i="3"/>
  <c r="AP204" i="3"/>
  <c r="AQ204" i="3"/>
  <c r="AR204" i="3"/>
  <c r="AS204" i="3"/>
  <c r="AT204" i="3"/>
  <c r="AU204" i="3"/>
  <c r="AV204" i="3"/>
  <c r="AO205" i="3"/>
  <c r="AP205" i="3"/>
  <c r="AQ205" i="3"/>
  <c r="AR205" i="3"/>
  <c r="AS205" i="3"/>
  <c r="AT205" i="3"/>
  <c r="AU205" i="3"/>
  <c r="AV205" i="3"/>
  <c r="AO206" i="3"/>
  <c r="AP206" i="3"/>
  <c r="AQ206" i="3"/>
  <c r="AR206" i="3"/>
  <c r="AS206" i="3"/>
  <c r="AT206" i="3"/>
  <c r="AU206" i="3"/>
  <c r="AV206" i="3"/>
  <c r="AO207" i="3"/>
  <c r="AP207" i="3"/>
  <c r="AQ207" i="3"/>
  <c r="AR207" i="3"/>
  <c r="AS207" i="3"/>
  <c r="AT207" i="3"/>
  <c r="AU207" i="3"/>
  <c r="AV207" i="3"/>
  <c r="AO208" i="3"/>
  <c r="AP208" i="3"/>
  <c r="AQ208" i="3"/>
  <c r="AR208" i="3"/>
  <c r="AS208" i="3"/>
  <c r="AT208" i="3"/>
  <c r="AU208" i="3"/>
  <c r="AV208" i="3"/>
  <c r="AO209" i="3"/>
  <c r="AP209" i="3"/>
  <c r="AQ209" i="3"/>
  <c r="AR209" i="3"/>
  <c r="AS209" i="3"/>
  <c r="AT209" i="3"/>
  <c r="AU209" i="3"/>
  <c r="AV209" i="3"/>
  <c r="AO210" i="3"/>
  <c r="AP210" i="3"/>
  <c r="AQ210" i="3"/>
  <c r="AR210" i="3"/>
  <c r="AS210" i="3"/>
  <c r="AT210" i="3"/>
  <c r="AU210" i="3"/>
  <c r="AV210" i="3"/>
  <c r="AO211" i="3"/>
  <c r="AP211" i="3"/>
  <c r="AQ211" i="3"/>
  <c r="AR211" i="3"/>
  <c r="AS211" i="3"/>
  <c r="AT211" i="3"/>
  <c r="AU211" i="3"/>
  <c r="AV211" i="3"/>
  <c r="AO212" i="3"/>
  <c r="AP212" i="3"/>
  <c r="AQ212" i="3"/>
  <c r="AR212" i="3"/>
  <c r="AS212" i="3"/>
  <c r="AT212" i="3"/>
  <c r="AU212" i="3"/>
  <c r="AV212" i="3"/>
  <c r="AO213" i="3"/>
  <c r="AP213" i="3"/>
  <c r="AQ213" i="3"/>
  <c r="AR213" i="3"/>
  <c r="AS213" i="3"/>
  <c r="AT213" i="3"/>
  <c r="AU213" i="3"/>
  <c r="AV213" i="3"/>
  <c r="AO214" i="3"/>
  <c r="AP214" i="3"/>
  <c r="AQ214" i="3"/>
  <c r="AR214" i="3"/>
  <c r="AS214" i="3"/>
  <c r="AT214" i="3"/>
  <c r="AU214" i="3"/>
  <c r="AV214" i="3"/>
  <c r="AO215" i="3"/>
  <c r="AP215" i="3"/>
  <c r="AQ215" i="3"/>
  <c r="AR215" i="3"/>
  <c r="AS215" i="3"/>
  <c r="AT215" i="3"/>
  <c r="AU215" i="3"/>
  <c r="AV215" i="3"/>
  <c r="AO216" i="3"/>
  <c r="AP216" i="3"/>
  <c r="AQ216" i="3"/>
  <c r="AR216" i="3"/>
  <c r="AS216" i="3"/>
  <c r="AT216" i="3"/>
  <c r="AU216" i="3"/>
  <c r="AV216" i="3"/>
  <c r="AO217" i="3"/>
  <c r="AP217" i="3"/>
  <c r="AQ217" i="3"/>
  <c r="AR217" i="3"/>
  <c r="AS217" i="3"/>
  <c r="AT217" i="3"/>
  <c r="AU217" i="3"/>
  <c r="AV217" i="3"/>
  <c r="AO218" i="3"/>
  <c r="AP218" i="3"/>
  <c r="AQ218" i="3"/>
  <c r="AR218" i="3"/>
  <c r="AS218" i="3"/>
  <c r="AT218" i="3"/>
  <c r="AU218" i="3"/>
  <c r="AV218" i="3"/>
  <c r="AO219" i="3"/>
  <c r="AP219" i="3"/>
  <c r="AQ219" i="3"/>
  <c r="AR219" i="3"/>
  <c r="AS219" i="3"/>
  <c r="AT219" i="3"/>
  <c r="AU219" i="3"/>
  <c r="AV219" i="3"/>
  <c r="AO220" i="3"/>
  <c r="AP220" i="3"/>
  <c r="AQ220" i="3"/>
  <c r="AR220" i="3"/>
  <c r="AS220" i="3"/>
  <c r="AT220" i="3"/>
  <c r="AU220" i="3"/>
  <c r="AV220" i="3"/>
  <c r="AO221" i="3"/>
  <c r="AP221" i="3"/>
  <c r="AQ221" i="3"/>
  <c r="AR221" i="3"/>
  <c r="AS221" i="3"/>
  <c r="AT221" i="3"/>
  <c r="AU221" i="3"/>
  <c r="AV221" i="3"/>
  <c r="AO222" i="3"/>
  <c r="AP222" i="3"/>
  <c r="AQ222" i="3"/>
  <c r="AR222" i="3"/>
  <c r="AS222" i="3"/>
  <c r="AT222" i="3"/>
  <c r="AU222" i="3"/>
  <c r="AV222" i="3"/>
  <c r="AO223" i="3"/>
  <c r="AP223" i="3"/>
  <c r="AQ223" i="3"/>
  <c r="AR223" i="3"/>
  <c r="AS223" i="3"/>
  <c r="AT223" i="3"/>
  <c r="AU223" i="3"/>
  <c r="AV223" i="3"/>
  <c r="AO224" i="3"/>
  <c r="AP224" i="3"/>
  <c r="AQ224" i="3"/>
  <c r="AR224" i="3"/>
  <c r="AS224" i="3"/>
  <c r="AT224" i="3"/>
  <c r="AU224" i="3"/>
  <c r="AV224" i="3"/>
  <c r="AO225" i="3"/>
  <c r="AP225" i="3"/>
  <c r="AQ225" i="3"/>
  <c r="AR225" i="3"/>
  <c r="AS225" i="3"/>
  <c r="AT225" i="3"/>
  <c r="AU225" i="3"/>
  <c r="AV225" i="3"/>
  <c r="AO226" i="3"/>
  <c r="AP226" i="3"/>
  <c r="AQ226" i="3"/>
  <c r="AR226" i="3"/>
  <c r="AS226" i="3"/>
  <c r="AT226" i="3"/>
  <c r="AU226" i="3"/>
  <c r="AV226" i="3"/>
  <c r="AO227" i="3"/>
  <c r="AP227" i="3"/>
  <c r="AQ227" i="3"/>
  <c r="AR227" i="3"/>
  <c r="AS227" i="3"/>
  <c r="AT227" i="3"/>
  <c r="AU227" i="3"/>
  <c r="AV227" i="3"/>
  <c r="AO228" i="3"/>
  <c r="AP228" i="3"/>
  <c r="AQ228" i="3"/>
  <c r="AR228" i="3"/>
  <c r="AS228" i="3"/>
  <c r="AT228" i="3"/>
  <c r="AU228" i="3"/>
  <c r="AV228" i="3"/>
  <c r="AO229" i="3"/>
  <c r="AP229" i="3"/>
  <c r="AQ229" i="3"/>
  <c r="AR229" i="3"/>
  <c r="AS229" i="3"/>
  <c r="AT229" i="3"/>
  <c r="AU229" i="3"/>
  <c r="AV229" i="3"/>
  <c r="AO230" i="3"/>
  <c r="AP230" i="3"/>
  <c r="AQ230" i="3"/>
  <c r="AR230" i="3"/>
  <c r="AS230" i="3"/>
  <c r="AT230" i="3"/>
  <c r="AU230" i="3"/>
  <c r="AV230" i="3"/>
  <c r="AO231" i="3"/>
  <c r="AP231" i="3"/>
  <c r="AQ231" i="3"/>
  <c r="AR231" i="3"/>
  <c r="AS231" i="3"/>
  <c r="AT231" i="3"/>
  <c r="AU231" i="3"/>
  <c r="AV231" i="3"/>
  <c r="AO232" i="3"/>
  <c r="AP232" i="3"/>
  <c r="AQ232" i="3"/>
  <c r="AR232" i="3"/>
  <c r="AS232" i="3"/>
  <c r="AT232" i="3"/>
  <c r="AU232" i="3"/>
  <c r="AV232" i="3"/>
  <c r="AO233" i="3"/>
  <c r="AP233" i="3"/>
  <c r="AQ233" i="3"/>
  <c r="AR233" i="3"/>
  <c r="AS233" i="3"/>
  <c r="AT233" i="3"/>
  <c r="AU233" i="3"/>
  <c r="AV233" i="3"/>
  <c r="AO234" i="3"/>
  <c r="AP234" i="3"/>
  <c r="AQ234" i="3"/>
  <c r="AR234" i="3"/>
  <c r="AS234" i="3"/>
  <c r="AT234" i="3"/>
  <c r="AU234" i="3"/>
  <c r="AV234" i="3"/>
  <c r="AO235" i="3"/>
  <c r="AP235" i="3"/>
  <c r="AQ235" i="3"/>
  <c r="AR235" i="3"/>
  <c r="AS235" i="3"/>
  <c r="AT235" i="3"/>
  <c r="AU235" i="3"/>
  <c r="AV235" i="3"/>
  <c r="AO236" i="3"/>
  <c r="AP236" i="3"/>
  <c r="AQ236" i="3"/>
  <c r="AR236" i="3"/>
  <c r="AS236" i="3"/>
  <c r="AT236" i="3"/>
  <c r="AU236" i="3"/>
  <c r="AV236" i="3"/>
  <c r="AO237" i="3"/>
  <c r="AP237" i="3"/>
  <c r="AQ237" i="3"/>
  <c r="AR237" i="3"/>
  <c r="AS237" i="3"/>
  <c r="AT237" i="3"/>
  <c r="AU237" i="3"/>
  <c r="AV237" i="3"/>
  <c r="AO238" i="3"/>
  <c r="AP238" i="3"/>
  <c r="AQ238" i="3"/>
  <c r="AR238" i="3"/>
  <c r="AS238" i="3"/>
  <c r="AT238" i="3"/>
  <c r="AU238" i="3"/>
  <c r="AV238" i="3"/>
  <c r="AO239" i="3"/>
  <c r="AP239" i="3"/>
  <c r="AQ239" i="3"/>
  <c r="AR239" i="3"/>
  <c r="AS239" i="3"/>
  <c r="AT239" i="3"/>
  <c r="AU239" i="3"/>
  <c r="AV239" i="3"/>
  <c r="AO240" i="3"/>
  <c r="AP240" i="3"/>
  <c r="AQ240" i="3"/>
  <c r="AR240" i="3"/>
  <c r="AS240" i="3"/>
  <c r="AT240" i="3"/>
  <c r="AU240" i="3"/>
  <c r="AV240" i="3"/>
  <c r="AO241" i="3"/>
  <c r="AP241" i="3"/>
  <c r="AQ241" i="3"/>
  <c r="AR241" i="3"/>
  <c r="AS241" i="3"/>
  <c r="AT241" i="3"/>
  <c r="AU241" i="3"/>
  <c r="AV241" i="3"/>
  <c r="AO242" i="3"/>
  <c r="AP242" i="3"/>
  <c r="AQ242" i="3"/>
  <c r="AR242" i="3"/>
  <c r="AS242" i="3"/>
  <c r="AT242" i="3"/>
  <c r="AU242" i="3"/>
  <c r="AV242" i="3"/>
  <c r="AO243" i="3"/>
  <c r="AP243" i="3"/>
  <c r="AQ243" i="3"/>
  <c r="AR243" i="3"/>
  <c r="AS243" i="3"/>
  <c r="AT243" i="3"/>
  <c r="AU243" i="3"/>
  <c r="AV243" i="3"/>
  <c r="AO244" i="3"/>
  <c r="AP244" i="3"/>
  <c r="AQ244" i="3"/>
  <c r="AR244" i="3"/>
  <c r="AS244" i="3"/>
  <c r="AT244" i="3"/>
  <c r="AU244" i="3"/>
  <c r="AV244" i="3"/>
  <c r="AO245" i="3"/>
  <c r="AP245" i="3"/>
  <c r="AQ245" i="3"/>
  <c r="AR245" i="3"/>
  <c r="AS245" i="3"/>
  <c r="AT245" i="3"/>
  <c r="AU245" i="3"/>
  <c r="AV245" i="3"/>
  <c r="AO246" i="3"/>
  <c r="AP246" i="3"/>
  <c r="AQ246" i="3"/>
  <c r="AR246" i="3"/>
  <c r="AS246" i="3"/>
  <c r="AT246" i="3"/>
  <c r="AU246" i="3"/>
  <c r="AV246" i="3"/>
  <c r="AO247" i="3"/>
  <c r="AP247" i="3"/>
  <c r="AQ247" i="3"/>
  <c r="AR247" i="3"/>
  <c r="AS247" i="3"/>
  <c r="AT247" i="3"/>
  <c r="AU247" i="3"/>
  <c r="AV247" i="3"/>
  <c r="AO248" i="3"/>
  <c r="AP248" i="3"/>
  <c r="AQ248" i="3"/>
  <c r="AR248" i="3"/>
  <c r="AS248" i="3"/>
  <c r="AT248" i="3"/>
  <c r="AU248" i="3"/>
  <c r="AV248" i="3"/>
  <c r="AO249" i="3"/>
  <c r="AP249" i="3"/>
  <c r="AQ249" i="3"/>
  <c r="AR249" i="3"/>
  <c r="AS249" i="3"/>
  <c r="AT249" i="3"/>
  <c r="AU249" i="3"/>
  <c r="AV249" i="3"/>
  <c r="AO250" i="3"/>
  <c r="AP250" i="3"/>
  <c r="AQ250" i="3"/>
  <c r="AR250" i="3"/>
  <c r="AS250" i="3"/>
  <c r="AT250" i="3"/>
  <c r="AU250" i="3"/>
  <c r="AV250" i="3"/>
  <c r="AO251" i="3"/>
  <c r="AP251" i="3"/>
  <c r="AQ251" i="3"/>
  <c r="AR251" i="3"/>
  <c r="AS251" i="3"/>
  <c r="AT251" i="3"/>
  <c r="AU251" i="3"/>
  <c r="AV251" i="3"/>
  <c r="AO252" i="3"/>
  <c r="AP252" i="3"/>
  <c r="AQ252" i="3"/>
  <c r="AR252" i="3"/>
  <c r="AS252" i="3"/>
  <c r="AT252" i="3"/>
  <c r="AU252" i="3"/>
  <c r="AV252" i="3"/>
  <c r="AO253" i="3"/>
  <c r="AP253" i="3"/>
  <c r="AQ253" i="3"/>
  <c r="AR253" i="3"/>
  <c r="AS253" i="3"/>
  <c r="AT253" i="3"/>
  <c r="AU253" i="3"/>
  <c r="AV253" i="3"/>
  <c r="AO254" i="3"/>
  <c r="AP254" i="3"/>
  <c r="AQ254" i="3"/>
  <c r="AR254" i="3"/>
  <c r="AS254" i="3"/>
  <c r="AT254" i="3"/>
  <c r="AU254" i="3"/>
  <c r="AV254" i="3"/>
  <c r="AP3" i="3"/>
  <c r="AQ3" i="3"/>
  <c r="AR3" i="3"/>
  <c r="AS3" i="3"/>
  <c r="AT3" i="3"/>
  <c r="AU3" i="3"/>
  <c r="AV3" i="3"/>
  <c r="AO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F4" i="3"/>
  <c r="AG4" i="3"/>
  <c r="AH4" i="3"/>
  <c r="AI4" i="3"/>
  <c r="AJ4" i="3"/>
  <c r="AK4" i="3"/>
  <c r="AL4" i="3"/>
  <c r="AM4" i="3"/>
  <c r="AF5" i="3"/>
  <c r="AG5" i="3"/>
  <c r="AH5" i="3"/>
  <c r="AI5" i="3"/>
  <c r="AJ5" i="3"/>
  <c r="AK5" i="3"/>
  <c r="AL5" i="3"/>
  <c r="AM5" i="3"/>
  <c r="AF6" i="3"/>
  <c r="AG6" i="3"/>
  <c r="AH6" i="3"/>
  <c r="AI6" i="3"/>
  <c r="AJ6" i="3"/>
  <c r="AK6" i="3"/>
  <c r="AL6" i="3"/>
  <c r="AM6" i="3"/>
  <c r="AF7" i="3"/>
  <c r="AG7" i="3"/>
  <c r="AH7" i="3"/>
  <c r="AI7" i="3"/>
  <c r="AJ7" i="3"/>
  <c r="AK7" i="3"/>
  <c r="AL7" i="3"/>
  <c r="AM7" i="3"/>
  <c r="AF8" i="3"/>
  <c r="AG8" i="3"/>
  <c r="AH8" i="3"/>
  <c r="AI8" i="3"/>
  <c r="AJ8" i="3"/>
  <c r="AK8" i="3"/>
  <c r="AL8" i="3"/>
  <c r="AM8" i="3"/>
  <c r="AF9" i="3"/>
  <c r="AG9" i="3"/>
  <c r="AH9" i="3"/>
  <c r="AI9" i="3"/>
  <c r="AJ9" i="3"/>
  <c r="AK9" i="3"/>
  <c r="AL9" i="3"/>
  <c r="AM9" i="3"/>
  <c r="AF10" i="3"/>
  <c r="AG10" i="3"/>
  <c r="AH10" i="3"/>
  <c r="AI10" i="3"/>
  <c r="AJ10" i="3"/>
  <c r="AK10" i="3"/>
  <c r="AL10" i="3"/>
  <c r="AM10" i="3"/>
  <c r="AF11" i="3"/>
  <c r="AG11" i="3"/>
  <c r="AH11" i="3"/>
  <c r="AI11" i="3"/>
  <c r="AJ11" i="3"/>
  <c r="AK11" i="3"/>
  <c r="AL11" i="3"/>
  <c r="AM11" i="3"/>
  <c r="AF12" i="3"/>
  <c r="AG12" i="3"/>
  <c r="AH12" i="3"/>
  <c r="AI12" i="3"/>
  <c r="AJ12" i="3"/>
  <c r="AK12" i="3"/>
  <c r="AL12" i="3"/>
  <c r="AM12" i="3"/>
  <c r="AF13" i="3"/>
  <c r="AG13" i="3"/>
  <c r="AH13" i="3"/>
  <c r="AI13" i="3"/>
  <c r="AJ13" i="3"/>
  <c r="AK13" i="3"/>
  <c r="AL13" i="3"/>
  <c r="AM13" i="3"/>
  <c r="AF14" i="3"/>
  <c r="AG14" i="3"/>
  <c r="AH14" i="3"/>
  <c r="AI14" i="3"/>
  <c r="AJ14" i="3"/>
  <c r="AK14" i="3"/>
  <c r="AL14" i="3"/>
  <c r="AM14" i="3"/>
  <c r="AF15" i="3"/>
  <c r="AG15" i="3"/>
  <c r="AH15" i="3"/>
  <c r="AI15" i="3"/>
  <c r="AJ15" i="3"/>
  <c r="AK15" i="3"/>
  <c r="AL15" i="3"/>
  <c r="AM15" i="3"/>
  <c r="AF16" i="3"/>
  <c r="AG16" i="3"/>
  <c r="AH16" i="3"/>
  <c r="AI16" i="3"/>
  <c r="AJ16" i="3"/>
  <c r="AK16" i="3"/>
  <c r="AL16" i="3"/>
  <c r="AM16" i="3"/>
  <c r="AF17" i="3"/>
  <c r="AG17" i="3"/>
  <c r="AH17" i="3"/>
  <c r="AI17" i="3"/>
  <c r="AJ17" i="3"/>
  <c r="AK17" i="3"/>
  <c r="AL17" i="3"/>
  <c r="AM17" i="3"/>
  <c r="AF18" i="3"/>
  <c r="AG18" i="3"/>
  <c r="AH18" i="3"/>
  <c r="AI18" i="3"/>
  <c r="AJ18" i="3"/>
  <c r="AK18" i="3"/>
  <c r="AL18" i="3"/>
  <c r="AM18" i="3"/>
  <c r="AF19" i="3"/>
  <c r="AG19" i="3"/>
  <c r="AH19" i="3"/>
  <c r="AI19" i="3"/>
  <c r="AJ19" i="3"/>
  <c r="AK19" i="3"/>
  <c r="AL19" i="3"/>
  <c r="AM19" i="3"/>
  <c r="AF20" i="3"/>
  <c r="AG20" i="3"/>
  <c r="AH20" i="3"/>
  <c r="AI20" i="3"/>
  <c r="AJ20" i="3"/>
  <c r="AK20" i="3"/>
  <c r="AL20" i="3"/>
  <c r="AM20" i="3"/>
  <c r="AF21" i="3"/>
  <c r="AG21" i="3"/>
  <c r="AH21" i="3"/>
  <c r="AI21" i="3"/>
  <c r="AJ21" i="3"/>
  <c r="AK21" i="3"/>
  <c r="AL21" i="3"/>
  <c r="AM21" i="3"/>
  <c r="AF22" i="3"/>
  <c r="AG22" i="3"/>
  <c r="AH22" i="3"/>
  <c r="AI22" i="3"/>
  <c r="AJ22" i="3"/>
  <c r="AK22" i="3"/>
  <c r="AL22" i="3"/>
  <c r="AM22" i="3"/>
  <c r="AF23" i="3"/>
  <c r="AG23" i="3"/>
  <c r="AH23" i="3"/>
  <c r="AI23" i="3"/>
  <c r="AJ23" i="3"/>
  <c r="AK23" i="3"/>
  <c r="AL23" i="3"/>
  <c r="AM23" i="3"/>
  <c r="AF24" i="3"/>
  <c r="AG24" i="3"/>
  <c r="AH24" i="3"/>
  <c r="AI24" i="3"/>
  <c r="AJ24" i="3"/>
  <c r="AK24" i="3"/>
  <c r="AL24" i="3"/>
  <c r="AM24" i="3"/>
  <c r="AF25" i="3"/>
  <c r="AG25" i="3"/>
  <c r="AH25" i="3"/>
  <c r="AI25" i="3"/>
  <c r="AJ25" i="3"/>
  <c r="AK25" i="3"/>
  <c r="AL25" i="3"/>
  <c r="AM25" i="3"/>
  <c r="AF26" i="3"/>
  <c r="AG26" i="3"/>
  <c r="AH26" i="3"/>
  <c r="AI26" i="3"/>
  <c r="AJ26" i="3"/>
  <c r="AK26" i="3"/>
  <c r="AL26" i="3"/>
  <c r="AM26" i="3"/>
  <c r="AF27" i="3"/>
  <c r="AG27" i="3"/>
  <c r="AH27" i="3"/>
  <c r="AI27" i="3"/>
  <c r="AJ27" i="3"/>
  <c r="AK27" i="3"/>
  <c r="AL27" i="3"/>
  <c r="AM27" i="3"/>
  <c r="AF28" i="3"/>
  <c r="AG28" i="3"/>
  <c r="AH28" i="3"/>
  <c r="AI28" i="3"/>
  <c r="AJ28" i="3"/>
  <c r="AK28" i="3"/>
  <c r="AL28" i="3"/>
  <c r="AM28" i="3"/>
  <c r="AF29" i="3"/>
  <c r="AG29" i="3"/>
  <c r="AH29" i="3"/>
  <c r="AI29" i="3"/>
  <c r="AJ29" i="3"/>
  <c r="AK29" i="3"/>
  <c r="AL29" i="3"/>
  <c r="AM29" i="3"/>
  <c r="AF30" i="3"/>
  <c r="AG30" i="3"/>
  <c r="AH30" i="3"/>
  <c r="AI30" i="3"/>
  <c r="AJ30" i="3"/>
  <c r="AK30" i="3"/>
  <c r="AL30" i="3"/>
  <c r="AM30" i="3"/>
  <c r="AF31" i="3"/>
  <c r="AG31" i="3"/>
  <c r="AH31" i="3"/>
  <c r="AI31" i="3"/>
  <c r="AJ31" i="3"/>
  <c r="AK31" i="3"/>
  <c r="AL31" i="3"/>
  <c r="AM31" i="3"/>
  <c r="AF32" i="3"/>
  <c r="AG32" i="3"/>
  <c r="AH32" i="3"/>
  <c r="AI32" i="3"/>
  <c r="AJ32" i="3"/>
  <c r="AK32" i="3"/>
  <c r="AL32" i="3"/>
  <c r="AM32" i="3"/>
  <c r="AF33" i="3"/>
  <c r="AG33" i="3"/>
  <c r="AH33" i="3"/>
  <c r="AI33" i="3"/>
  <c r="AJ33" i="3"/>
  <c r="AK33" i="3"/>
  <c r="AL33" i="3"/>
  <c r="AM33" i="3"/>
  <c r="AF34" i="3"/>
  <c r="AG34" i="3"/>
  <c r="AH34" i="3"/>
  <c r="AI34" i="3"/>
  <c r="AJ34" i="3"/>
  <c r="AK34" i="3"/>
  <c r="AL34" i="3"/>
  <c r="AM34" i="3"/>
  <c r="AF35" i="3"/>
  <c r="AG35" i="3"/>
  <c r="AH35" i="3"/>
  <c r="AI35" i="3"/>
  <c r="AJ35" i="3"/>
  <c r="AK35" i="3"/>
  <c r="AL35" i="3"/>
  <c r="AM35" i="3"/>
  <c r="AF36" i="3"/>
  <c r="AG36" i="3"/>
  <c r="AH36" i="3"/>
  <c r="AI36" i="3"/>
  <c r="AJ36" i="3"/>
  <c r="AK36" i="3"/>
  <c r="AL36" i="3"/>
  <c r="AM36" i="3"/>
  <c r="AF37" i="3"/>
  <c r="AG37" i="3"/>
  <c r="AH37" i="3"/>
  <c r="AI37" i="3"/>
  <c r="AJ37" i="3"/>
  <c r="AK37" i="3"/>
  <c r="AL37" i="3"/>
  <c r="AM37" i="3"/>
  <c r="AF38" i="3"/>
  <c r="AG38" i="3"/>
  <c r="AH38" i="3"/>
  <c r="AI38" i="3"/>
  <c r="AJ38" i="3"/>
  <c r="AK38" i="3"/>
  <c r="AL38" i="3"/>
  <c r="AM38" i="3"/>
  <c r="AF39" i="3"/>
  <c r="AG39" i="3"/>
  <c r="AH39" i="3"/>
  <c r="AI39" i="3"/>
  <c r="AJ39" i="3"/>
  <c r="AK39" i="3"/>
  <c r="AL39" i="3"/>
  <c r="AM39" i="3"/>
  <c r="AF40" i="3"/>
  <c r="AG40" i="3"/>
  <c r="AH40" i="3"/>
  <c r="AI40" i="3"/>
  <c r="AJ40" i="3"/>
  <c r="AK40" i="3"/>
  <c r="AL40" i="3"/>
  <c r="AM40" i="3"/>
  <c r="AF41" i="3"/>
  <c r="AG41" i="3"/>
  <c r="AH41" i="3"/>
  <c r="AI41" i="3"/>
  <c r="AJ41" i="3"/>
  <c r="AK41" i="3"/>
  <c r="AL41" i="3"/>
  <c r="AM41" i="3"/>
  <c r="AF42" i="3"/>
  <c r="AG42" i="3"/>
  <c r="AH42" i="3"/>
  <c r="AI42" i="3"/>
  <c r="AJ42" i="3"/>
  <c r="AK42" i="3"/>
  <c r="AL42" i="3"/>
  <c r="AM42" i="3"/>
  <c r="AF43" i="3"/>
  <c r="AG43" i="3"/>
  <c r="AH43" i="3"/>
  <c r="AI43" i="3"/>
  <c r="AJ43" i="3"/>
  <c r="AK43" i="3"/>
  <c r="AL43" i="3"/>
  <c r="AM43" i="3"/>
  <c r="AF44" i="3"/>
  <c r="AG44" i="3"/>
  <c r="AH44" i="3"/>
  <c r="AI44" i="3"/>
  <c r="AJ44" i="3"/>
  <c r="AK44" i="3"/>
  <c r="AL44" i="3"/>
  <c r="AM44" i="3"/>
  <c r="AF45" i="3"/>
  <c r="AG45" i="3"/>
  <c r="AH45" i="3"/>
  <c r="AI45" i="3"/>
  <c r="AJ45" i="3"/>
  <c r="AK45" i="3"/>
  <c r="AL45" i="3"/>
  <c r="AM45" i="3"/>
  <c r="AF46" i="3"/>
  <c r="AG46" i="3"/>
  <c r="AH46" i="3"/>
  <c r="AI46" i="3"/>
  <c r="AJ46" i="3"/>
  <c r="AK46" i="3"/>
  <c r="AL46" i="3"/>
  <c r="AM46" i="3"/>
  <c r="AF47" i="3"/>
  <c r="AG47" i="3"/>
  <c r="AH47" i="3"/>
  <c r="AI47" i="3"/>
  <c r="AJ47" i="3"/>
  <c r="AK47" i="3"/>
  <c r="AL47" i="3"/>
  <c r="AM47" i="3"/>
  <c r="AF48" i="3"/>
  <c r="AG48" i="3"/>
  <c r="AH48" i="3"/>
  <c r="AI48" i="3"/>
  <c r="AJ48" i="3"/>
  <c r="AK48" i="3"/>
  <c r="AL48" i="3"/>
  <c r="AM48" i="3"/>
  <c r="AF49" i="3"/>
  <c r="AG49" i="3"/>
  <c r="AH49" i="3"/>
  <c r="AI49" i="3"/>
  <c r="AJ49" i="3"/>
  <c r="AK49" i="3"/>
  <c r="AL49" i="3"/>
  <c r="AM49" i="3"/>
  <c r="AF50" i="3"/>
  <c r="AG50" i="3"/>
  <c r="AH50" i="3"/>
  <c r="AI50" i="3"/>
  <c r="AJ50" i="3"/>
  <c r="AK50" i="3"/>
  <c r="AL50" i="3"/>
  <c r="AM50" i="3"/>
  <c r="AF51" i="3"/>
  <c r="AG51" i="3"/>
  <c r="AH51" i="3"/>
  <c r="AI51" i="3"/>
  <c r="AJ51" i="3"/>
  <c r="AK51" i="3"/>
  <c r="AL51" i="3"/>
  <c r="AM51" i="3"/>
  <c r="AF52" i="3"/>
  <c r="AG52" i="3"/>
  <c r="AH52" i="3"/>
  <c r="AI52" i="3"/>
  <c r="AJ52" i="3"/>
  <c r="AK52" i="3"/>
  <c r="AL52" i="3"/>
  <c r="AM52" i="3"/>
  <c r="AF53" i="3"/>
  <c r="AG53" i="3"/>
  <c r="AH53" i="3"/>
  <c r="AI53" i="3"/>
  <c r="AJ53" i="3"/>
  <c r="AK53" i="3"/>
  <c r="AL53" i="3"/>
  <c r="AM53" i="3"/>
  <c r="AF54" i="3"/>
  <c r="AG54" i="3"/>
  <c r="AH54" i="3"/>
  <c r="AI54" i="3"/>
  <c r="AJ54" i="3"/>
  <c r="AK54" i="3"/>
  <c r="AL54" i="3"/>
  <c r="AM54" i="3"/>
  <c r="AF55" i="3"/>
  <c r="AG55" i="3"/>
  <c r="AH55" i="3"/>
  <c r="AI55" i="3"/>
  <c r="AJ55" i="3"/>
  <c r="AK55" i="3"/>
  <c r="AL55" i="3"/>
  <c r="AM55" i="3"/>
  <c r="AF56" i="3"/>
  <c r="AG56" i="3"/>
  <c r="AH56" i="3"/>
  <c r="AI56" i="3"/>
  <c r="AJ56" i="3"/>
  <c r="AK56" i="3"/>
  <c r="AL56" i="3"/>
  <c r="AM56" i="3"/>
  <c r="AF57" i="3"/>
  <c r="AG57" i="3"/>
  <c r="AH57" i="3"/>
  <c r="AI57" i="3"/>
  <c r="AJ57" i="3"/>
  <c r="AK57" i="3"/>
  <c r="AL57" i="3"/>
  <c r="AM57" i="3"/>
  <c r="AF58" i="3"/>
  <c r="AG58" i="3"/>
  <c r="AH58" i="3"/>
  <c r="AI58" i="3"/>
  <c r="AJ58" i="3"/>
  <c r="AK58" i="3"/>
  <c r="AL58" i="3"/>
  <c r="AM58" i="3"/>
  <c r="AF59" i="3"/>
  <c r="AG59" i="3"/>
  <c r="AH59" i="3"/>
  <c r="AI59" i="3"/>
  <c r="AJ59" i="3"/>
  <c r="AK59" i="3"/>
  <c r="AL59" i="3"/>
  <c r="AM59" i="3"/>
  <c r="AF60" i="3"/>
  <c r="AG60" i="3"/>
  <c r="AH60" i="3"/>
  <c r="AI60" i="3"/>
  <c r="AJ60" i="3"/>
  <c r="AK60" i="3"/>
  <c r="AL60" i="3"/>
  <c r="AM60" i="3"/>
  <c r="AF61" i="3"/>
  <c r="AG61" i="3"/>
  <c r="AH61" i="3"/>
  <c r="AI61" i="3"/>
  <c r="AJ61" i="3"/>
  <c r="AK61" i="3"/>
  <c r="AL61" i="3"/>
  <c r="AM61" i="3"/>
  <c r="AF62" i="3"/>
  <c r="AG62" i="3"/>
  <c r="AH62" i="3"/>
  <c r="AI62" i="3"/>
  <c r="AJ62" i="3"/>
  <c r="AK62" i="3"/>
  <c r="AL62" i="3"/>
  <c r="AM62" i="3"/>
  <c r="AF63" i="3"/>
  <c r="AG63" i="3"/>
  <c r="AH63" i="3"/>
  <c r="AI63" i="3"/>
  <c r="AJ63" i="3"/>
  <c r="AK63" i="3"/>
  <c r="AL63" i="3"/>
  <c r="AM63" i="3"/>
  <c r="AF64" i="3"/>
  <c r="AG64" i="3"/>
  <c r="AH64" i="3"/>
  <c r="AI64" i="3"/>
  <c r="AJ64" i="3"/>
  <c r="AK64" i="3"/>
  <c r="AL64" i="3"/>
  <c r="AM64" i="3"/>
  <c r="AF65" i="3"/>
  <c r="AG65" i="3"/>
  <c r="AH65" i="3"/>
  <c r="AI65" i="3"/>
  <c r="AJ65" i="3"/>
  <c r="AK65" i="3"/>
  <c r="AL65" i="3"/>
  <c r="AM65" i="3"/>
  <c r="AF66" i="3"/>
  <c r="AG66" i="3"/>
  <c r="AH66" i="3"/>
  <c r="AI66" i="3"/>
  <c r="AJ66" i="3"/>
  <c r="AK66" i="3"/>
  <c r="AL66" i="3"/>
  <c r="AM66" i="3"/>
  <c r="AF67" i="3"/>
  <c r="AG67" i="3"/>
  <c r="AH67" i="3"/>
  <c r="AI67" i="3"/>
  <c r="AJ67" i="3"/>
  <c r="AK67" i="3"/>
  <c r="AL67" i="3"/>
  <c r="AM67" i="3"/>
  <c r="AF68" i="3"/>
  <c r="AG68" i="3"/>
  <c r="AH68" i="3"/>
  <c r="AI68" i="3"/>
  <c r="AJ68" i="3"/>
  <c r="AK68" i="3"/>
  <c r="AL68" i="3"/>
  <c r="AM68" i="3"/>
  <c r="AF69" i="3"/>
  <c r="AG69" i="3"/>
  <c r="AH69" i="3"/>
  <c r="AI69" i="3"/>
  <c r="AJ69" i="3"/>
  <c r="AK69" i="3"/>
  <c r="AL69" i="3"/>
  <c r="AM69" i="3"/>
  <c r="AF70" i="3"/>
  <c r="AG70" i="3"/>
  <c r="AH70" i="3"/>
  <c r="AI70" i="3"/>
  <c r="AJ70" i="3"/>
  <c r="AK70" i="3"/>
  <c r="AL70" i="3"/>
  <c r="AM70" i="3"/>
  <c r="AF71" i="3"/>
  <c r="AG71" i="3"/>
  <c r="AH71" i="3"/>
  <c r="AI71" i="3"/>
  <c r="AJ71" i="3"/>
  <c r="AK71" i="3"/>
  <c r="AL71" i="3"/>
  <c r="AM71" i="3"/>
  <c r="AF72" i="3"/>
  <c r="AG72" i="3"/>
  <c r="AH72" i="3"/>
  <c r="AI72" i="3"/>
  <c r="AJ72" i="3"/>
  <c r="AK72" i="3"/>
  <c r="AL72" i="3"/>
  <c r="AM72" i="3"/>
  <c r="AF73" i="3"/>
  <c r="AG73" i="3"/>
  <c r="AH73" i="3"/>
  <c r="AI73" i="3"/>
  <c r="AJ73" i="3"/>
  <c r="AK73" i="3"/>
  <c r="AL73" i="3"/>
  <c r="AM73" i="3"/>
  <c r="AF74" i="3"/>
  <c r="AG74" i="3"/>
  <c r="AH74" i="3"/>
  <c r="AI74" i="3"/>
  <c r="AJ74" i="3"/>
  <c r="AK74" i="3"/>
  <c r="AL74" i="3"/>
  <c r="AM74" i="3"/>
  <c r="AF75" i="3"/>
  <c r="AG75" i="3"/>
  <c r="AH75" i="3"/>
  <c r="AI75" i="3"/>
  <c r="AJ75" i="3"/>
  <c r="AK75" i="3"/>
  <c r="AL75" i="3"/>
  <c r="AM75" i="3"/>
  <c r="AF76" i="3"/>
  <c r="AG76" i="3"/>
  <c r="AH76" i="3"/>
  <c r="AI76" i="3"/>
  <c r="AJ76" i="3"/>
  <c r="AK76" i="3"/>
  <c r="AL76" i="3"/>
  <c r="AM76" i="3"/>
  <c r="AF77" i="3"/>
  <c r="AG77" i="3"/>
  <c r="AH77" i="3"/>
  <c r="AI77" i="3"/>
  <c r="AJ77" i="3"/>
  <c r="AK77" i="3"/>
  <c r="AL77" i="3"/>
  <c r="AM77" i="3"/>
  <c r="AF78" i="3"/>
  <c r="AG78" i="3"/>
  <c r="AH78" i="3"/>
  <c r="AI78" i="3"/>
  <c r="AJ78" i="3"/>
  <c r="AK78" i="3"/>
  <c r="AL78" i="3"/>
  <c r="AM78" i="3"/>
  <c r="AF79" i="3"/>
  <c r="AG79" i="3"/>
  <c r="AH79" i="3"/>
  <c r="AI79" i="3"/>
  <c r="AJ79" i="3"/>
  <c r="AK79" i="3"/>
  <c r="AL79" i="3"/>
  <c r="AM79" i="3"/>
  <c r="AF80" i="3"/>
  <c r="AG80" i="3"/>
  <c r="AH80" i="3"/>
  <c r="AI80" i="3"/>
  <c r="AJ80" i="3"/>
  <c r="AK80" i="3"/>
  <c r="AL80" i="3"/>
  <c r="AM80" i="3"/>
  <c r="AF81" i="3"/>
  <c r="AG81" i="3"/>
  <c r="AH81" i="3"/>
  <c r="AI81" i="3"/>
  <c r="AJ81" i="3"/>
  <c r="AK81" i="3"/>
  <c r="AL81" i="3"/>
  <c r="AM81" i="3"/>
  <c r="AF82" i="3"/>
  <c r="AG82" i="3"/>
  <c r="AH82" i="3"/>
  <c r="AI82" i="3"/>
  <c r="AJ82" i="3"/>
  <c r="AK82" i="3"/>
  <c r="AL82" i="3"/>
  <c r="AM82" i="3"/>
  <c r="AF83" i="3"/>
  <c r="AG83" i="3"/>
  <c r="AH83" i="3"/>
  <c r="AI83" i="3"/>
  <c r="AJ83" i="3"/>
  <c r="AK83" i="3"/>
  <c r="AL83" i="3"/>
  <c r="AM83" i="3"/>
  <c r="AF84" i="3"/>
  <c r="AG84" i="3"/>
  <c r="AH84" i="3"/>
  <c r="AI84" i="3"/>
  <c r="AJ84" i="3"/>
  <c r="AK84" i="3"/>
  <c r="AL84" i="3"/>
  <c r="AM84" i="3"/>
  <c r="AF85" i="3"/>
  <c r="AG85" i="3"/>
  <c r="AH85" i="3"/>
  <c r="AI85" i="3"/>
  <c r="AJ85" i="3"/>
  <c r="AK85" i="3"/>
  <c r="AL85" i="3"/>
  <c r="AM85" i="3"/>
  <c r="AF86" i="3"/>
  <c r="AG86" i="3"/>
  <c r="AH86" i="3"/>
  <c r="AI86" i="3"/>
  <c r="AJ86" i="3"/>
  <c r="AK86" i="3"/>
  <c r="AL86" i="3"/>
  <c r="AM86" i="3"/>
  <c r="AF87" i="3"/>
  <c r="AG87" i="3"/>
  <c r="AH87" i="3"/>
  <c r="AI87" i="3"/>
  <c r="AJ87" i="3"/>
  <c r="AK87" i="3"/>
  <c r="AL87" i="3"/>
  <c r="AM87" i="3"/>
  <c r="AF88" i="3"/>
  <c r="AG88" i="3"/>
  <c r="AH88" i="3"/>
  <c r="AI88" i="3"/>
  <c r="AJ88" i="3"/>
  <c r="AK88" i="3"/>
  <c r="AL88" i="3"/>
  <c r="AM88" i="3"/>
  <c r="AF89" i="3"/>
  <c r="AG89" i="3"/>
  <c r="AH89" i="3"/>
  <c r="AI89" i="3"/>
  <c r="AJ89" i="3"/>
  <c r="AK89" i="3"/>
  <c r="AL89" i="3"/>
  <c r="AM89" i="3"/>
  <c r="AF90" i="3"/>
  <c r="AG90" i="3"/>
  <c r="AH90" i="3"/>
  <c r="AI90" i="3"/>
  <c r="AJ90" i="3"/>
  <c r="AK90" i="3"/>
  <c r="AL90" i="3"/>
  <c r="AM90" i="3"/>
  <c r="AF91" i="3"/>
  <c r="AG91" i="3"/>
  <c r="AH91" i="3"/>
  <c r="AI91" i="3"/>
  <c r="AJ91" i="3"/>
  <c r="AK91" i="3"/>
  <c r="AL91" i="3"/>
  <c r="AM91" i="3"/>
  <c r="AF92" i="3"/>
  <c r="AG92" i="3"/>
  <c r="AH92" i="3"/>
  <c r="AI92" i="3"/>
  <c r="AJ92" i="3"/>
  <c r="AK92" i="3"/>
  <c r="AL92" i="3"/>
  <c r="AM92" i="3"/>
  <c r="AF93" i="3"/>
  <c r="AG93" i="3"/>
  <c r="AH93" i="3"/>
  <c r="AI93" i="3"/>
  <c r="AJ93" i="3"/>
  <c r="AK93" i="3"/>
  <c r="AL93" i="3"/>
  <c r="AM93" i="3"/>
  <c r="AF94" i="3"/>
  <c r="AG94" i="3"/>
  <c r="AH94" i="3"/>
  <c r="AI94" i="3"/>
  <c r="AJ94" i="3"/>
  <c r="AK94" i="3"/>
  <c r="AL94" i="3"/>
  <c r="AM94" i="3"/>
  <c r="AF95" i="3"/>
  <c r="AG95" i="3"/>
  <c r="AH95" i="3"/>
  <c r="AI95" i="3"/>
  <c r="AJ95" i="3"/>
  <c r="AK95" i="3"/>
  <c r="AL95" i="3"/>
  <c r="AM95" i="3"/>
  <c r="AF96" i="3"/>
  <c r="AG96" i="3"/>
  <c r="AH96" i="3"/>
  <c r="AI96" i="3"/>
  <c r="AJ96" i="3"/>
  <c r="AK96" i="3"/>
  <c r="AL96" i="3"/>
  <c r="AM96" i="3"/>
  <c r="AF97" i="3"/>
  <c r="AG97" i="3"/>
  <c r="AH97" i="3"/>
  <c r="AI97" i="3"/>
  <c r="AJ97" i="3"/>
  <c r="AK97" i="3"/>
  <c r="AL97" i="3"/>
  <c r="AM97" i="3"/>
  <c r="AF98" i="3"/>
  <c r="AG98" i="3"/>
  <c r="AH98" i="3"/>
  <c r="AI98" i="3"/>
  <c r="AJ98" i="3"/>
  <c r="AK98" i="3"/>
  <c r="AL98" i="3"/>
  <c r="AM98" i="3"/>
  <c r="AF99" i="3"/>
  <c r="AG99" i="3"/>
  <c r="AH99" i="3"/>
  <c r="AI99" i="3"/>
  <c r="AJ99" i="3"/>
  <c r="AK99" i="3"/>
  <c r="AL99" i="3"/>
  <c r="AM99" i="3"/>
  <c r="AF100" i="3"/>
  <c r="AG100" i="3"/>
  <c r="AH100" i="3"/>
  <c r="AI100" i="3"/>
  <c r="AJ100" i="3"/>
  <c r="AK100" i="3"/>
  <c r="AL100" i="3"/>
  <c r="AM100" i="3"/>
  <c r="AF101" i="3"/>
  <c r="AG101" i="3"/>
  <c r="AH101" i="3"/>
  <c r="AI101" i="3"/>
  <c r="AJ101" i="3"/>
  <c r="AK101" i="3"/>
  <c r="AL101" i="3"/>
  <c r="AM101" i="3"/>
  <c r="AF102" i="3"/>
  <c r="AG102" i="3"/>
  <c r="AH102" i="3"/>
  <c r="AI102" i="3"/>
  <c r="AJ102" i="3"/>
  <c r="AK102" i="3"/>
  <c r="AL102" i="3"/>
  <c r="AM102" i="3"/>
  <c r="AF103" i="3"/>
  <c r="AG103" i="3"/>
  <c r="AH103" i="3"/>
  <c r="AI103" i="3"/>
  <c r="AJ103" i="3"/>
  <c r="AK103" i="3"/>
  <c r="AL103" i="3"/>
  <c r="AM103" i="3"/>
  <c r="AF104" i="3"/>
  <c r="AG104" i="3"/>
  <c r="AH104" i="3"/>
  <c r="AI104" i="3"/>
  <c r="AJ104" i="3"/>
  <c r="AK104" i="3"/>
  <c r="AL104" i="3"/>
  <c r="AM104" i="3"/>
  <c r="AF105" i="3"/>
  <c r="AG105" i="3"/>
  <c r="AH105" i="3"/>
  <c r="AI105" i="3"/>
  <c r="AJ105" i="3"/>
  <c r="AK105" i="3"/>
  <c r="AL105" i="3"/>
  <c r="AM105" i="3"/>
  <c r="AF106" i="3"/>
  <c r="AG106" i="3"/>
  <c r="AH106" i="3"/>
  <c r="AI106" i="3"/>
  <c r="AJ106" i="3"/>
  <c r="AK106" i="3"/>
  <c r="AL106" i="3"/>
  <c r="AM106" i="3"/>
  <c r="AF107" i="3"/>
  <c r="AG107" i="3"/>
  <c r="AH107" i="3"/>
  <c r="AI107" i="3"/>
  <c r="AJ107" i="3"/>
  <c r="AK107" i="3"/>
  <c r="AL107" i="3"/>
  <c r="AM107" i="3"/>
  <c r="AF108" i="3"/>
  <c r="AG108" i="3"/>
  <c r="AH108" i="3"/>
  <c r="AI108" i="3"/>
  <c r="AJ108" i="3"/>
  <c r="AK108" i="3"/>
  <c r="AL108" i="3"/>
  <c r="AM108" i="3"/>
  <c r="AF109" i="3"/>
  <c r="AG109" i="3"/>
  <c r="AH109" i="3"/>
  <c r="AI109" i="3"/>
  <c r="AJ109" i="3"/>
  <c r="AK109" i="3"/>
  <c r="AL109" i="3"/>
  <c r="AM109" i="3"/>
  <c r="AF110" i="3"/>
  <c r="AG110" i="3"/>
  <c r="AH110" i="3"/>
  <c r="AI110" i="3"/>
  <c r="AJ110" i="3"/>
  <c r="AK110" i="3"/>
  <c r="AL110" i="3"/>
  <c r="AM110" i="3"/>
  <c r="AF111" i="3"/>
  <c r="AG111" i="3"/>
  <c r="AH111" i="3"/>
  <c r="AI111" i="3"/>
  <c r="AJ111" i="3"/>
  <c r="AK111" i="3"/>
  <c r="AL111" i="3"/>
  <c r="AM111" i="3"/>
  <c r="AF112" i="3"/>
  <c r="AG112" i="3"/>
  <c r="AH112" i="3"/>
  <c r="AI112" i="3"/>
  <c r="AJ112" i="3"/>
  <c r="AK112" i="3"/>
  <c r="AL112" i="3"/>
  <c r="AM112" i="3"/>
  <c r="AF113" i="3"/>
  <c r="AG113" i="3"/>
  <c r="AH113" i="3"/>
  <c r="AI113" i="3"/>
  <c r="AJ113" i="3"/>
  <c r="AK113" i="3"/>
  <c r="AL113" i="3"/>
  <c r="AM113" i="3"/>
  <c r="AF114" i="3"/>
  <c r="AG114" i="3"/>
  <c r="AH114" i="3"/>
  <c r="AI114" i="3"/>
  <c r="AJ114" i="3"/>
  <c r="AK114" i="3"/>
  <c r="AL114" i="3"/>
  <c r="AM114" i="3"/>
  <c r="AF115" i="3"/>
  <c r="AG115" i="3"/>
  <c r="AH115" i="3"/>
  <c r="AI115" i="3"/>
  <c r="AJ115" i="3"/>
  <c r="AK115" i="3"/>
  <c r="AL115" i="3"/>
  <c r="AM115" i="3"/>
  <c r="AF116" i="3"/>
  <c r="AG116" i="3"/>
  <c r="AH116" i="3"/>
  <c r="AI116" i="3"/>
  <c r="AJ116" i="3"/>
  <c r="AK116" i="3"/>
  <c r="AL116" i="3"/>
  <c r="AM116" i="3"/>
  <c r="AF117" i="3"/>
  <c r="AG117" i="3"/>
  <c r="AH117" i="3"/>
  <c r="AI117" i="3"/>
  <c r="AJ117" i="3"/>
  <c r="AK117" i="3"/>
  <c r="AL117" i="3"/>
  <c r="AM117" i="3"/>
  <c r="AF118" i="3"/>
  <c r="AG118" i="3"/>
  <c r="AH118" i="3"/>
  <c r="AI118" i="3"/>
  <c r="AJ118" i="3"/>
  <c r="AK118" i="3"/>
  <c r="AL118" i="3"/>
  <c r="AM118" i="3"/>
  <c r="AF119" i="3"/>
  <c r="AG119" i="3"/>
  <c r="AH119" i="3"/>
  <c r="AI119" i="3"/>
  <c r="AJ119" i="3"/>
  <c r="AK119" i="3"/>
  <c r="AL119" i="3"/>
  <c r="AM119" i="3"/>
  <c r="AF120" i="3"/>
  <c r="AG120" i="3"/>
  <c r="AH120" i="3"/>
  <c r="AI120" i="3"/>
  <c r="AJ120" i="3"/>
  <c r="AK120" i="3"/>
  <c r="AL120" i="3"/>
  <c r="AM120" i="3"/>
  <c r="AF121" i="3"/>
  <c r="AG121" i="3"/>
  <c r="AH121" i="3"/>
  <c r="AI121" i="3"/>
  <c r="AJ121" i="3"/>
  <c r="AK121" i="3"/>
  <c r="AL121" i="3"/>
  <c r="AM121" i="3"/>
  <c r="AF122" i="3"/>
  <c r="AG122" i="3"/>
  <c r="AH122" i="3"/>
  <c r="AI122" i="3"/>
  <c r="AJ122" i="3"/>
  <c r="AK122" i="3"/>
  <c r="AL122" i="3"/>
  <c r="AM122" i="3"/>
  <c r="AF123" i="3"/>
  <c r="AG123" i="3"/>
  <c r="AH123" i="3"/>
  <c r="AI123" i="3"/>
  <c r="AJ123" i="3"/>
  <c r="AK123" i="3"/>
  <c r="AL123" i="3"/>
  <c r="AM123" i="3"/>
  <c r="AF124" i="3"/>
  <c r="AG124" i="3"/>
  <c r="AH124" i="3"/>
  <c r="AI124" i="3"/>
  <c r="AJ124" i="3"/>
  <c r="AK124" i="3"/>
  <c r="AL124" i="3"/>
  <c r="AM124" i="3"/>
  <c r="AF125" i="3"/>
  <c r="AG125" i="3"/>
  <c r="AH125" i="3"/>
  <c r="AI125" i="3"/>
  <c r="AJ125" i="3"/>
  <c r="AK125" i="3"/>
  <c r="AL125" i="3"/>
  <c r="AM125" i="3"/>
  <c r="AF126" i="3"/>
  <c r="AG126" i="3"/>
  <c r="AH126" i="3"/>
  <c r="AI126" i="3"/>
  <c r="AJ126" i="3"/>
  <c r="AK126" i="3"/>
  <c r="AL126" i="3"/>
  <c r="AM126" i="3"/>
  <c r="AF127" i="3"/>
  <c r="AG127" i="3"/>
  <c r="AH127" i="3"/>
  <c r="AI127" i="3"/>
  <c r="AJ127" i="3"/>
  <c r="AK127" i="3"/>
  <c r="AL127" i="3"/>
  <c r="AM127" i="3"/>
  <c r="AF128" i="3"/>
  <c r="AG128" i="3"/>
  <c r="AH128" i="3"/>
  <c r="AI128" i="3"/>
  <c r="AJ128" i="3"/>
  <c r="AK128" i="3"/>
  <c r="AL128" i="3"/>
  <c r="AM128" i="3"/>
  <c r="AF129" i="3"/>
  <c r="AG129" i="3"/>
  <c r="AH129" i="3"/>
  <c r="AI129" i="3"/>
  <c r="AJ129" i="3"/>
  <c r="AK129" i="3"/>
  <c r="AL129" i="3"/>
  <c r="AM129" i="3"/>
  <c r="AF130" i="3"/>
  <c r="AG130" i="3"/>
  <c r="AH130" i="3"/>
  <c r="AI130" i="3"/>
  <c r="AJ130" i="3"/>
  <c r="AK130" i="3"/>
  <c r="AL130" i="3"/>
  <c r="AM130" i="3"/>
  <c r="AF131" i="3"/>
  <c r="AG131" i="3"/>
  <c r="AH131" i="3"/>
  <c r="AI131" i="3"/>
  <c r="AJ131" i="3"/>
  <c r="AK131" i="3"/>
  <c r="AL131" i="3"/>
  <c r="AM131" i="3"/>
  <c r="AF132" i="3"/>
  <c r="AG132" i="3"/>
  <c r="AH132" i="3"/>
  <c r="AI132" i="3"/>
  <c r="AJ132" i="3"/>
  <c r="AK132" i="3"/>
  <c r="AL132" i="3"/>
  <c r="AM132" i="3"/>
  <c r="AF133" i="3"/>
  <c r="AG133" i="3"/>
  <c r="AH133" i="3"/>
  <c r="AI133" i="3"/>
  <c r="AJ133" i="3"/>
  <c r="AK133" i="3"/>
  <c r="AL133" i="3"/>
  <c r="AM133" i="3"/>
  <c r="AF134" i="3"/>
  <c r="AG134" i="3"/>
  <c r="AH134" i="3"/>
  <c r="AI134" i="3"/>
  <c r="AJ134" i="3"/>
  <c r="AK134" i="3"/>
  <c r="AL134" i="3"/>
  <c r="AM134" i="3"/>
  <c r="AF135" i="3"/>
  <c r="AG135" i="3"/>
  <c r="AH135" i="3"/>
  <c r="AI135" i="3"/>
  <c r="AJ135" i="3"/>
  <c r="AK135" i="3"/>
  <c r="AL135" i="3"/>
  <c r="AM135" i="3"/>
  <c r="AF136" i="3"/>
  <c r="AG136" i="3"/>
  <c r="AH136" i="3"/>
  <c r="AI136" i="3"/>
  <c r="AJ136" i="3"/>
  <c r="AK136" i="3"/>
  <c r="AL136" i="3"/>
  <c r="AM136" i="3"/>
  <c r="AF137" i="3"/>
  <c r="AG137" i="3"/>
  <c r="AH137" i="3"/>
  <c r="AI137" i="3"/>
  <c r="AJ137" i="3"/>
  <c r="AK137" i="3"/>
  <c r="AL137" i="3"/>
  <c r="AM137" i="3"/>
  <c r="AF138" i="3"/>
  <c r="AG138" i="3"/>
  <c r="AH138" i="3"/>
  <c r="AI138" i="3"/>
  <c r="AJ138" i="3"/>
  <c r="AK138" i="3"/>
  <c r="AL138" i="3"/>
  <c r="AM138" i="3"/>
  <c r="AF139" i="3"/>
  <c r="AG139" i="3"/>
  <c r="AH139" i="3"/>
  <c r="AI139" i="3"/>
  <c r="AJ139" i="3"/>
  <c r="AK139" i="3"/>
  <c r="AL139" i="3"/>
  <c r="AM139" i="3"/>
  <c r="AF140" i="3"/>
  <c r="AG140" i="3"/>
  <c r="AH140" i="3"/>
  <c r="AI140" i="3"/>
  <c r="AJ140" i="3"/>
  <c r="AK140" i="3"/>
  <c r="AL140" i="3"/>
  <c r="AM140" i="3"/>
  <c r="AF141" i="3"/>
  <c r="AG141" i="3"/>
  <c r="AH141" i="3"/>
  <c r="AI141" i="3"/>
  <c r="AJ141" i="3"/>
  <c r="AK141" i="3"/>
  <c r="AL141" i="3"/>
  <c r="AM141" i="3"/>
  <c r="AF142" i="3"/>
  <c r="AG142" i="3"/>
  <c r="AH142" i="3"/>
  <c r="AI142" i="3"/>
  <c r="AJ142" i="3"/>
  <c r="AK142" i="3"/>
  <c r="AL142" i="3"/>
  <c r="AM142" i="3"/>
  <c r="AF143" i="3"/>
  <c r="AG143" i="3"/>
  <c r="AH143" i="3"/>
  <c r="AI143" i="3"/>
  <c r="AJ143" i="3"/>
  <c r="AK143" i="3"/>
  <c r="AL143" i="3"/>
  <c r="AM143" i="3"/>
  <c r="AF144" i="3"/>
  <c r="AG144" i="3"/>
  <c r="AH144" i="3"/>
  <c r="AI144" i="3"/>
  <c r="AJ144" i="3"/>
  <c r="AK144" i="3"/>
  <c r="AL144" i="3"/>
  <c r="AM144" i="3"/>
  <c r="AF145" i="3"/>
  <c r="AG145" i="3"/>
  <c r="AH145" i="3"/>
  <c r="AI145" i="3"/>
  <c r="AJ145" i="3"/>
  <c r="AK145" i="3"/>
  <c r="AL145" i="3"/>
  <c r="AM145" i="3"/>
  <c r="AF146" i="3"/>
  <c r="AG146" i="3"/>
  <c r="AH146" i="3"/>
  <c r="AI146" i="3"/>
  <c r="AJ146" i="3"/>
  <c r="AK146" i="3"/>
  <c r="AL146" i="3"/>
  <c r="AM146" i="3"/>
  <c r="AF147" i="3"/>
  <c r="AG147" i="3"/>
  <c r="AH147" i="3"/>
  <c r="AI147" i="3"/>
  <c r="AJ147" i="3"/>
  <c r="AK147" i="3"/>
  <c r="AL147" i="3"/>
  <c r="AM147" i="3"/>
  <c r="AF148" i="3"/>
  <c r="AG148" i="3"/>
  <c r="AH148" i="3"/>
  <c r="AI148" i="3"/>
  <c r="AJ148" i="3"/>
  <c r="AK148" i="3"/>
  <c r="AL148" i="3"/>
  <c r="AM148" i="3"/>
  <c r="AF149" i="3"/>
  <c r="AG149" i="3"/>
  <c r="AH149" i="3"/>
  <c r="AI149" i="3"/>
  <c r="AJ149" i="3"/>
  <c r="AK149" i="3"/>
  <c r="AL149" i="3"/>
  <c r="AM149" i="3"/>
  <c r="AF150" i="3"/>
  <c r="AG150" i="3"/>
  <c r="AH150" i="3"/>
  <c r="AI150" i="3"/>
  <c r="AJ150" i="3"/>
  <c r="AK150" i="3"/>
  <c r="AL150" i="3"/>
  <c r="AM150" i="3"/>
  <c r="AF151" i="3"/>
  <c r="AG151" i="3"/>
  <c r="AH151" i="3"/>
  <c r="AI151" i="3"/>
  <c r="AJ151" i="3"/>
  <c r="AK151" i="3"/>
  <c r="AL151" i="3"/>
  <c r="AM151" i="3"/>
  <c r="AF152" i="3"/>
  <c r="AG152" i="3"/>
  <c r="AH152" i="3"/>
  <c r="AI152" i="3"/>
  <c r="AJ152" i="3"/>
  <c r="AK152" i="3"/>
  <c r="AL152" i="3"/>
  <c r="AM152" i="3"/>
  <c r="AF153" i="3"/>
  <c r="AG153" i="3"/>
  <c r="AH153" i="3"/>
  <c r="AI153" i="3"/>
  <c r="AJ153" i="3"/>
  <c r="AK153" i="3"/>
  <c r="AL153" i="3"/>
  <c r="AM153" i="3"/>
  <c r="AF154" i="3"/>
  <c r="AG154" i="3"/>
  <c r="AH154" i="3"/>
  <c r="AI154" i="3"/>
  <c r="AJ154" i="3"/>
  <c r="AK154" i="3"/>
  <c r="AL154" i="3"/>
  <c r="AM154" i="3"/>
  <c r="AF155" i="3"/>
  <c r="AG155" i="3"/>
  <c r="AH155" i="3"/>
  <c r="AI155" i="3"/>
  <c r="AJ155" i="3"/>
  <c r="AK155" i="3"/>
  <c r="AL155" i="3"/>
  <c r="AM155" i="3"/>
  <c r="AF156" i="3"/>
  <c r="AG156" i="3"/>
  <c r="AH156" i="3"/>
  <c r="AI156" i="3"/>
  <c r="AJ156" i="3"/>
  <c r="AK156" i="3"/>
  <c r="AL156" i="3"/>
  <c r="AM156" i="3"/>
  <c r="AF157" i="3"/>
  <c r="AG157" i="3"/>
  <c r="AH157" i="3"/>
  <c r="AI157" i="3"/>
  <c r="AJ157" i="3"/>
  <c r="AK157" i="3"/>
  <c r="AL157" i="3"/>
  <c r="AM157" i="3"/>
  <c r="AF158" i="3"/>
  <c r="AG158" i="3"/>
  <c r="AH158" i="3"/>
  <c r="AI158" i="3"/>
  <c r="AJ158" i="3"/>
  <c r="AK158" i="3"/>
  <c r="AL158" i="3"/>
  <c r="AM158" i="3"/>
  <c r="AF159" i="3"/>
  <c r="AG159" i="3"/>
  <c r="AH159" i="3"/>
  <c r="AI159" i="3"/>
  <c r="AJ159" i="3"/>
  <c r="AK159" i="3"/>
  <c r="AL159" i="3"/>
  <c r="AM159" i="3"/>
  <c r="AF160" i="3"/>
  <c r="AG160" i="3"/>
  <c r="AH160" i="3"/>
  <c r="AI160" i="3"/>
  <c r="AJ160" i="3"/>
  <c r="AK160" i="3"/>
  <c r="AL160" i="3"/>
  <c r="AM160" i="3"/>
  <c r="AF161" i="3"/>
  <c r="AG161" i="3"/>
  <c r="AH161" i="3"/>
  <c r="AI161" i="3"/>
  <c r="AJ161" i="3"/>
  <c r="AK161" i="3"/>
  <c r="AL161" i="3"/>
  <c r="AM161" i="3"/>
  <c r="AF162" i="3"/>
  <c r="AG162" i="3"/>
  <c r="AH162" i="3"/>
  <c r="AI162" i="3"/>
  <c r="AJ162" i="3"/>
  <c r="AK162" i="3"/>
  <c r="AL162" i="3"/>
  <c r="AM162" i="3"/>
  <c r="AF163" i="3"/>
  <c r="AG163" i="3"/>
  <c r="AH163" i="3"/>
  <c r="AI163" i="3"/>
  <c r="AJ163" i="3"/>
  <c r="AK163" i="3"/>
  <c r="AL163" i="3"/>
  <c r="AM163" i="3"/>
  <c r="AF164" i="3"/>
  <c r="AG164" i="3"/>
  <c r="AH164" i="3"/>
  <c r="AI164" i="3"/>
  <c r="AJ164" i="3"/>
  <c r="AK164" i="3"/>
  <c r="AL164" i="3"/>
  <c r="AM164" i="3"/>
  <c r="AF165" i="3"/>
  <c r="AG165" i="3"/>
  <c r="AH165" i="3"/>
  <c r="AI165" i="3"/>
  <c r="AJ165" i="3"/>
  <c r="AK165" i="3"/>
  <c r="AL165" i="3"/>
  <c r="AM165" i="3"/>
  <c r="AF166" i="3"/>
  <c r="AG166" i="3"/>
  <c r="AH166" i="3"/>
  <c r="AI166" i="3"/>
  <c r="AJ166" i="3"/>
  <c r="AK166" i="3"/>
  <c r="AL166" i="3"/>
  <c r="AM166" i="3"/>
  <c r="AF167" i="3"/>
  <c r="AG167" i="3"/>
  <c r="AH167" i="3"/>
  <c r="AI167" i="3"/>
  <c r="AJ167" i="3"/>
  <c r="AK167" i="3"/>
  <c r="AL167" i="3"/>
  <c r="AM167" i="3"/>
  <c r="AF168" i="3"/>
  <c r="AG168" i="3"/>
  <c r="AH168" i="3"/>
  <c r="AI168" i="3"/>
  <c r="AJ168" i="3"/>
  <c r="AK168" i="3"/>
  <c r="AL168" i="3"/>
  <c r="AM168" i="3"/>
  <c r="AF169" i="3"/>
  <c r="AG169" i="3"/>
  <c r="AH169" i="3"/>
  <c r="AI169" i="3"/>
  <c r="AJ169" i="3"/>
  <c r="AK169" i="3"/>
  <c r="AL169" i="3"/>
  <c r="AM169" i="3"/>
  <c r="AF170" i="3"/>
  <c r="AG170" i="3"/>
  <c r="AH170" i="3"/>
  <c r="AI170" i="3"/>
  <c r="AJ170" i="3"/>
  <c r="AK170" i="3"/>
  <c r="AL170" i="3"/>
  <c r="AM170" i="3"/>
  <c r="AF171" i="3"/>
  <c r="AG171" i="3"/>
  <c r="AH171" i="3"/>
  <c r="AI171" i="3"/>
  <c r="AJ171" i="3"/>
  <c r="AK171" i="3"/>
  <c r="AL171" i="3"/>
  <c r="AM171" i="3"/>
  <c r="AF172" i="3"/>
  <c r="AG172" i="3"/>
  <c r="AH172" i="3"/>
  <c r="AI172" i="3"/>
  <c r="AJ172" i="3"/>
  <c r="AK172" i="3"/>
  <c r="AL172" i="3"/>
  <c r="AM172" i="3"/>
  <c r="AF173" i="3"/>
  <c r="AG173" i="3"/>
  <c r="AH173" i="3"/>
  <c r="AI173" i="3"/>
  <c r="AJ173" i="3"/>
  <c r="AK173" i="3"/>
  <c r="AL173" i="3"/>
  <c r="AM173" i="3"/>
  <c r="AF174" i="3"/>
  <c r="AG174" i="3"/>
  <c r="AH174" i="3"/>
  <c r="AI174" i="3"/>
  <c r="AJ174" i="3"/>
  <c r="AK174" i="3"/>
  <c r="AL174" i="3"/>
  <c r="AM174" i="3"/>
  <c r="AF175" i="3"/>
  <c r="AG175" i="3"/>
  <c r="AH175" i="3"/>
  <c r="AI175" i="3"/>
  <c r="AJ175" i="3"/>
  <c r="AK175" i="3"/>
  <c r="AL175" i="3"/>
  <c r="AM175" i="3"/>
  <c r="AF176" i="3"/>
  <c r="AG176" i="3"/>
  <c r="AH176" i="3"/>
  <c r="AI176" i="3"/>
  <c r="AJ176" i="3"/>
  <c r="AK176" i="3"/>
  <c r="AL176" i="3"/>
  <c r="AM176" i="3"/>
  <c r="AF177" i="3"/>
  <c r="AG177" i="3"/>
  <c r="AH177" i="3"/>
  <c r="AI177" i="3"/>
  <c r="AJ177" i="3"/>
  <c r="AK177" i="3"/>
  <c r="AL177" i="3"/>
  <c r="AM177" i="3"/>
  <c r="AF178" i="3"/>
  <c r="AG178" i="3"/>
  <c r="AH178" i="3"/>
  <c r="AI178" i="3"/>
  <c r="AJ178" i="3"/>
  <c r="AK178" i="3"/>
  <c r="AL178" i="3"/>
  <c r="AM178" i="3"/>
  <c r="AF179" i="3"/>
  <c r="AG179" i="3"/>
  <c r="AH179" i="3"/>
  <c r="AI179" i="3"/>
  <c r="AJ179" i="3"/>
  <c r="AK179" i="3"/>
  <c r="AL179" i="3"/>
  <c r="AM179" i="3"/>
  <c r="AF180" i="3"/>
  <c r="AG180" i="3"/>
  <c r="AH180" i="3"/>
  <c r="AI180" i="3"/>
  <c r="AJ180" i="3"/>
  <c r="AK180" i="3"/>
  <c r="AL180" i="3"/>
  <c r="AM180" i="3"/>
  <c r="AF181" i="3"/>
  <c r="AG181" i="3"/>
  <c r="AH181" i="3"/>
  <c r="AI181" i="3"/>
  <c r="AJ181" i="3"/>
  <c r="AK181" i="3"/>
  <c r="AL181" i="3"/>
  <c r="AM181" i="3"/>
  <c r="AF182" i="3"/>
  <c r="AG182" i="3"/>
  <c r="AH182" i="3"/>
  <c r="AI182" i="3"/>
  <c r="AJ182" i="3"/>
  <c r="AK182" i="3"/>
  <c r="AL182" i="3"/>
  <c r="AM182" i="3"/>
  <c r="AF183" i="3"/>
  <c r="AG183" i="3"/>
  <c r="AH183" i="3"/>
  <c r="AI183" i="3"/>
  <c r="AJ183" i="3"/>
  <c r="AK183" i="3"/>
  <c r="AL183" i="3"/>
  <c r="AM183" i="3"/>
  <c r="AF184" i="3"/>
  <c r="AG184" i="3"/>
  <c r="AH184" i="3"/>
  <c r="AI184" i="3"/>
  <c r="AJ184" i="3"/>
  <c r="AK184" i="3"/>
  <c r="AL184" i="3"/>
  <c r="AM184" i="3"/>
  <c r="AF185" i="3"/>
  <c r="AG185" i="3"/>
  <c r="AH185" i="3"/>
  <c r="AI185" i="3"/>
  <c r="AJ185" i="3"/>
  <c r="AK185" i="3"/>
  <c r="AL185" i="3"/>
  <c r="AM185" i="3"/>
  <c r="AF186" i="3"/>
  <c r="AG186" i="3"/>
  <c r="AH186" i="3"/>
  <c r="AI186" i="3"/>
  <c r="AJ186" i="3"/>
  <c r="AK186" i="3"/>
  <c r="AL186" i="3"/>
  <c r="AM186" i="3"/>
  <c r="AF187" i="3"/>
  <c r="AG187" i="3"/>
  <c r="AH187" i="3"/>
  <c r="AI187" i="3"/>
  <c r="AJ187" i="3"/>
  <c r="AK187" i="3"/>
  <c r="AL187" i="3"/>
  <c r="AM187" i="3"/>
  <c r="AF188" i="3"/>
  <c r="AG188" i="3"/>
  <c r="AH188" i="3"/>
  <c r="AI188" i="3"/>
  <c r="AJ188" i="3"/>
  <c r="AK188" i="3"/>
  <c r="AL188" i="3"/>
  <c r="AM188" i="3"/>
  <c r="AF189" i="3"/>
  <c r="AG189" i="3"/>
  <c r="AH189" i="3"/>
  <c r="AI189" i="3"/>
  <c r="AJ189" i="3"/>
  <c r="AK189" i="3"/>
  <c r="AL189" i="3"/>
  <c r="AM189" i="3"/>
  <c r="AF190" i="3"/>
  <c r="AG190" i="3"/>
  <c r="AH190" i="3"/>
  <c r="AI190" i="3"/>
  <c r="AJ190" i="3"/>
  <c r="AK190" i="3"/>
  <c r="AL190" i="3"/>
  <c r="AM190" i="3"/>
  <c r="AF191" i="3"/>
  <c r="AG191" i="3"/>
  <c r="AH191" i="3"/>
  <c r="AI191" i="3"/>
  <c r="AJ191" i="3"/>
  <c r="AK191" i="3"/>
  <c r="AL191" i="3"/>
  <c r="AM191" i="3"/>
  <c r="AF192" i="3"/>
  <c r="AG192" i="3"/>
  <c r="AH192" i="3"/>
  <c r="AI192" i="3"/>
  <c r="AJ192" i="3"/>
  <c r="AK192" i="3"/>
  <c r="AL192" i="3"/>
  <c r="AM192" i="3"/>
  <c r="AF193" i="3"/>
  <c r="AG193" i="3"/>
  <c r="AH193" i="3"/>
  <c r="AI193" i="3"/>
  <c r="AJ193" i="3"/>
  <c r="AK193" i="3"/>
  <c r="AL193" i="3"/>
  <c r="AM193" i="3"/>
  <c r="AF194" i="3"/>
  <c r="AG194" i="3"/>
  <c r="AH194" i="3"/>
  <c r="AI194" i="3"/>
  <c r="AJ194" i="3"/>
  <c r="AK194" i="3"/>
  <c r="AL194" i="3"/>
  <c r="AM194" i="3"/>
  <c r="AF195" i="3"/>
  <c r="AG195" i="3"/>
  <c r="AH195" i="3"/>
  <c r="AI195" i="3"/>
  <c r="AJ195" i="3"/>
  <c r="AK195" i="3"/>
  <c r="AL195" i="3"/>
  <c r="AM195" i="3"/>
  <c r="AF196" i="3"/>
  <c r="AG196" i="3"/>
  <c r="AH196" i="3"/>
  <c r="AI196" i="3"/>
  <c r="AJ196" i="3"/>
  <c r="AK196" i="3"/>
  <c r="AL196" i="3"/>
  <c r="AM196" i="3"/>
  <c r="AF197" i="3"/>
  <c r="AG197" i="3"/>
  <c r="AH197" i="3"/>
  <c r="AI197" i="3"/>
  <c r="AJ197" i="3"/>
  <c r="AK197" i="3"/>
  <c r="AL197" i="3"/>
  <c r="AM197" i="3"/>
  <c r="AF198" i="3"/>
  <c r="AG198" i="3"/>
  <c r="AH198" i="3"/>
  <c r="AI198" i="3"/>
  <c r="AJ198" i="3"/>
  <c r="AK198" i="3"/>
  <c r="AL198" i="3"/>
  <c r="AM198" i="3"/>
  <c r="AF199" i="3"/>
  <c r="AG199" i="3"/>
  <c r="AH199" i="3"/>
  <c r="AI199" i="3"/>
  <c r="AJ199" i="3"/>
  <c r="AK199" i="3"/>
  <c r="AL199" i="3"/>
  <c r="AM199" i="3"/>
  <c r="AF200" i="3"/>
  <c r="AG200" i="3"/>
  <c r="AH200" i="3"/>
  <c r="AI200" i="3"/>
  <c r="AJ200" i="3"/>
  <c r="AK200" i="3"/>
  <c r="AL200" i="3"/>
  <c r="AM200" i="3"/>
  <c r="AF201" i="3"/>
  <c r="AG201" i="3"/>
  <c r="AH201" i="3"/>
  <c r="AI201" i="3"/>
  <c r="AJ201" i="3"/>
  <c r="AK201" i="3"/>
  <c r="AL201" i="3"/>
  <c r="AM201" i="3"/>
  <c r="AF202" i="3"/>
  <c r="AG202" i="3"/>
  <c r="AH202" i="3"/>
  <c r="AI202" i="3"/>
  <c r="AJ202" i="3"/>
  <c r="AK202" i="3"/>
  <c r="AL202" i="3"/>
  <c r="AM202" i="3"/>
  <c r="AF203" i="3"/>
  <c r="AG203" i="3"/>
  <c r="AH203" i="3"/>
  <c r="AI203" i="3"/>
  <c r="AJ203" i="3"/>
  <c r="AK203" i="3"/>
  <c r="AL203" i="3"/>
  <c r="AM203" i="3"/>
  <c r="AF204" i="3"/>
  <c r="AG204" i="3"/>
  <c r="AH204" i="3"/>
  <c r="AI204" i="3"/>
  <c r="AJ204" i="3"/>
  <c r="AK204" i="3"/>
  <c r="AL204" i="3"/>
  <c r="AM204" i="3"/>
  <c r="AF205" i="3"/>
  <c r="AG205" i="3"/>
  <c r="AH205" i="3"/>
  <c r="AI205" i="3"/>
  <c r="AJ205" i="3"/>
  <c r="AK205" i="3"/>
  <c r="AL205" i="3"/>
  <c r="AM205" i="3"/>
  <c r="AF206" i="3"/>
  <c r="AG206" i="3"/>
  <c r="AH206" i="3"/>
  <c r="AI206" i="3"/>
  <c r="AJ206" i="3"/>
  <c r="AK206" i="3"/>
  <c r="AL206" i="3"/>
  <c r="AM206" i="3"/>
  <c r="AF207" i="3"/>
  <c r="AG207" i="3"/>
  <c r="AH207" i="3"/>
  <c r="AI207" i="3"/>
  <c r="AJ207" i="3"/>
  <c r="AK207" i="3"/>
  <c r="AL207" i="3"/>
  <c r="AM207" i="3"/>
  <c r="AF208" i="3"/>
  <c r="AG208" i="3"/>
  <c r="AH208" i="3"/>
  <c r="AI208" i="3"/>
  <c r="AJ208" i="3"/>
  <c r="AK208" i="3"/>
  <c r="AL208" i="3"/>
  <c r="AM208" i="3"/>
  <c r="AF209" i="3"/>
  <c r="AG209" i="3"/>
  <c r="AH209" i="3"/>
  <c r="AI209" i="3"/>
  <c r="AJ209" i="3"/>
  <c r="AK209" i="3"/>
  <c r="AL209" i="3"/>
  <c r="AM209" i="3"/>
  <c r="AF210" i="3"/>
  <c r="AG210" i="3"/>
  <c r="AH210" i="3"/>
  <c r="AI210" i="3"/>
  <c r="AJ210" i="3"/>
  <c r="AK210" i="3"/>
  <c r="AL210" i="3"/>
  <c r="AM210" i="3"/>
  <c r="AF211" i="3"/>
  <c r="AG211" i="3"/>
  <c r="AH211" i="3"/>
  <c r="AI211" i="3"/>
  <c r="AJ211" i="3"/>
  <c r="AK211" i="3"/>
  <c r="AL211" i="3"/>
  <c r="AM211" i="3"/>
  <c r="AF212" i="3"/>
  <c r="AG212" i="3"/>
  <c r="AH212" i="3"/>
  <c r="AI212" i="3"/>
  <c r="AJ212" i="3"/>
  <c r="AK212" i="3"/>
  <c r="AL212" i="3"/>
  <c r="AM212" i="3"/>
  <c r="AF213" i="3"/>
  <c r="AG213" i="3"/>
  <c r="AH213" i="3"/>
  <c r="AI213" i="3"/>
  <c r="AJ213" i="3"/>
  <c r="AK213" i="3"/>
  <c r="AL213" i="3"/>
  <c r="AM213" i="3"/>
  <c r="AF214" i="3"/>
  <c r="AG214" i="3"/>
  <c r="AH214" i="3"/>
  <c r="AI214" i="3"/>
  <c r="AJ214" i="3"/>
  <c r="AK214" i="3"/>
  <c r="AL214" i="3"/>
  <c r="AM214" i="3"/>
  <c r="AF215" i="3"/>
  <c r="AG215" i="3"/>
  <c r="AH215" i="3"/>
  <c r="AI215" i="3"/>
  <c r="AJ215" i="3"/>
  <c r="AK215" i="3"/>
  <c r="AL215" i="3"/>
  <c r="AM215" i="3"/>
  <c r="AF216" i="3"/>
  <c r="AG216" i="3"/>
  <c r="AH216" i="3"/>
  <c r="AI216" i="3"/>
  <c r="AJ216" i="3"/>
  <c r="AK216" i="3"/>
  <c r="AL216" i="3"/>
  <c r="AM216" i="3"/>
  <c r="AF217" i="3"/>
  <c r="AG217" i="3"/>
  <c r="AH217" i="3"/>
  <c r="AI217" i="3"/>
  <c r="AJ217" i="3"/>
  <c r="AK217" i="3"/>
  <c r="AL217" i="3"/>
  <c r="AM217" i="3"/>
  <c r="AF218" i="3"/>
  <c r="AG218" i="3"/>
  <c r="AH218" i="3"/>
  <c r="AI218" i="3"/>
  <c r="AJ218" i="3"/>
  <c r="AK218" i="3"/>
  <c r="AL218" i="3"/>
  <c r="AM218" i="3"/>
  <c r="AF219" i="3"/>
  <c r="AG219" i="3"/>
  <c r="AH219" i="3"/>
  <c r="AI219" i="3"/>
  <c r="AJ219" i="3"/>
  <c r="AK219" i="3"/>
  <c r="AL219" i="3"/>
  <c r="AM219" i="3"/>
  <c r="AF220" i="3"/>
  <c r="AG220" i="3"/>
  <c r="AH220" i="3"/>
  <c r="AI220" i="3"/>
  <c r="AJ220" i="3"/>
  <c r="AK220" i="3"/>
  <c r="AL220" i="3"/>
  <c r="AM220" i="3"/>
  <c r="AF221" i="3"/>
  <c r="AG221" i="3"/>
  <c r="AH221" i="3"/>
  <c r="AI221" i="3"/>
  <c r="AJ221" i="3"/>
  <c r="AK221" i="3"/>
  <c r="AL221" i="3"/>
  <c r="AM221" i="3"/>
  <c r="AF222" i="3"/>
  <c r="AG222" i="3"/>
  <c r="AH222" i="3"/>
  <c r="AI222" i="3"/>
  <c r="AJ222" i="3"/>
  <c r="AK222" i="3"/>
  <c r="AL222" i="3"/>
  <c r="AM222" i="3"/>
  <c r="AF223" i="3"/>
  <c r="AG223" i="3"/>
  <c r="AH223" i="3"/>
  <c r="AI223" i="3"/>
  <c r="AJ223" i="3"/>
  <c r="AK223" i="3"/>
  <c r="AL223" i="3"/>
  <c r="AM223" i="3"/>
  <c r="AF224" i="3"/>
  <c r="AG224" i="3"/>
  <c r="AH224" i="3"/>
  <c r="AI224" i="3"/>
  <c r="AJ224" i="3"/>
  <c r="AK224" i="3"/>
  <c r="AL224" i="3"/>
  <c r="AM224" i="3"/>
  <c r="AF225" i="3"/>
  <c r="AG225" i="3"/>
  <c r="AH225" i="3"/>
  <c r="AI225" i="3"/>
  <c r="AJ225" i="3"/>
  <c r="AK225" i="3"/>
  <c r="AL225" i="3"/>
  <c r="AM225" i="3"/>
  <c r="AF226" i="3"/>
  <c r="AG226" i="3"/>
  <c r="AH226" i="3"/>
  <c r="AI226" i="3"/>
  <c r="AJ226" i="3"/>
  <c r="AK226" i="3"/>
  <c r="AL226" i="3"/>
  <c r="AM226" i="3"/>
  <c r="AF227" i="3"/>
  <c r="AG227" i="3"/>
  <c r="AH227" i="3"/>
  <c r="AI227" i="3"/>
  <c r="AJ227" i="3"/>
  <c r="AK227" i="3"/>
  <c r="AL227" i="3"/>
  <c r="AM227" i="3"/>
  <c r="AF228" i="3"/>
  <c r="AG228" i="3"/>
  <c r="AH228" i="3"/>
  <c r="AI228" i="3"/>
  <c r="AJ228" i="3"/>
  <c r="AK228" i="3"/>
  <c r="AL228" i="3"/>
  <c r="AM228" i="3"/>
  <c r="AF229" i="3"/>
  <c r="AG229" i="3"/>
  <c r="AH229" i="3"/>
  <c r="AI229" i="3"/>
  <c r="AJ229" i="3"/>
  <c r="AK229" i="3"/>
  <c r="AL229" i="3"/>
  <c r="AM229" i="3"/>
  <c r="AF230" i="3"/>
  <c r="AG230" i="3"/>
  <c r="AH230" i="3"/>
  <c r="AI230" i="3"/>
  <c r="AJ230" i="3"/>
  <c r="AK230" i="3"/>
  <c r="AL230" i="3"/>
  <c r="AM230" i="3"/>
  <c r="AF231" i="3"/>
  <c r="AG231" i="3"/>
  <c r="AH231" i="3"/>
  <c r="AI231" i="3"/>
  <c r="AJ231" i="3"/>
  <c r="AK231" i="3"/>
  <c r="AL231" i="3"/>
  <c r="AM231" i="3"/>
  <c r="AF232" i="3"/>
  <c r="AG232" i="3"/>
  <c r="AH232" i="3"/>
  <c r="AI232" i="3"/>
  <c r="AJ232" i="3"/>
  <c r="AK232" i="3"/>
  <c r="AL232" i="3"/>
  <c r="AM232" i="3"/>
  <c r="AF233" i="3"/>
  <c r="AG233" i="3"/>
  <c r="AH233" i="3"/>
  <c r="AI233" i="3"/>
  <c r="AJ233" i="3"/>
  <c r="AK233" i="3"/>
  <c r="AL233" i="3"/>
  <c r="AM233" i="3"/>
  <c r="AF234" i="3"/>
  <c r="AG234" i="3"/>
  <c r="AH234" i="3"/>
  <c r="AI234" i="3"/>
  <c r="AJ234" i="3"/>
  <c r="AK234" i="3"/>
  <c r="AL234" i="3"/>
  <c r="AM234" i="3"/>
  <c r="AF235" i="3"/>
  <c r="AG235" i="3"/>
  <c r="AH235" i="3"/>
  <c r="AI235" i="3"/>
  <c r="AJ235" i="3"/>
  <c r="AK235" i="3"/>
  <c r="AL235" i="3"/>
  <c r="AM235" i="3"/>
  <c r="AF236" i="3"/>
  <c r="AG236" i="3"/>
  <c r="AH236" i="3"/>
  <c r="AI236" i="3"/>
  <c r="AJ236" i="3"/>
  <c r="AK236" i="3"/>
  <c r="AL236" i="3"/>
  <c r="AM236" i="3"/>
  <c r="AF237" i="3"/>
  <c r="AG237" i="3"/>
  <c r="AH237" i="3"/>
  <c r="AI237" i="3"/>
  <c r="AJ237" i="3"/>
  <c r="AK237" i="3"/>
  <c r="AL237" i="3"/>
  <c r="AM237" i="3"/>
  <c r="AF238" i="3"/>
  <c r="AG238" i="3"/>
  <c r="AH238" i="3"/>
  <c r="AI238" i="3"/>
  <c r="AJ238" i="3"/>
  <c r="AK238" i="3"/>
  <c r="AL238" i="3"/>
  <c r="AM238" i="3"/>
  <c r="AF239" i="3"/>
  <c r="AG239" i="3"/>
  <c r="AH239" i="3"/>
  <c r="AI239" i="3"/>
  <c r="AJ239" i="3"/>
  <c r="AK239" i="3"/>
  <c r="AL239" i="3"/>
  <c r="AM239" i="3"/>
  <c r="AF240" i="3"/>
  <c r="AG240" i="3"/>
  <c r="AH240" i="3"/>
  <c r="AI240" i="3"/>
  <c r="AJ240" i="3"/>
  <c r="AK240" i="3"/>
  <c r="AL240" i="3"/>
  <c r="AM240" i="3"/>
  <c r="AF241" i="3"/>
  <c r="AG241" i="3"/>
  <c r="AH241" i="3"/>
  <c r="AI241" i="3"/>
  <c r="AJ241" i="3"/>
  <c r="AK241" i="3"/>
  <c r="AL241" i="3"/>
  <c r="AM241" i="3"/>
  <c r="AF242" i="3"/>
  <c r="AG242" i="3"/>
  <c r="AH242" i="3"/>
  <c r="AI242" i="3"/>
  <c r="AJ242" i="3"/>
  <c r="AK242" i="3"/>
  <c r="AL242" i="3"/>
  <c r="AM242" i="3"/>
  <c r="AF243" i="3"/>
  <c r="AG243" i="3"/>
  <c r="AH243" i="3"/>
  <c r="AI243" i="3"/>
  <c r="AJ243" i="3"/>
  <c r="AK243" i="3"/>
  <c r="AL243" i="3"/>
  <c r="AM243" i="3"/>
  <c r="AF244" i="3"/>
  <c r="AG244" i="3"/>
  <c r="AH244" i="3"/>
  <c r="AI244" i="3"/>
  <c r="AJ244" i="3"/>
  <c r="AK244" i="3"/>
  <c r="AL244" i="3"/>
  <c r="AM244" i="3"/>
  <c r="AF245" i="3"/>
  <c r="AG245" i="3"/>
  <c r="AH245" i="3"/>
  <c r="AI245" i="3"/>
  <c r="AJ245" i="3"/>
  <c r="AK245" i="3"/>
  <c r="AL245" i="3"/>
  <c r="AM245" i="3"/>
  <c r="AF246" i="3"/>
  <c r="AG246" i="3"/>
  <c r="AH246" i="3"/>
  <c r="AI246" i="3"/>
  <c r="AJ246" i="3"/>
  <c r="AK246" i="3"/>
  <c r="AL246" i="3"/>
  <c r="AM246" i="3"/>
  <c r="AF247" i="3"/>
  <c r="AG247" i="3"/>
  <c r="AH247" i="3"/>
  <c r="AI247" i="3"/>
  <c r="AJ247" i="3"/>
  <c r="AK247" i="3"/>
  <c r="AL247" i="3"/>
  <c r="AM247" i="3"/>
  <c r="AF248" i="3"/>
  <c r="AG248" i="3"/>
  <c r="AH248" i="3"/>
  <c r="AI248" i="3"/>
  <c r="AJ248" i="3"/>
  <c r="AK248" i="3"/>
  <c r="AL248" i="3"/>
  <c r="AM248" i="3"/>
  <c r="AF249" i="3"/>
  <c r="AG249" i="3"/>
  <c r="AH249" i="3"/>
  <c r="AI249" i="3"/>
  <c r="AJ249" i="3"/>
  <c r="AK249" i="3"/>
  <c r="AL249" i="3"/>
  <c r="AM249" i="3"/>
  <c r="AF250" i="3"/>
  <c r="AG250" i="3"/>
  <c r="AH250" i="3"/>
  <c r="AI250" i="3"/>
  <c r="AJ250" i="3"/>
  <c r="AK250" i="3"/>
  <c r="AL250" i="3"/>
  <c r="AM250" i="3"/>
  <c r="AF251" i="3"/>
  <c r="AG251" i="3"/>
  <c r="AH251" i="3"/>
  <c r="AI251" i="3"/>
  <c r="AJ251" i="3"/>
  <c r="AK251" i="3"/>
  <c r="AL251" i="3"/>
  <c r="AM251" i="3"/>
  <c r="AF252" i="3"/>
  <c r="AG252" i="3"/>
  <c r="AH252" i="3"/>
  <c r="AI252" i="3"/>
  <c r="AJ252" i="3"/>
  <c r="AK252" i="3"/>
  <c r="AL252" i="3"/>
  <c r="AM252" i="3"/>
  <c r="AF253" i="3"/>
  <c r="AG253" i="3"/>
  <c r="AH253" i="3"/>
  <c r="AI253" i="3"/>
  <c r="AJ253" i="3"/>
  <c r="AK253" i="3"/>
  <c r="AL253" i="3"/>
  <c r="AM253" i="3"/>
  <c r="AF254" i="3"/>
  <c r="AG254" i="3"/>
  <c r="AH254" i="3"/>
  <c r="AI254" i="3"/>
  <c r="AJ254" i="3"/>
  <c r="AK254" i="3"/>
  <c r="AL254" i="3"/>
  <c r="AM254" i="3"/>
  <c r="AE3" i="3"/>
  <c r="AG3" i="3"/>
  <c r="AH3" i="3"/>
  <c r="AI3" i="3"/>
  <c r="AJ3" i="3"/>
  <c r="AK3" i="3"/>
  <c r="AL3" i="3"/>
  <c r="AM3" i="3"/>
  <c r="AF3" i="3"/>
  <c r="W4" i="3"/>
  <c r="X4" i="3"/>
  <c r="Y4" i="3"/>
  <c r="Z4" i="3"/>
  <c r="AA4" i="3"/>
  <c r="AB4" i="3"/>
  <c r="AC4" i="3"/>
  <c r="AD4" i="3"/>
  <c r="W5" i="3"/>
  <c r="X5" i="3"/>
  <c r="Y5" i="3"/>
  <c r="Z5" i="3"/>
  <c r="AA5" i="3"/>
  <c r="AB5" i="3"/>
  <c r="AC5" i="3"/>
  <c r="AD5" i="3"/>
  <c r="W6" i="3"/>
  <c r="X6" i="3"/>
  <c r="Y6" i="3"/>
  <c r="Z6" i="3"/>
  <c r="AA6" i="3"/>
  <c r="AB6" i="3"/>
  <c r="AC6" i="3"/>
  <c r="AD6" i="3"/>
  <c r="W7" i="3"/>
  <c r="X7" i="3"/>
  <c r="Y7" i="3"/>
  <c r="Z7" i="3"/>
  <c r="AA7" i="3"/>
  <c r="AB7" i="3"/>
  <c r="AC7" i="3"/>
  <c r="AD7" i="3"/>
  <c r="W8" i="3"/>
  <c r="X8" i="3"/>
  <c r="Y8" i="3"/>
  <c r="Z8" i="3"/>
  <c r="AA8" i="3"/>
  <c r="AB8" i="3"/>
  <c r="AC8" i="3"/>
  <c r="AD8" i="3"/>
  <c r="W9" i="3"/>
  <c r="X9" i="3"/>
  <c r="Y9" i="3"/>
  <c r="Z9" i="3"/>
  <c r="AA9" i="3"/>
  <c r="AB9" i="3"/>
  <c r="AC9" i="3"/>
  <c r="AD9" i="3"/>
  <c r="W10" i="3"/>
  <c r="X10" i="3"/>
  <c r="Y10" i="3"/>
  <c r="Z10" i="3"/>
  <c r="AA10" i="3"/>
  <c r="AB10" i="3"/>
  <c r="AC10" i="3"/>
  <c r="AD10" i="3"/>
  <c r="W11" i="3"/>
  <c r="X11" i="3"/>
  <c r="Y11" i="3"/>
  <c r="Z11" i="3"/>
  <c r="AA11" i="3"/>
  <c r="AB11" i="3"/>
  <c r="AC11" i="3"/>
  <c r="AD11" i="3"/>
  <c r="W12" i="3"/>
  <c r="X12" i="3"/>
  <c r="Y12" i="3"/>
  <c r="Z12" i="3"/>
  <c r="AA12" i="3"/>
  <c r="AB12" i="3"/>
  <c r="AC12" i="3"/>
  <c r="AD12" i="3"/>
  <c r="W13" i="3"/>
  <c r="X13" i="3"/>
  <c r="Y13" i="3"/>
  <c r="Z13" i="3"/>
  <c r="AA13" i="3"/>
  <c r="AB13" i="3"/>
  <c r="AC13" i="3"/>
  <c r="AD13" i="3"/>
  <c r="W14" i="3"/>
  <c r="X14" i="3"/>
  <c r="Y14" i="3"/>
  <c r="Z14" i="3"/>
  <c r="AA14" i="3"/>
  <c r="AB14" i="3"/>
  <c r="AC14" i="3"/>
  <c r="AD14" i="3"/>
  <c r="W15" i="3"/>
  <c r="X15" i="3"/>
  <c r="Y15" i="3"/>
  <c r="Z15" i="3"/>
  <c r="AA15" i="3"/>
  <c r="AB15" i="3"/>
  <c r="AC15" i="3"/>
  <c r="AD15" i="3"/>
  <c r="W16" i="3"/>
  <c r="X16" i="3"/>
  <c r="Y16" i="3"/>
  <c r="Z16" i="3"/>
  <c r="AA16" i="3"/>
  <c r="AB16" i="3"/>
  <c r="AC16" i="3"/>
  <c r="AD16" i="3"/>
  <c r="W17" i="3"/>
  <c r="X17" i="3"/>
  <c r="Y17" i="3"/>
  <c r="Z17" i="3"/>
  <c r="AA17" i="3"/>
  <c r="AB17" i="3"/>
  <c r="AC17" i="3"/>
  <c r="AD17" i="3"/>
  <c r="W18" i="3"/>
  <c r="X18" i="3"/>
  <c r="Y18" i="3"/>
  <c r="Z18" i="3"/>
  <c r="AA18" i="3"/>
  <c r="AB18" i="3"/>
  <c r="AC18" i="3"/>
  <c r="AD18" i="3"/>
  <c r="W19" i="3"/>
  <c r="X19" i="3"/>
  <c r="Y19" i="3"/>
  <c r="Z19" i="3"/>
  <c r="AA19" i="3"/>
  <c r="AB19" i="3"/>
  <c r="AC19" i="3"/>
  <c r="AD19" i="3"/>
  <c r="W20" i="3"/>
  <c r="X20" i="3"/>
  <c r="Y20" i="3"/>
  <c r="Z20" i="3"/>
  <c r="AA20" i="3"/>
  <c r="AB20" i="3"/>
  <c r="AC20" i="3"/>
  <c r="AD20" i="3"/>
  <c r="W21" i="3"/>
  <c r="X21" i="3"/>
  <c r="Y21" i="3"/>
  <c r="Z21" i="3"/>
  <c r="AA21" i="3"/>
  <c r="AB21" i="3"/>
  <c r="AC21" i="3"/>
  <c r="AD21" i="3"/>
  <c r="W22" i="3"/>
  <c r="X22" i="3"/>
  <c r="Y22" i="3"/>
  <c r="Z22" i="3"/>
  <c r="AA22" i="3"/>
  <c r="AB22" i="3"/>
  <c r="AC22" i="3"/>
  <c r="AD22" i="3"/>
  <c r="W23" i="3"/>
  <c r="X23" i="3"/>
  <c r="Y23" i="3"/>
  <c r="Z23" i="3"/>
  <c r="AA23" i="3"/>
  <c r="AB23" i="3"/>
  <c r="AC23" i="3"/>
  <c r="AD23" i="3"/>
  <c r="W24" i="3"/>
  <c r="X24" i="3"/>
  <c r="Y24" i="3"/>
  <c r="Z24" i="3"/>
  <c r="AA24" i="3"/>
  <c r="AB24" i="3"/>
  <c r="AC24" i="3"/>
  <c r="AD24" i="3"/>
  <c r="W25" i="3"/>
  <c r="X25" i="3"/>
  <c r="Y25" i="3"/>
  <c r="Z25" i="3"/>
  <c r="AA25" i="3"/>
  <c r="AB25" i="3"/>
  <c r="AC25" i="3"/>
  <c r="AD25" i="3"/>
  <c r="W26" i="3"/>
  <c r="X26" i="3"/>
  <c r="Y26" i="3"/>
  <c r="Z26" i="3"/>
  <c r="AA26" i="3"/>
  <c r="AB26" i="3"/>
  <c r="AC26" i="3"/>
  <c r="AD26" i="3"/>
  <c r="W27" i="3"/>
  <c r="X27" i="3"/>
  <c r="Y27" i="3"/>
  <c r="Z27" i="3"/>
  <c r="AA27" i="3"/>
  <c r="AB27" i="3"/>
  <c r="AC27" i="3"/>
  <c r="AD27" i="3"/>
  <c r="W28" i="3"/>
  <c r="X28" i="3"/>
  <c r="Y28" i="3"/>
  <c r="Z28" i="3"/>
  <c r="AA28" i="3"/>
  <c r="AB28" i="3"/>
  <c r="AC28" i="3"/>
  <c r="AD28" i="3"/>
  <c r="W29" i="3"/>
  <c r="X29" i="3"/>
  <c r="Y29" i="3"/>
  <c r="Z29" i="3"/>
  <c r="AA29" i="3"/>
  <c r="AB29" i="3"/>
  <c r="AC29" i="3"/>
  <c r="AD29" i="3"/>
  <c r="W30" i="3"/>
  <c r="X30" i="3"/>
  <c r="Y30" i="3"/>
  <c r="Z30" i="3"/>
  <c r="AA30" i="3"/>
  <c r="AB30" i="3"/>
  <c r="AC30" i="3"/>
  <c r="AD30" i="3"/>
  <c r="W31" i="3"/>
  <c r="X31" i="3"/>
  <c r="Y31" i="3"/>
  <c r="Z31" i="3"/>
  <c r="AA31" i="3"/>
  <c r="AB31" i="3"/>
  <c r="AC31" i="3"/>
  <c r="AD31" i="3"/>
  <c r="W32" i="3"/>
  <c r="X32" i="3"/>
  <c r="Y32" i="3"/>
  <c r="Z32" i="3"/>
  <c r="AA32" i="3"/>
  <c r="AB32" i="3"/>
  <c r="AC32" i="3"/>
  <c r="AD32" i="3"/>
  <c r="W33" i="3"/>
  <c r="X33" i="3"/>
  <c r="Y33" i="3"/>
  <c r="Z33" i="3"/>
  <c r="AA33" i="3"/>
  <c r="AB33" i="3"/>
  <c r="AC33" i="3"/>
  <c r="AD33" i="3"/>
  <c r="W34" i="3"/>
  <c r="X34" i="3"/>
  <c r="Y34" i="3"/>
  <c r="Z34" i="3"/>
  <c r="AA34" i="3"/>
  <c r="AB34" i="3"/>
  <c r="AC34" i="3"/>
  <c r="AD34" i="3"/>
  <c r="W35" i="3"/>
  <c r="X35" i="3"/>
  <c r="Y35" i="3"/>
  <c r="Z35" i="3"/>
  <c r="AA35" i="3"/>
  <c r="AB35" i="3"/>
  <c r="AC35" i="3"/>
  <c r="AD35" i="3"/>
  <c r="W36" i="3"/>
  <c r="X36" i="3"/>
  <c r="Y36" i="3"/>
  <c r="Z36" i="3"/>
  <c r="AA36" i="3"/>
  <c r="AB36" i="3"/>
  <c r="AC36" i="3"/>
  <c r="AD36" i="3"/>
  <c r="W37" i="3"/>
  <c r="X37" i="3"/>
  <c r="Y37" i="3"/>
  <c r="Z37" i="3"/>
  <c r="AA37" i="3"/>
  <c r="AB37" i="3"/>
  <c r="AC37" i="3"/>
  <c r="AD37" i="3"/>
  <c r="W38" i="3"/>
  <c r="X38" i="3"/>
  <c r="Y38" i="3"/>
  <c r="Z38" i="3"/>
  <c r="AA38" i="3"/>
  <c r="AB38" i="3"/>
  <c r="AC38" i="3"/>
  <c r="AD38" i="3"/>
  <c r="W39" i="3"/>
  <c r="X39" i="3"/>
  <c r="Y39" i="3"/>
  <c r="Z39" i="3"/>
  <c r="AA39" i="3"/>
  <c r="AB39" i="3"/>
  <c r="AC39" i="3"/>
  <c r="AD39" i="3"/>
  <c r="W40" i="3"/>
  <c r="X40" i="3"/>
  <c r="Y40" i="3"/>
  <c r="Z40" i="3"/>
  <c r="AA40" i="3"/>
  <c r="AB40" i="3"/>
  <c r="AC40" i="3"/>
  <c r="AD40" i="3"/>
  <c r="W41" i="3"/>
  <c r="X41" i="3"/>
  <c r="Y41" i="3"/>
  <c r="Z41" i="3"/>
  <c r="AA41" i="3"/>
  <c r="AB41" i="3"/>
  <c r="AC41" i="3"/>
  <c r="AD41" i="3"/>
  <c r="W42" i="3"/>
  <c r="X42" i="3"/>
  <c r="Y42" i="3"/>
  <c r="Z42" i="3"/>
  <c r="AA42" i="3"/>
  <c r="AB42" i="3"/>
  <c r="AC42" i="3"/>
  <c r="AD42" i="3"/>
  <c r="W43" i="3"/>
  <c r="X43" i="3"/>
  <c r="Y43" i="3"/>
  <c r="Z43" i="3"/>
  <c r="AA43" i="3"/>
  <c r="AB43" i="3"/>
  <c r="AC43" i="3"/>
  <c r="AD43" i="3"/>
  <c r="W44" i="3"/>
  <c r="X44" i="3"/>
  <c r="Y44" i="3"/>
  <c r="Z44" i="3"/>
  <c r="AA44" i="3"/>
  <c r="AB44" i="3"/>
  <c r="AC44" i="3"/>
  <c r="AD44" i="3"/>
  <c r="W45" i="3"/>
  <c r="X45" i="3"/>
  <c r="Y45" i="3"/>
  <c r="Z45" i="3"/>
  <c r="AA45" i="3"/>
  <c r="AB45" i="3"/>
  <c r="AC45" i="3"/>
  <c r="AD45" i="3"/>
  <c r="W46" i="3"/>
  <c r="X46" i="3"/>
  <c r="Y46" i="3"/>
  <c r="Z46" i="3"/>
  <c r="AA46" i="3"/>
  <c r="AB46" i="3"/>
  <c r="AC46" i="3"/>
  <c r="AD46" i="3"/>
  <c r="W47" i="3"/>
  <c r="X47" i="3"/>
  <c r="Y47" i="3"/>
  <c r="Z47" i="3"/>
  <c r="AA47" i="3"/>
  <c r="AB47" i="3"/>
  <c r="AC47" i="3"/>
  <c r="AD47" i="3"/>
  <c r="W48" i="3"/>
  <c r="X48" i="3"/>
  <c r="Y48" i="3"/>
  <c r="Z48" i="3"/>
  <c r="AA48" i="3"/>
  <c r="AB48" i="3"/>
  <c r="AC48" i="3"/>
  <c r="AD48" i="3"/>
  <c r="W49" i="3"/>
  <c r="X49" i="3"/>
  <c r="Y49" i="3"/>
  <c r="Z49" i="3"/>
  <c r="AA49" i="3"/>
  <c r="AB49" i="3"/>
  <c r="AC49" i="3"/>
  <c r="AD49" i="3"/>
  <c r="W50" i="3"/>
  <c r="X50" i="3"/>
  <c r="Y50" i="3"/>
  <c r="Z50" i="3"/>
  <c r="AA50" i="3"/>
  <c r="AB50" i="3"/>
  <c r="AC50" i="3"/>
  <c r="AD50" i="3"/>
  <c r="W51" i="3"/>
  <c r="X51" i="3"/>
  <c r="Y51" i="3"/>
  <c r="Z51" i="3"/>
  <c r="AA51" i="3"/>
  <c r="AB51" i="3"/>
  <c r="AC51" i="3"/>
  <c r="AD51" i="3"/>
  <c r="W52" i="3"/>
  <c r="X52" i="3"/>
  <c r="Y52" i="3"/>
  <c r="Z52" i="3"/>
  <c r="AA52" i="3"/>
  <c r="AB52" i="3"/>
  <c r="AC52" i="3"/>
  <c r="AD52" i="3"/>
  <c r="W53" i="3"/>
  <c r="X53" i="3"/>
  <c r="Y53" i="3"/>
  <c r="Z53" i="3"/>
  <c r="AA53" i="3"/>
  <c r="AB53" i="3"/>
  <c r="AC53" i="3"/>
  <c r="AD53" i="3"/>
  <c r="W54" i="3"/>
  <c r="X54" i="3"/>
  <c r="Y54" i="3"/>
  <c r="Z54" i="3"/>
  <c r="AA54" i="3"/>
  <c r="AB54" i="3"/>
  <c r="AC54" i="3"/>
  <c r="AD54" i="3"/>
  <c r="W55" i="3"/>
  <c r="X55" i="3"/>
  <c r="Y55" i="3"/>
  <c r="Z55" i="3"/>
  <c r="AA55" i="3"/>
  <c r="AB55" i="3"/>
  <c r="AC55" i="3"/>
  <c r="AD55" i="3"/>
  <c r="W56" i="3"/>
  <c r="X56" i="3"/>
  <c r="Y56" i="3"/>
  <c r="Z56" i="3"/>
  <c r="AA56" i="3"/>
  <c r="AB56" i="3"/>
  <c r="AC56" i="3"/>
  <c r="AD56" i="3"/>
  <c r="W57" i="3"/>
  <c r="X57" i="3"/>
  <c r="Y57" i="3"/>
  <c r="Z57" i="3"/>
  <c r="AA57" i="3"/>
  <c r="AB57" i="3"/>
  <c r="AC57" i="3"/>
  <c r="AD57" i="3"/>
  <c r="W58" i="3"/>
  <c r="X58" i="3"/>
  <c r="Y58" i="3"/>
  <c r="Z58" i="3"/>
  <c r="AA58" i="3"/>
  <c r="AB58" i="3"/>
  <c r="AC58" i="3"/>
  <c r="AD58" i="3"/>
  <c r="W59" i="3"/>
  <c r="X59" i="3"/>
  <c r="Y59" i="3"/>
  <c r="Z59" i="3"/>
  <c r="AA59" i="3"/>
  <c r="AB59" i="3"/>
  <c r="AC59" i="3"/>
  <c r="AD59" i="3"/>
  <c r="W60" i="3"/>
  <c r="X60" i="3"/>
  <c r="Y60" i="3"/>
  <c r="Z60" i="3"/>
  <c r="AA60" i="3"/>
  <c r="AB60" i="3"/>
  <c r="AC60" i="3"/>
  <c r="AD60" i="3"/>
  <c r="W61" i="3"/>
  <c r="X61" i="3"/>
  <c r="Y61" i="3"/>
  <c r="Z61" i="3"/>
  <c r="AA61" i="3"/>
  <c r="AB61" i="3"/>
  <c r="AC61" i="3"/>
  <c r="AD61" i="3"/>
  <c r="W62" i="3"/>
  <c r="X62" i="3"/>
  <c r="Y62" i="3"/>
  <c r="Z62" i="3"/>
  <c r="AA62" i="3"/>
  <c r="AB62" i="3"/>
  <c r="AC62" i="3"/>
  <c r="AD62" i="3"/>
  <c r="W63" i="3"/>
  <c r="X63" i="3"/>
  <c r="Y63" i="3"/>
  <c r="Z63" i="3"/>
  <c r="AA63" i="3"/>
  <c r="AB63" i="3"/>
  <c r="AC63" i="3"/>
  <c r="AD63" i="3"/>
  <c r="W64" i="3"/>
  <c r="X64" i="3"/>
  <c r="Y64" i="3"/>
  <c r="Z64" i="3"/>
  <c r="AA64" i="3"/>
  <c r="AB64" i="3"/>
  <c r="AC64" i="3"/>
  <c r="AD64" i="3"/>
  <c r="W65" i="3"/>
  <c r="X65" i="3"/>
  <c r="Y65" i="3"/>
  <c r="Z65" i="3"/>
  <c r="AA65" i="3"/>
  <c r="AB65" i="3"/>
  <c r="AC65" i="3"/>
  <c r="AD65" i="3"/>
  <c r="W66" i="3"/>
  <c r="X66" i="3"/>
  <c r="Y66" i="3"/>
  <c r="Z66" i="3"/>
  <c r="AA66" i="3"/>
  <c r="AB66" i="3"/>
  <c r="AC66" i="3"/>
  <c r="AD66" i="3"/>
  <c r="W67" i="3"/>
  <c r="X67" i="3"/>
  <c r="Y67" i="3"/>
  <c r="Z67" i="3"/>
  <c r="AA67" i="3"/>
  <c r="AB67" i="3"/>
  <c r="AC67" i="3"/>
  <c r="AD67" i="3"/>
  <c r="W68" i="3"/>
  <c r="X68" i="3"/>
  <c r="Y68" i="3"/>
  <c r="Z68" i="3"/>
  <c r="AA68" i="3"/>
  <c r="AB68" i="3"/>
  <c r="AC68" i="3"/>
  <c r="AD68" i="3"/>
  <c r="W69" i="3"/>
  <c r="X69" i="3"/>
  <c r="Y69" i="3"/>
  <c r="Z69" i="3"/>
  <c r="AA69" i="3"/>
  <c r="AB69" i="3"/>
  <c r="AC69" i="3"/>
  <c r="AD69" i="3"/>
  <c r="W70" i="3"/>
  <c r="X70" i="3"/>
  <c r="Y70" i="3"/>
  <c r="Z70" i="3"/>
  <c r="AA70" i="3"/>
  <c r="AB70" i="3"/>
  <c r="AC70" i="3"/>
  <c r="AD70" i="3"/>
  <c r="W71" i="3"/>
  <c r="X71" i="3"/>
  <c r="Y71" i="3"/>
  <c r="Z71" i="3"/>
  <c r="AA71" i="3"/>
  <c r="AB71" i="3"/>
  <c r="AC71" i="3"/>
  <c r="AD71" i="3"/>
  <c r="W72" i="3"/>
  <c r="X72" i="3"/>
  <c r="Y72" i="3"/>
  <c r="Z72" i="3"/>
  <c r="AA72" i="3"/>
  <c r="AB72" i="3"/>
  <c r="AC72" i="3"/>
  <c r="AD72" i="3"/>
  <c r="W73" i="3"/>
  <c r="X73" i="3"/>
  <c r="Y73" i="3"/>
  <c r="Z73" i="3"/>
  <c r="AA73" i="3"/>
  <c r="AB73" i="3"/>
  <c r="AC73" i="3"/>
  <c r="AD73" i="3"/>
  <c r="W74" i="3"/>
  <c r="X74" i="3"/>
  <c r="Y74" i="3"/>
  <c r="Z74" i="3"/>
  <c r="AA74" i="3"/>
  <c r="AB74" i="3"/>
  <c r="AC74" i="3"/>
  <c r="AD74" i="3"/>
  <c r="W75" i="3"/>
  <c r="X75" i="3"/>
  <c r="Y75" i="3"/>
  <c r="Z75" i="3"/>
  <c r="AA75" i="3"/>
  <c r="AB75" i="3"/>
  <c r="AC75" i="3"/>
  <c r="AD75" i="3"/>
  <c r="W76" i="3"/>
  <c r="X76" i="3"/>
  <c r="Y76" i="3"/>
  <c r="Z76" i="3"/>
  <c r="AA76" i="3"/>
  <c r="AB76" i="3"/>
  <c r="AC76" i="3"/>
  <c r="AD76" i="3"/>
  <c r="W77" i="3"/>
  <c r="X77" i="3"/>
  <c r="Y77" i="3"/>
  <c r="Z77" i="3"/>
  <c r="AA77" i="3"/>
  <c r="AB77" i="3"/>
  <c r="AC77" i="3"/>
  <c r="AD77" i="3"/>
  <c r="W78" i="3"/>
  <c r="X78" i="3"/>
  <c r="Y78" i="3"/>
  <c r="Z78" i="3"/>
  <c r="AA78" i="3"/>
  <c r="AB78" i="3"/>
  <c r="AC78" i="3"/>
  <c r="AD78" i="3"/>
  <c r="W79" i="3"/>
  <c r="X79" i="3"/>
  <c r="Y79" i="3"/>
  <c r="Z79" i="3"/>
  <c r="AA79" i="3"/>
  <c r="AB79" i="3"/>
  <c r="AC79" i="3"/>
  <c r="AD79" i="3"/>
  <c r="W80" i="3"/>
  <c r="X80" i="3"/>
  <c r="Y80" i="3"/>
  <c r="Z80" i="3"/>
  <c r="AA80" i="3"/>
  <c r="AB80" i="3"/>
  <c r="AC80" i="3"/>
  <c r="AD80" i="3"/>
  <c r="W81" i="3"/>
  <c r="X81" i="3"/>
  <c r="Y81" i="3"/>
  <c r="Z81" i="3"/>
  <c r="AA81" i="3"/>
  <c r="AB81" i="3"/>
  <c r="AC81" i="3"/>
  <c r="AD81" i="3"/>
  <c r="W82" i="3"/>
  <c r="X82" i="3"/>
  <c r="Y82" i="3"/>
  <c r="Z82" i="3"/>
  <c r="AA82" i="3"/>
  <c r="AB82" i="3"/>
  <c r="AC82" i="3"/>
  <c r="AD82" i="3"/>
  <c r="W83" i="3"/>
  <c r="X83" i="3"/>
  <c r="Y83" i="3"/>
  <c r="Z83" i="3"/>
  <c r="AA83" i="3"/>
  <c r="AB83" i="3"/>
  <c r="AC83" i="3"/>
  <c r="AD83" i="3"/>
  <c r="W84" i="3"/>
  <c r="X84" i="3"/>
  <c r="Y84" i="3"/>
  <c r="Z84" i="3"/>
  <c r="AA84" i="3"/>
  <c r="AB84" i="3"/>
  <c r="AC84" i="3"/>
  <c r="AD84" i="3"/>
  <c r="W85" i="3"/>
  <c r="X85" i="3"/>
  <c r="Y85" i="3"/>
  <c r="Z85" i="3"/>
  <c r="AA85" i="3"/>
  <c r="AB85" i="3"/>
  <c r="AC85" i="3"/>
  <c r="AD85" i="3"/>
  <c r="W86" i="3"/>
  <c r="X86" i="3"/>
  <c r="Y86" i="3"/>
  <c r="Z86" i="3"/>
  <c r="AA86" i="3"/>
  <c r="AB86" i="3"/>
  <c r="AC86" i="3"/>
  <c r="AD86" i="3"/>
  <c r="W87" i="3"/>
  <c r="X87" i="3"/>
  <c r="Y87" i="3"/>
  <c r="Z87" i="3"/>
  <c r="AA87" i="3"/>
  <c r="AB87" i="3"/>
  <c r="AC87" i="3"/>
  <c r="AD87" i="3"/>
  <c r="W88" i="3"/>
  <c r="X88" i="3"/>
  <c r="Y88" i="3"/>
  <c r="Z88" i="3"/>
  <c r="AA88" i="3"/>
  <c r="AB88" i="3"/>
  <c r="AC88" i="3"/>
  <c r="AD88" i="3"/>
  <c r="W89" i="3"/>
  <c r="X89" i="3"/>
  <c r="Y89" i="3"/>
  <c r="Z89" i="3"/>
  <c r="AA89" i="3"/>
  <c r="AB89" i="3"/>
  <c r="AC89" i="3"/>
  <c r="AD89" i="3"/>
  <c r="W90" i="3"/>
  <c r="X90" i="3"/>
  <c r="Y90" i="3"/>
  <c r="Z90" i="3"/>
  <c r="AA90" i="3"/>
  <c r="AB90" i="3"/>
  <c r="AC90" i="3"/>
  <c r="AD90" i="3"/>
  <c r="W91" i="3"/>
  <c r="X91" i="3"/>
  <c r="Y91" i="3"/>
  <c r="Z91" i="3"/>
  <c r="AA91" i="3"/>
  <c r="AB91" i="3"/>
  <c r="AC91" i="3"/>
  <c r="AD91" i="3"/>
  <c r="W92" i="3"/>
  <c r="X92" i="3"/>
  <c r="Y92" i="3"/>
  <c r="Z92" i="3"/>
  <c r="AA92" i="3"/>
  <c r="AB92" i="3"/>
  <c r="AC92" i="3"/>
  <c r="AD92" i="3"/>
  <c r="W93" i="3"/>
  <c r="X93" i="3"/>
  <c r="Y93" i="3"/>
  <c r="Z93" i="3"/>
  <c r="AA93" i="3"/>
  <c r="AB93" i="3"/>
  <c r="AC93" i="3"/>
  <c r="AD93" i="3"/>
  <c r="W94" i="3"/>
  <c r="X94" i="3"/>
  <c r="Y94" i="3"/>
  <c r="Z94" i="3"/>
  <c r="AA94" i="3"/>
  <c r="AB94" i="3"/>
  <c r="AC94" i="3"/>
  <c r="AD94" i="3"/>
  <c r="W95" i="3"/>
  <c r="X95" i="3"/>
  <c r="Y95" i="3"/>
  <c r="Z95" i="3"/>
  <c r="AA95" i="3"/>
  <c r="AB95" i="3"/>
  <c r="AC95" i="3"/>
  <c r="AD95" i="3"/>
  <c r="W96" i="3"/>
  <c r="X96" i="3"/>
  <c r="Y96" i="3"/>
  <c r="Z96" i="3"/>
  <c r="AA96" i="3"/>
  <c r="AB96" i="3"/>
  <c r="AC96" i="3"/>
  <c r="AD96" i="3"/>
  <c r="W97" i="3"/>
  <c r="X97" i="3"/>
  <c r="Y97" i="3"/>
  <c r="Z97" i="3"/>
  <c r="AA97" i="3"/>
  <c r="AB97" i="3"/>
  <c r="AC97" i="3"/>
  <c r="AD97" i="3"/>
  <c r="W98" i="3"/>
  <c r="X98" i="3"/>
  <c r="Y98" i="3"/>
  <c r="Z98" i="3"/>
  <c r="AA98" i="3"/>
  <c r="AB98" i="3"/>
  <c r="AC98" i="3"/>
  <c r="AD98" i="3"/>
  <c r="W99" i="3"/>
  <c r="X99" i="3"/>
  <c r="Y99" i="3"/>
  <c r="Z99" i="3"/>
  <c r="AA99" i="3"/>
  <c r="AB99" i="3"/>
  <c r="AC99" i="3"/>
  <c r="AD99" i="3"/>
  <c r="W100" i="3"/>
  <c r="X100" i="3"/>
  <c r="Y100" i="3"/>
  <c r="Z100" i="3"/>
  <c r="AA100" i="3"/>
  <c r="AB100" i="3"/>
  <c r="AC100" i="3"/>
  <c r="AD100" i="3"/>
  <c r="W101" i="3"/>
  <c r="X101" i="3"/>
  <c r="Y101" i="3"/>
  <c r="Z101" i="3"/>
  <c r="AA101" i="3"/>
  <c r="AB101" i="3"/>
  <c r="AC101" i="3"/>
  <c r="AD101" i="3"/>
  <c r="W102" i="3"/>
  <c r="X102" i="3"/>
  <c r="Y102" i="3"/>
  <c r="Z102" i="3"/>
  <c r="AA102" i="3"/>
  <c r="AB102" i="3"/>
  <c r="AC102" i="3"/>
  <c r="AD102" i="3"/>
  <c r="W103" i="3"/>
  <c r="X103" i="3"/>
  <c r="Y103" i="3"/>
  <c r="Z103" i="3"/>
  <c r="AA103" i="3"/>
  <c r="AB103" i="3"/>
  <c r="AC103" i="3"/>
  <c r="AD103" i="3"/>
  <c r="W104" i="3"/>
  <c r="X104" i="3"/>
  <c r="Y104" i="3"/>
  <c r="Z104" i="3"/>
  <c r="AA104" i="3"/>
  <c r="AB104" i="3"/>
  <c r="AC104" i="3"/>
  <c r="AD104" i="3"/>
  <c r="W105" i="3"/>
  <c r="X105" i="3"/>
  <c r="Y105" i="3"/>
  <c r="Z105" i="3"/>
  <c r="AA105" i="3"/>
  <c r="AB105" i="3"/>
  <c r="AC105" i="3"/>
  <c r="AD105" i="3"/>
  <c r="W106" i="3"/>
  <c r="X106" i="3"/>
  <c r="Y106" i="3"/>
  <c r="Z106" i="3"/>
  <c r="AA106" i="3"/>
  <c r="AB106" i="3"/>
  <c r="AC106" i="3"/>
  <c r="AD106" i="3"/>
  <c r="W107" i="3"/>
  <c r="X107" i="3"/>
  <c r="Y107" i="3"/>
  <c r="Z107" i="3"/>
  <c r="AA107" i="3"/>
  <c r="AB107" i="3"/>
  <c r="AC107" i="3"/>
  <c r="AD107" i="3"/>
  <c r="W108" i="3"/>
  <c r="X108" i="3"/>
  <c r="Y108" i="3"/>
  <c r="Z108" i="3"/>
  <c r="AA108" i="3"/>
  <c r="AB108" i="3"/>
  <c r="AC108" i="3"/>
  <c r="AD108" i="3"/>
  <c r="W109" i="3"/>
  <c r="X109" i="3"/>
  <c r="Y109" i="3"/>
  <c r="Z109" i="3"/>
  <c r="AA109" i="3"/>
  <c r="AB109" i="3"/>
  <c r="AC109" i="3"/>
  <c r="AD109" i="3"/>
  <c r="W110" i="3"/>
  <c r="X110" i="3"/>
  <c r="Y110" i="3"/>
  <c r="Z110" i="3"/>
  <c r="AA110" i="3"/>
  <c r="AB110" i="3"/>
  <c r="AC110" i="3"/>
  <c r="AD110" i="3"/>
  <c r="W111" i="3"/>
  <c r="X111" i="3"/>
  <c r="Y111" i="3"/>
  <c r="Z111" i="3"/>
  <c r="AA111" i="3"/>
  <c r="AB111" i="3"/>
  <c r="AC111" i="3"/>
  <c r="AD111" i="3"/>
  <c r="W112" i="3"/>
  <c r="X112" i="3"/>
  <c r="Y112" i="3"/>
  <c r="Z112" i="3"/>
  <c r="AA112" i="3"/>
  <c r="AB112" i="3"/>
  <c r="AC112" i="3"/>
  <c r="AD112" i="3"/>
  <c r="W113" i="3"/>
  <c r="X113" i="3"/>
  <c r="Y113" i="3"/>
  <c r="Z113" i="3"/>
  <c r="AA113" i="3"/>
  <c r="AB113" i="3"/>
  <c r="AC113" i="3"/>
  <c r="AD113" i="3"/>
  <c r="W114" i="3"/>
  <c r="X114" i="3"/>
  <c r="Y114" i="3"/>
  <c r="Z114" i="3"/>
  <c r="AA114" i="3"/>
  <c r="AB114" i="3"/>
  <c r="AC114" i="3"/>
  <c r="AD114" i="3"/>
  <c r="W115" i="3"/>
  <c r="X115" i="3"/>
  <c r="Y115" i="3"/>
  <c r="Z115" i="3"/>
  <c r="AA115" i="3"/>
  <c r="AB115" i="3"/>
  <c r="AC115" i="3"/>
  <c r="AD115" i="3"/>
  <c r="W116" i="3"/>
  <c r="X116" i="3"/>
  <c r="Y116" i="3"/>
  <c r="Z116" i="3"/>
  <c r="AA116" i="3"/>
  <c r="AB116" i="3"/>
  <c r="AC116" i="3"/>
  <c r="AD116" i="3"/>
  <c r="W117" i="3"/>
  <c r="X117" i="3"/>
  <c r="Y117" i="3"/>
  <c r="Z117" i="3"/>
  <c r="AA117" i="3"/>
  <c r="AB117" i="3"/>
  <c r="AC117" i="3"/>
  <c r="AD117" i="3"/>
  <c r="W118" i="3"/>
  <c r="X118" i="3"/>
  <c r="Y118" i="3"/>
  <c r="Z118" i="3"/>
  <c r="AA118" i="3"/>
  <c r="AB118" i="3"/>
  <c r="AC118" i="3"/>
  <c r="AD118" i="3"/>
  <c r="W119" i="3"/>
  <c r="X119" i="3"/>
  <c r="Y119" i="3"/>
  <c r="Z119" i="3"/>
  <c r="AA119" i="3"/>
  <c r="AB119" i="3"/>
  <c r="AC119" i="3"/>
  <c r="AD119" i="3"/>
  <c r="W120" i="3"/>
  <c r="X120" i="3"/>
  <c r="Y120" i="3"/>
  <c r="Z120" i="3"/>
  <c r="AA120" i="3"/>
  <c r="AB120" i="3"/>
  <c r="AC120" i="3"/>
  <c r="AD120" i="3"/>
  <c r="W121" i="3"/>
  <c r="X121" i="3"/>
  <c r="Y121" i="3"/>
  <c r="Z121" i="3"/>
  <c r="AA121" i="3"/>
  <c r="AB121" i="3"/>
  <c r="AC121" i="3"/>
  <c r="AD121" i="3"/>
  <c r="W122" i="3"/>
  <c r="X122" i="3"/>
  <c r="Y122" i="3"/>
  <c r="Z122" i="3"/>
  <c r="AA122" i="3"/>
  <c r="AB122" i="3"/>
  <c r="AC122" i="3"/>
  <c r="AD122" i="3"/>
  <c r="W123" i="3"/>
  <c r="X123" i="3"/>
  <c r="Y123" i="3"/>
  <c r="Z123" i="3"/>
  <c r="AA123" i="3"/>
  <c r="AB123" i="3"/>
  <c r="AC123" i="3"/>
  <c r="AD123" i="3"/>
  <c r="W124" i="3"/>
  <c r="X124" i="3"/>
  <c r="Y124" i="3"/>
  <c r="Z124" i="3"/>
  <c r="AA124" i="3"/>
  <c r="AB124" i="3"/>
  <c r="AC124" i="3"/>
  <c r="AD124" i="3"/>
  <c r="W125" i="3"/>
  <c r="X125" i="3"/>
  <c r="Y125" i="3"/>
  <c r="Z125" i="3"/>
  <c r="AA125" i="3"/>
  <c r="AB125" i="3"/>
  <c r="AC125" i="3"/>
  <c r="AD125" i="3"/>
  <c r="W126" i="3"/>
  <c r="X126" i="3"/>
  <c r="Y126" i="3"/>
  <c r="Z126" i="3"/>
  <c r="AA126" i="3"/>
  <c r="AB126" i="3"/>
  <c r="AC126" i="3"/>
  <c r="AD126" i="3"/>
  <c r="W127" i="3"/>
  <c r="X127" i="3"/>
  <c r="Y127" i="3"/>
  <c r="Z127" i="3"/>
  <c r="AA127" i="3"/>
  <c r="AB127" i="3"/>
  <c r="AC127" i="3"/>
  <c r="AD127" i="3"/>
  <c r="W128" i="3"/>
  <c r="X128" i="3"/>
  <c r="Y128" i="3"/>
  <c r="Z128" i="3"/>
  <c r="AA128" i="3"/>
  <c r="AB128" i="3"/>
  <c r="AC128" i="3"/>
  <c r="AD128" i="3"/>
  <c r="W129" i="3"/>
  <c r="X129" i="3"/>
  <c r="Y129" i="3"/>
  <c r="Z129" i="3"/>
  <c r="AA129" i="3"/>
  <c r="AB129" i="3"/>
  <c r="AC129" i="3"/>
  <c r="AD129" i="3"/>
  <c r="W130" i="3"/>
  <c r="X130" i="3"/>
  <c r="Y130" i="3"/>
  <c r="Z130" i="3"/>
  <c r="AA130" i="3"/>
  <c r="AB130" i="3"/>
  <c r="AC130" i="3"/>
  <c r="AD130" i="3"/>
  <c r="W131" i="3"/>
  <c r="X131" i="3"/>
  <c r="Y131" i="3"/>
  <c r="Z131" i="3"/>
  <c r="AA131" i="3"/>
  <c r="AB131" i="3"/>
  <c r="AC131" i="3"/>
  <c r="AD131" i="3"/>
  <c r="W132" i="3"/>
  <c r="X132" i="3"/>
  <c r="Y132" i="3"/>
  <c r="Z132" i="3"/>
  <c r="AA132" i="3"/>
  <c r="AB132" i="3"/>
  <c r="AC132" i="3"/>
  <c r="AD132" i="3"/>
  <c r="W133" i="3"/>
  <c r="X133" i="3"/>
  <c r="Y133" i="3"/>
  <c r="Z133" i="3"/>
  <c r="AA133" i="3"/>
  <c r="AB133" i="3"/>
  <c r="AC133" i="3"/>
  <c r="AD133" i="3"/>
  <c r="W134" i="3"/>
  <c r="X134" i="3"/>
  <c r="Y134" i="3"/>
  <c r="Z134" i="3"/>
  <c r="AA134" i="3"/>
  <c r="AB134" i="3"/>
  <c r="AC134" i="3"/>
  <c r="AD134" i="3"/>
  <c r="W135" i="3"/>
  <c r="X135" i="3"/>
  <c r="Y135" i="3"/>
  <c r="Z135" i="3"/>
  <c r="AA135" i="3"/>
  <c r="AB135" i="3"/>
  <c r="AC135" i="3"/>
  <c r="AD135" i="3"/>
  <c r="W136" i="3"/>
  <c r="X136" i="3"/>
  <c r="Y136" i="3"/>
  <c r="Z136" i="3"/>
  <c r="AA136" i="3"/>
  <c r="AB136" i="3"/>
  <c r="AC136" i="3"/>
  <c r="AD136" i="3"/>
  <c r="W137" i="3"/>
  <c r="X137" i="3"/>
  <c r="Y137" i="3"/>
  <c r="Z137" i="3"/>
  <c r="AA137" i="3"/>
  <c r="AB137" i="3"/>
  <c r="AC137" i="3"/>
  <c r="AD137" i="3"/>
  <c r="W138" i="3"/>
  <c r="X138" i="3"/>
  <c r="Y138" i="3"/>
  <c r="Z138" i="3"/>
  <c r="AA138" i="3"/>
  <c r="AB138" i="3"/>
  <c r="AC138" i="3"/>
  <c r="AD138" i="3"/>
  <c r="W139" i="3"/>
  <c r="X139" i="3"/>
  <c r="Y139" i="3"/>
  <c r="Z139" i="3"/>
  <c r="AA139" i="3"/>
  <c r="AB139" i="3"/>
  <c r="AC139" i="3"/>
  <c r="AD139" i="3"/>
  <c r="W140" i="3"/>
  <c r="X140" i="3"/>
  <c r="Y140" i="3"/>
  <c r="Z140" i="3"/>
  <c r="AA140" i="3"/>
  <c r="AB140" i="3"/>
  <c r="AC140" i="3"/>
  <c r="AD140" i="3"/>
  <c r="W141" i="3"/>
  <c r="X141" i="3"/>
  <c r="Y141" i="3"/>
  <c r="Z141" i="3"/>
  <c r="AA141" i="3"/>
  <c r="AB141" i="3"/>
  <c r="AC141" i="3"/>
  <c r="AD141" i="3"/>
  <c r="W142" i="3"/>
  <c r="X142" i="3"/>
  <c r="Y142" i="3"/>
  <c r="Z142" i="3"/>
  <c r="AA142" i="3"/>
  <c r="AB142" i="3"/>
  <c r="AC142" i="3"/>
  <c r="AD142" i="3"/>
  <c r="W143" i="3"/>
  <c r="X143" i="3"/>
  <c r="Y143" i="3"/>
  <c r="Z143" i="3"/>
  <c r="AA143" i="3"/>
  <c r="AB143" i="3"/>
  <c r="AC143" i="3"/>
  <c r="AD143" i="3"/>
  <c r="W144" i="3"/>
  <c r="X144" i="3"/>
  <c r="Y144" i="3"/>
  <c r="Z144" i="3"/>
  <c r="AA144" i="3"/>
  <c r="AB144" i="3"/>
  <c r="AC144" i="3"/>
  <c r="AD144" i="3"/>
  <c r="W145" i="3"/>
  <c r="X145" i="3"/>
  <c r="Y145" i="3"/>
  <c r="Z145" i="3"/>
  <c r="AA145" i="3"/>
  <c r="AB145" i="3"/>
  <c r="AC145" i="3"/>
  <c r="AD145" i="3"/>
  <c r="W146" i="3"/>
  <c r="X146" i="3"/>
  <c r="Y146" i="3"/>
  <c r="Z146" i="3"/>
  <c r="AA146" i="3"/>
  <c r="AB146" i="3"/>
  <c r="AC146" i="3"/>
  <c r="AD146" i="3"/>
  <c r="W147" i="3"/>
  <c r="X147" i="3"/>
  <c r="Y147" i="3"/>
  <c r="Z147" i="3"/>
  <c r="AA147" i="3"/>
  <c r="AB147" i="3"/>
  <c r="AC147" i="3"/>
  <c r="AD147" i="3"/>
  <c r="W148" i="3"/>
  <c r="X148" i="3"/>
  <c r="Y148" i="3"/>
  <c r="Z148" i="3"/>
  <c r="AA148" i="3"/>
  <c r="AB148" i="3"/>
  <c r="AC148" i="3"/>
  <c r="AD148" i="3"/>
  <c r="W149" i="3"/>
  <c r="X149" i="3"/>
  <c r="Y149" i="3"/>
  <c r="Z149" i="3"/>
  <c r="AA149" i="3"/>
  <c r="AB149" i="3"/>
  <c r="AC149" i="3"/>
  <c r="AD149" i="3"/>
  <c r="W150" i="3"/>
  <c r="X150" i="3"/>
  <c r="Y150" i="3"/>
  <c r="Z150" i="3"/>
  <c r="AA150" i="3"/>
  <c r="AB150" i="3"/>
  <c r="AC150" i="3"/>
  <c r="AD150" i="3"/>
  <c r="W151" i="3"/>
  <c r="X151" i="3"/>
  <c r="Y151" i="3"/>
  <c r="Z151" i="3"/>
  <c r="AA151" i="3"/>
  <c r="AB151" i="3"/>
  <c r="AC151" i="3"/>
  <c r="AD151" i="3"/>
  <c r="W152" i="3"/>
  <c r="X152" i="3"/>
  <c r="Y152" i="3"/>
  <c r="Z152" i="3"/>
  <c r="AA152" i="3"/>
  <c r="AB152" i="3"/>
  <c r="AC152" i="3"/>
  <c r="AD152" i="3"/>
  <c r="W153" i="3"/>
  <c r="X153" i="3"/>
  <c r="Y153" i="3"/>
  <c r="Z153" i="3"/>
  <c r="AA153" i="3"/>
  <c r="AB153" i="3"/>
  <c r="AC153" i="3"/>
  <c r="AD153" i="3"/>
  <c r="W154" i="3"/>
  <c r="X154" i="3"/>
  <c r="Y154" i="3"/>
  <c r="Z154" i="3"/>
  <c r="AA154" i="3"/>
  <c r="AB154" i="3"/>
  <c r="AC154" i="3"/>
  <c r="AD154" i="3"/>
  <c r="W155" i="3"/>
  <c r="X155" i="3"/>
  <c r="Y155" i="3"/>
  <c r="Z155" i="3"/>
  <c r="AA155" i="3"/>
  <c r="AB155" i="3"/>
  <c r="AC155" i="3"/>
  <c r="AD155" i="3"/>
  <c r="W156" i="3"/>
  <c r="X156" i="3"/>
  <c r="Y156" i="3"/>
  <c r="Z156" i="3"/>
  <c r="AA156" i="3"/>
  <c r="AB156" i="3"/>
  <c r="AC156" i="3"/>
  <c r="AD156" i="3"/>
  <c r="W157" i="3"/>
  <c r="X157" i="3"/>
  <c r="Y157" i="3"/>
  <c r="Z157" i="3"/>
  <c r="AA157" i="3"/>
  <c r="AB157" i="3"/>
  <c r="AC157" i="3"/>
  <c r="AD157" i="3"/>
  <c r="W158" i="3"/>
  <c r="X158" i="3"/>
  <c r="Y158" i="3"/>
  <c r="Z158" i="3"/>
  <c r="AA158" i="3"/>
  <c r="AB158" i="3"/>
  <c r="AC158" i="3"/>
  <c r="AD158" i="3"/>
  <c r="W159" i="3"/>
  <c r="X159" i="3"/>
  <c r="Y159" i="3"/>
  <c r="Z159" i="3"/>
  <c r="AA159" i="3"/>
  <c r="AB159" i="3"/>
  <c r="AC159" i="3"/>
  <c r="AD159" i="3"/>
  <c r="W160" i="3"/>
  <c r="X160" i="3"/>
  <c r="Y160" i="3"/>
  <c r="Z160" i="3"/>
  <c r="AA160" i="3"/>
  <c r="AB160" i="3"/>
  <c r="AC160" i="3"/>
  <c r="AD160" i="3"/>
  <c r="W161" i="3"/>
  <c r="X161" i="3"/>
  <c r="Y161" i="3"/>
  <c r="Z161" i="3"/>
  <c r="AA161" i="3"/>
  <c r="AB161" i="3"/>
  <c r="AC161" i="3"/>
  <c r="AD161" i="3"/>
  <c r="W162" i="3"/>
  <c r="X162" i="3"/>
  <c r="Y162" i="3"/>
  <c r="Z162" i="3"/>
  <c r="AA162" i="3"/>
  <c r="AB162" i="3"/>
  <c r="AC162" i="3"/>
  <c r="AD162" i="3"/>
  <c r="W163" i="3"/>
  <c r="X163" i="3"/>
  <c r="Y163" i="3"/>
  <c r="Z163" i="3"/>
  <c r="AA163" i="3"/>
  <c r="AB163" i="3"/>
  <c r="AC163" i="3"/>
  <c r="AD163" i="3"/>
  <c r="W164" i="3"/>
  <c r="X164" i="3"/>
  <c r="Y164" i="3"/>
  <c r="Z164" i="3"/>
  <c r="AA164" i="3"/>
  <c r="AB164" i="3"/>
  <c r="AC164" i="3"/>
  <c r="AD164" i="3"/>
  <c r="W165" i="3"/>
  <c r="X165" i="3"/>
  <c r="Y165" i="3"/>
  <c r="Z165" i="3"/>
  <c r="AA165" i="3"/>
  <c r="AB165" i="3"/>
  <c r="AC165" i="3"/>
  <c r="AD165" i="3"/>
  <c r="W166" i="3"/>
  <c r="X166" i="3"/>
  <c r="Y166" i="3"/>
  <c r="Z166" i="3"/>
  <c r="AA166" i="3"/>
  <c r="AB166" i="3"/>
  <c r="AC166" i="3"/>
  <c r="AD166" i="3"/>
  <c r="W167" i="3"/>
  <c r="X167" i="3"/>
  <c r="Y167" i="3"/>
  <c r="Z167" i="3"/>
  <c r="AA167" i="3"/>
  <c r="AB167" i="3"/>
  <c r="AC167" i="3"/>
  <c r="AD167" i="3"/>
  <c r="W168" i="3"/>
  <c r="X168" i="3"/>
  <c r="Y168" i="3"/>
  <c r="Z168" i="3"/>
  <c r="AA168" i="3"/>
  <c r="AB168" i="3"/>
  <c r="AC168" i="3"/>
  <c r="AD168" i="3"/>
  <c r="W169" i="3"/>
  <c r="X169" i="3"/>
  <c r="Y169" i="3"/>
  <c r="Z169" i="3"/>
  <c r="AA169" i="3"/>
  <c r="AB169" i="3"/>
  <c r="AC169" i="3"/>
  <c r="AD169" i="3"/>
  <c r="W170" i="3"/>
  <c r="X170" i="3"/>
  <c r="Y170" i="3"/>
  <c r="Z170" i="3"/>
  <c r="AA170" i="3"/>
  <c r="AB170" i="3"/>
  <c r="AC170" i="3"/>
  <c r="AD170" i="3"/>
  <c r="W171" i="3"/>
  <c r="X171" i="3"/>
  <c r="Y171" i="3"/>
  <c r="Z171" i="3"/>
  <c r="AA171" i="3"/>
  <c r="AB171" i="3"/>
  <c r="AC171" i="3"/>
  <c r="AD171" i="3"/>
  <c r="W172" i="3"/>
  <c r="X172" i="3"/>
  <c r="Y172" i="3"/>
  <c r="Z172" i="3"/>
  <c r="AA172" i="3"/>
  <c r="AB172" i="3"/>
  <c r="AC172" i="3"/>
  <c r="AD172" i="3"/>
  <c r="W173" i="3"/>
  <c r="X173" i="3"/>
  <c r="Y173" i="3"/>
  <c r="Z173" i="3"/>
  <c r="AA173" i="3"/>
  <c r="AB173" i="3"/>
  <c r="AC173" i="3"/>
  <c r="AD173" i="3"/>
  <c r="W174" i="3"/>
  <c r="X174" i="3"/>
  <c r="Y174" i="3"/>
  <c r="Z174" i="3"/>
  <c r="AA174" i="3"/>
  <c r="AB174" i="3"/>
  <c r="AC174" i="3"/>
  <c r="AD174" i="3"/>
  <c r="W175" i="3"/>
  <c r="X175" i="3"/>
  <c r="Y175" i="3"/>
  <c r="Z175" i="3"/>
  <c r="AA175" i="3"/>
  <c r="AB175" i="3"/>
  <c r="AC175" i="3"/>
  <c r="AD175" i="3"/>
  <c r="W176" i="3"/>
  <c r="X176" i="3"/>
  <c r="Y176" i="3"/>
  <c r="Z176" i="3"/>
  <c r="AA176" i="3"/>
  <c r="AB176" i="3"/>
  <c r="AC176" i="3"/>
  <c r="AD176" i="3"/>
  <c r="W177" i="3"/>
  <c r="X177" i="3"/>
  <c r="Y177" i="3"/>
  <c r="Z177" i="3"/>
  <c r="AA177" i="3"/>
  <c r="AB177" i="3"/>
  <c r="AC177" i="3"/>
  <c r="AD177" i="3"/>
  <c r="W178" i="3"/>
  <c r="X178" i="3"/>
  <c r="Y178" i="3"/>
  <c r="Z178" i="3"/>
  <c r="AA178" i="3"/>
  <c r="AB178" i="3"/>
  <c r="AC178" i="3"/>
  <c r="AD178" i="3"/>
  <c r="W179" i="3"/>
  <c r="X179" i="3"/>
  <c r="Y179" i="3"/>
  <c r="Z179" i="3"/>
  <c r="AA179" i="3"/>
  <c r="AB179" i="3"/>
  <c r="AC179" i="3"/>
  <c r="AD179" i="3"/>
  <c r="W180" i="3"/>
  <c r="X180" i="3"/>
  <c r="Y180" i="3"/>
  <c r="Z180" i="3"/>
  <c r="AA180" i="3"/>
  <c r="AB180" i="3"/>
  <c r="AC180" i="3"/>
  <c r="AD180" i="3"/>
  <c r="W181" i="3"/>
  <c r="X181" i="3"/>
  <c r="Y181" i="3"/>
  <c r="Z181" i="3"/>
  <c r="AA181" i="3"/>
  <c r="AB181" i="3"/>
  <c r="AC181" i="3"/>
  <c r="AD181" i="3"/>
  <c r="W182" i="3"/>
  <c r="X182" i="3"/>
  <c r="Y182" i="3"/>
  <c r="Z182" i="3"/>
  <c r="AA182" i="3"/>
  <c r="AB182" i="3"/>
  <c r="AC182" i="3"/>
  <c r="AD182" i="3"/>
  <c r="W183" i="3"/>
  <c r="X183" i="3"/>
  <c r="Y183" i="3"/>
  <c r="Z183" i="3"/>
  <c r="AA183" i="3"/>
  <c r="AB183" i="3"/>
  <c r="AC183" i="3"/>
  <c r="AD183" i="3"/>
  <c r="W184" i="3"/>
  <c r="X184" i="3"/>
  <c r="Y184" i="3"/>
  <c r="Z184" i="3"/>
  <c r="AA184" i="3"/>
  <c r="AB184" i="3"/>
  <c r="AC184" i="3"/>
  <c r="AD184" i="3"/>
  <c r="W185" i="3"/>
  <c r="X185" i="3"/>
  <c r="Y185" i="3"/>
  <c r="Z185" i="3"/>
  <c r="AA185" i="3"/>
  <c r="AB185" i="3"/>
  <c r="AC185" i="3"/>
  <c r="AD185" i="3"/>
  <c r="W186" i="3"/>
  <c r="X186" i="3"/>
  <c r="Y186" i="3"/>
  <c r="Z186" i="3"/>
  <c r="AA186" i="3"/>
  <c r="AB186" i="3"/>
  <c r="AC186" i="3"/>
  <c r="AD186" i="3"/>
  <c r="W187" i="3"/>
  <c r="X187" i="3"/>
  <c r="Y187" i="3"/>
  <c r="Z187" i="3"/>
  <c r="AA187" i="3"/>
  <c r="AB187" i="3"/>
  <c r="AC187" i="3"/>
  <c r="AD187" i="3"/>
  <c r="W188" i="3"/>
  <c r="X188" i="3"/>
  <c r="Y188" i="3"/>
  <c r="Z188" i="3"/>
  <c r="AA188" i="3"/>
  <c r="AB188" i="3"/>
  <c r="AC188" i="3"/>
  <c r="AD188" i="3"/>
  <c r="W189" i="3"/>
  <c r="X189" i="3"/>
  <c r="Y189" i="3"/>
  <c r="Z189" i="3"/>
  <c r="AA189" i="3"/>
  <c r="AB189" i="3"/>
  <c r="AC189" i="3"/>
  <c r="AD189" i="3"/>
  <c r="W190" i="3"/>
  <c r="X190" i="3"/>
  <c r="Y190" i="3"/>
  <c r="Z190" i="3"/>
  <c r="AA190" i="3"/>
  <c r="AB190" i="3"/>
  <c r="AC190" i="3"/>
  <c r="AD190" i="3"/>
  <c r="W191" i="3"/>
  <c r="X191" i="3"/>
  <c r="Y191" i="3"/>
  <c r="Z191" i="3"/>
  <c r="AA191" i="3"/>
  <c r="AB191" i="3"/>
  <c r="AC191" i="3"/>
  <c r="AD191" i="3"/>
  <c r="W192" i="3"/>
  <c r="X192" i="3"/>
  <c r="Y192" i="3"/>
  <c r="Z192" i="3"/>
  <c r="AA192" i="3"/>
  <c r="AB192" i="3"/>
  <c r="AC192" i="3"/>
  <c r="AD192" i="3"/>
  <c r="W193" i="3"/>
  <c r="X193" i="3"/>
  <c r="Y193" i="3"/>
  <c r="Z193" i="3"/>
  <c r="AA193" i="3"/>
  <c r="AB193" i="3"/>
  <c r="AC193" i="3"/>
  <c r="AD193" i="3"/>
  <c r="W194" i="3"/>
  <c r="X194" i="3"/>
  <c r="Y194" i="3"/>
  <c r="Z194" i="3"/>
  <c r="AA194" i="3"/>
  <c r="AB194" i="3"/>
  <c r="AC194" i="3"/>
  <c r="AD194" i="3"/>
  <c r="W195" i="3"/>
  <c r="X195" i="3"/>
  <c r="Y195" i="3"/>
  <c r="Z195" i="3"/>
  <c r="AA195" i="3"/>
  <c r="AB195" i="3"/>
  <c r="AC195" i="3"/>
  <c r="AD195" i="3"/>
  <c r="W196" i="3"/>
  <c r="X196" i="3"/>
  <c r="Y196" i="3"/>
  <c r="Z196" i="3"/>
  <c r="AA196" i="3"/>
  <c r="AB196" i="3"/>
  <c r="AC196" i="3"/>
  <c r="AD196" i="3"/>
  <c r="W197" i="3"/>
  <c r="X197" i="3"/>
  <c r="Y197" i="3"/>
  <c r="Z197" i="3"/>
  <c r="AA197" i="3"/>
  <c r="AB197" i="3"/>
  <c r="AC197" i="3"/>
  <c r="AD197" i="3"/>
  <c r="W198" i="3"/>
  <c r="X198" i="3"/>
  <c r="Y198" i="3"/>
  <c r="Z198" i="3"/>
  <c r="AA198" i="3"/>
  <c r="AB198" i="3"/>
  <c r="AC198" i="3"/>
  <c r="AD198" i="3"/>
  <c r="W199" i="3"/>
  <c r="X199" i="3"/>
  <c r="Y199" i="3"/>
  <c r="Z199" i="3"/>
  <c r="AA199" i="3"/>
  <c r="AB199" i="3"/>
  <c r="AC199" i="3"/>
  <c r="AD199" i="3"/>
  <c r="W200" i="3"/>
  <c r="X200" i="3"/>
  <c r="Y200" i="3"/>
  <c r="Z200" i="3"/>
  <c r="AA200" i="3"/>
  <c r="AB200" i="3"/>
  <c r="AC200" i="3"/>
  <c r="AD200" i="3"/>
  <c r="W201" i="3"/>
  <c r="X201" i="3"/>
  <c r="Y201" i="3"/>
  <c r="Z201" i="3"/>
  <c r="AA201" i="3"/>
  <c r="AB201" i="3"/>
  <c r="AC201" i="3"/>
  <c r="AD201" i="3"/>
  <c r="W202" i="3"/>
  <c r="X202" i="3"/>
  <c r="Y202" i="3"/>
  <c r="Z202" i="3"/>
  <c r="AA202" i="3"/>
  <c r="AB202" i="3"/>
  <c r="AC202" i="3"/>
  <c r="AD202" i="3"/>
  <c r="W203" i="3"/>
  <c r="X203" i="3"/>
  <c r="Y203" i="3"/>
  <c r="Z203" i="3"/>
  <c r="AA203" i="3"/>
  <c r="AB203" i="3"/>
  <c r="AC203" i="3"/>
  <c r="AD203" i="3"/>
  <c r="W204" i="3"/>
  <c r="X204" i="3"/>
  <c r="Y204" i="3"/>
  <c r="Z204" i="3"/>
  <c r="AA204" i="3"/>
  <c r="AB204" i="3"/>
  <c r="AC204" i="3"/>
  <c r="AD204" i="3"/>
  <c r="W205" i="3"/>
  <c r="X205" i="3"/>
  <c r="Y205" i="3"/>
  <c r="Z205" i="3"/>
  <c r="AA205" i="3"/>
  <c r="AB205" i="3"/>
  <c r="AC205" i="3"/>
  <c r="AD205" i="3"/>
  <c r="W206" i="3"/>
  <c r="X206" i="3"/>
  <c r="Y206" i="3"/>
  <c r="Z206" i="3"/>
  <c r="AA206" i="3"/>
  <c r="AB206" i="3"/>
  <c r="AC206" i="3"/>
  <c r="AD206" i="3"/>
  <c r="W207" i="3"/>
  <c r="X207" i="3"/>
  <c r="Y207" i="3"/>
  <c r="Z207" i="3"/>
  <c r="AA207" i="3"/>
  <c r="AB207" i="3"/>
  <c r="AC207" i="3"/>
  <c r="AD207" i="3"/>
  <c r="W208" i="3"/>
  <c r="X208" i="3"/>
  <c r="Y208" i="3"/>
  <c r="Z208" i="3"/>
  <c r="AA208" i="3"/>
  <c r="AB208" i="3"/>
  <c r="AC208" i="3"/>
  <c r="AD208" i="3"/>
  <c r="W209" i="3"/>
  <c r="X209" i="3"/>
  <c r="Y209" i="3"/>
  <c r="Z209" i="3"/>
  <c r="AA209" i="3"/>
  <c r="AB209" i="3"/>
  <c r="AC209" i="3"/>
  <c r="AD209" i="3"/>
  <c r="W210" i="3"/>
  <c r="X210" i="3"/>
  <c r="Y210" i="3"/>
  <c r="Z210" i="3"/>
  <c r="AA210" i="3"/>
  <c r="AB210" i="3"/>
  <c r="AC210" i="3"/>
  <c r="AD210" i="3"/>
  <c r="W211" i="3"/>
  <c r="X211" i="3"/>
  <c r="Y211" i="3"/>
  <c r="Z211" i="3"/>
  <c r="AA211" i="3"/>
  <c r="AB211" i="3"/>
  <c r="AC211" i="3"/>
  <c r="AD211" i="3"/>
  <c r="W212" i="3"/>
  <c r="X212" i="3"/>
  <c r="Y212" i="3"/>
  <c r="Z212" i="3"/>
  <c r="AA212" i="3"/>
  <c r="AB212" i="3"/>
  <c r="AC212" i="3"/>
  <c r="AD212" i="3"/>
  <c r="W213" i="3"/>
  <c r="X213" i="3"/>
  <c r="Y213" i="3"/>
  <c r="Z213" i="3"/>
  <c r="AA213" i="3"/>
  <c r="AB213" i="3"/>
  <c r="AC213" i="3"/>
  <c r="AD213" i="3"/>
  <c r="W214" i="3"/>
  <c r="X214" i="3"/>
  <c r="Y214" i="3"/>
  <c r="Z214" i="3"/>
  <c r="AA214" i="3"/>
  <c r="AB214" i="3"/>
  <c r="AC214" i="3"/>
  <c r="AD214" i="3"/>
  <c r="W215" i="3"/>
  <c r="X215" i="3"/>
  <c r="Y215" i="3"/>
  <c r="Z215" i="3"/>
  <c r="AA215" i="3"/>
  <c r="AB215" i="3"/>
  <c r="AC215" i="3"/>
  <c r="AD215" i="3"/>
  <c r="W216" i="3"/>
  <c r="X216" i="3"/>
  <c r="Y216" i="3"/>
  <c r="Z216" i="3"/>
  <c r="AA216" i="3"/>
  <c r="AB216" i="3"/>
  <c r="AC216" i="3"/>
  <c r="AD216" i="3"/>
  <c r="W217" i="3"/>
  <c r="X217" i="3"/>
  <c r="Y217" i="3"/>
  <c r="Z217" i="3"/>
  <c r="AA217" i="3"/>
  <c r="AB217" i="3"/>
  <c r="AC217" i="3"/>
  <c r="AD217" i="3"/>
  <c r="W218" i="3"/>
  <c r="X218" i="3"/>
  <c r="Y218" i="3"/>
  <c r="Z218" i="3"/>
  <c r="AA218" i="3"/>
  <c r="AB218" i="3"/>
  <c r="AC218" i="3"/>
  <c r="AD218" i="3"/>
  <c r="W219" i="3"/>
  <c r="X219" i="3"/>
  <c r="Y219" i="3"/>
  <c r="Z219" i="3"/>
  <c r="AA219" i="3"/>
  <c r="AB219" i="3"/>
  <c r="AC219" i="3"/>
  <c r="AD219" i="3"/>
  <c r="W220" i="3"/>
  <c r="X220" i="3"/>
  <c r="Y220" i="3"/>
  <c r="Z220" i="3"/>
  <c r="AA220" i="3"/>
  <c r="AB220" i="3"/>
  <c r="AC220" i="3"/>
  <c r="AD220" i="3"/>
  <c r="W221" i="3"/>
  <c r="X221" i="3"/>
  <c r="Y221" i="3"/>
  <c r="Z221" i="3"/>
  <c r="AA221" i="3"/>
  <c r="AB221" i="3"/>
  <c r="AC221" i="3"/>
  <c r="AD221" i="3"/>
  <c r="W222" i="3"/>
  <c r="X222" i="3"/>
  <c r="Y222" i="3"/>
  <c r="Z222" i="3"/>
  <c r="AA222" i="3"/>
  <c r="AB222" i="3"/>
  <c r="AC222" i="3"/>
  <c r="AD222" i="3"/>
  <c r="W223" i="3"/>
  <c r="X223" i="3"/>
  <c r="Y223" i="3"/>
  <c r="Z223" i="3"/>
  <c r="AA223" i="3"/>
  <c r="AB223" i="3"/>
  <c r="AC223" i="3"/>
  <c r="AD223" i="3"/>
  <c r="W224" i="3"/>
  <c r="X224" i="3"/>
  <c r="Y224" i="3"/>
  <c r="Z224" i="3"/>
  <c r="AA224" i="3"/>
  <c r="AB224" i="3"/>
  <c r="AC224" i="3"/>
  <c r="AD224" i="3"/>
  <c r="W225" i="3"/>
  <c r="X225" i="3"/>
  <c r="Y225" i="3"/>
  <c r="Z225" i="3"/>
  <c r="AA225" i="3"/>
  <c r="AB225" i="3"/>
  <c r="AC225" i="3"/>
  <c r="AD225" i="3"/>
  <c r="W226" i="3"/>
  <c r="X226" i="3"/>
  <c r="Y226" i="3"/>
  <c r="Z226" i="3"/>
  <c r="AA226" i="3"/>
  <c r="AB226" i="3"/>
  <c r="AC226" i="3"/>
  <c r="AD226" i="3"/>
  <c r="W227" i="3"/>
  <c r="X227" i="3"/>
  <c r="Y227" i="3"/>
  <c r="Z227" i="3"/>
  <c r="AA227" i="3"/>
  <c r="AB227" i="3"/>
  <c r="AC227" i="3"/>
  <c r="AD227" i="3"/>
  <c r="W228" i="3"/>
  <c r="X228" i="3"/>
  <c r="Y228" i="3"/>
  <c r="Z228" i="3"/>
  <c r="AA228" i="3"/>
  <c r="AB228" i="3"/>
  <c r="AC228" i="3"/>
  <c r="AD228" i="3"/>
  <c r="W229" i="3"/>
  <c r="X229" i="3"/>
  <c r="Y229" i="3"/>
  <c r="Z229" i="3"/>
  <c r="AA229" i="3"/>
  <c r="AB229" i="3"/>
  <c r="AC229" i="3"/>
  <c r="AD229" i="3"/>
  <c r="W230" i="3"/>
  <c r="X230" i="3"/>
  <c r="Y230" i="3"/>
  <c r="Z230" i="3"/>
  <c r="AA230" i="3"/>
  <c r="AB230" i="3"/>
  <c r="AC230" i="3"/>
  <c r="AD230" i="3"/>
  <c r="W231" i="3"/>
  <c r="X231" i="3"/>
  <c r="Y231" i="3"/>
  <c r="Z231" i="3"/>
  <c r="AA231" i="3"/>
  <c r="AB231" i="3"/>
  <c r="AC231" i="3"/>
  <c r="AD231" i="3"/>
  <c r="W232" i="3"/>
  <c r="X232" i="3"/>
  <c r="Y232" i="3"/>
  <c r="Z232" i="3"/>
  <c r="AA232" i="3"/>
  <c r="AB232" i="3"/>
  <c r="AC232" i="3"/>
  <c r="AD232" i="3"/>
  <c r="W233" i="3"/>
  <c r="X233" i="3"/>
  <c r="Y233" i="3"/>
  <c r="Z233" i="3"/>
  <c r="AA233" i="3"/>
  <c r="AB233" i="3"/>
  <c r="AC233" i="3"/>
  <c r="AD233" i="3"/>
  <c r="W234" i="3"/>
  <c r="X234" i="3"/>
  <c r="Y234" i="3"/>
  <c r="Z234" i="3"/>
  <c r="AA234" i="3"/>
  <c r="AB234" i="3"/>
  <c r="AC234" i="3"/>
  <c r="AD234" i="3"/>
  <c r="W235" i="3"/>
  <c r="X235" i="3"/>
  <c r="Y235" i="3"/>
  <c r="Z235" i="3"/>
  <c r="AA235" i="3"/>
  <c r="AB235" i="3"/>
  <c r="AC235" i="3"/>
  <c r="AD235" i="3"/>
  <c r="W236" i="3"/>
  <c r="X236" i="3"/>
  <c r="Y236" i="3"/>
  <c r="Z236" i="3"/>
  <c r="AA236" i="3"/>
  <c r="AB236" i="3"/>
  <c r="AC236" i="3"/>
  <c r="AD236" i="3"/>
  <c r="W237" i="3"/>
  <c r="X237" i="3"/>
  <c r="Y237" i="3"/>
  <c r="Z237" i="3"/>
  <c r="AA237" i="3"/>
  <c r="AB237" i="3"/>
  <c r="AC237" i="3"/>
  <c r="AD237" i="3"/>
  <c r="W238" i="3"/>
  <c r="X238" i="3"/>
  <c r="Y238" i="3"/>
  <c r="Z238" i="3"/>
  <c r="AA238" i="3"/>
  <c r="AB238" i="3"/>
  <c r="AC238" i="3"/>
  <c r="AD238" i="3"/>
  <c r="W239" i="3"/>
  <c r="X239" i="3"/>
  <c r="Y239" i="3"/>
  <c r="Z239" i="3"/>
  <c r="AA239" i="3"/>
  <c r="AB239" i="3"/>
  <c r="AC239" i="3"/>
  <c r="AD239" i="3"/>
  <c r="W240" i="3"/>
  <c r="X240" i="3"/>
  <c r="Y240" i="3"/>
  <c r="Z240" i="3"/>
  <c r="AA240" i="3"/>
  <c r="AB240" i="3"/>
  <c r="AC240" i="3"/>
  <c r="AD240" i="3"/>
  <c r="W241" i="3"/>
  <c r="X241" i="3"/>
  <c r="Y241" i="3"/>
  <c r="Z241" i="3"/>
  <c r="AA241" i="3"/>
  <c r="AB241" i="3"/>
  <c r="AC241" i="3"/>
  <c r="AD241" i="3"/>
  <c r="W242" i="3"/>
  <c r="X242" i="3"/>
  <c r="Y242" i="3"/>
  <c r="Z242" i="3"/>
  <c r="AA242" i="3"/>
  <c r="AB242" i="3"/>
  <c r="AC242" i="3"/>
  <c r="AD242" i="3"/>
  <c r="W243" i="3"/>
  <c r="X243" i="3"/>
  <c r="Y243" i="3"/>
  <c r="Z243" i="3"/>
  <c r="AA243" i="3"/>
  <c r="AB243" i="3"/>
  <c r="AC243" i="3"/>
  <c r="AD243" i="3"/>
  <c r="W244" i="3"/>
  <c r="X244" i="3"/>
  <c r="Y244" i="3"/>
  <c r="Z244" i="3"/>
  <c r="AA244" i="3"/>
  <c r="AB244" i="3"/>
  <c r="AC244" i="3"/>
  <c r="AD244" i="3"/>
  <c r="W245" i="3"/>
  <c r="X245" i="3"/>
  <c r="Y245" i="3"/>
  <c r="Z245" i="3"/>
  <c r="AA245" i="3"/>
  <c r="AB245" i="3"/>
  <c r="AC245" i="3"/>
  <c r="AD245" i="3"/>
  <c r="W246" i="3"/>
  <c r="X246" i="3"/>
  <c r="Y246" i="3"/>
  <c r="Z246" i="3"/>
  <c r="AA246" i="3"/>
  <c r="AB246" i="3"/>
  <c r="AC246" i="3"/>
  <c r="AD246" i="3"/>
  <c r="W247" i="3"/>
  <c r="X247" i="3"/>
  <c r="Y247" i="3"/>
  <c r="Z247" i="3"/>
  <c r="AA247" i="3"/>
  <c r="AB247" i="3"/>
  <c r="AC247" i="3"/>
  <c r="AD247" i="3"/>
  <c r="W248" i="3"/>
  <c r="X248" i="3"/>
  <c r="Y248" i="3"/>
  <c r="Z248" i="3"/>
  <c r="AA248" i="3"/>
  <c r="AB248" i="3"/>
  <c r="AC248" i="3"/>
  <c r="AD248" i="3"/>
  <c r="W249" i="3"/>
  <c r="X249" i="3"/>
  <c r="Y249" i="3"/>
  <c r="Z249" i="3"/>
  <c r="AA249" i="3"/>
  <c r="AB249" i="3"/>
  <c r="AC249" i="3"/>
  <c r="AD249" i="3"/>
  <c r="W250" i="3"/>
  <c r="X250" i="3"/>
  <c r="Y250" i="3"/>
  <c r="Z250" i="3"/>
  <c r="AA250" i="3"/>
  <c r="AB250" i="3"/>
  <c r="AC250" i="3"/>
  <c r="AD250" i="3"/>
  <c r="W251" i="3"/>
  <c r="X251" i="3"/>
  <c r="Y251" i="3"/>
  <c r="Z251" i="3"/>
  <c r="AA251" i="3"/>
  <c r="AB251" i="3"/>
  <c r="AC251" i="3"/>
  <c r="AD251" i="3"/>
  <c r="W252" i="3"/>
  <c r="X252" i="3"/>
  <c r="Y252" i="3"/>
  <c r="Z252" i="3"/>
  <c r="AA252" i="3"/>
  <c r="AB252" i="3"/>
  <c r="AC252" i="3"/>
  <c r="AD252" i="3"/>
  <c r="W253" i="3"/>
  <c r="X253" i="3"/>
  <c r="Y253" i="3"/>
  <c r="Z253" i="3"/>
  <c r="AA253" i="3"/>
  <c r="AB253" i="3"/>
  <c r="AC253" i="3"/>
  <c r="AD253" i="3"/>
  <c r="W254" i="3"/>
  <c r="X254" i="3"/>
  <c r="Y254" i="3"/>
  <c r="Z254" i="3"/>
  <c r="AA254" i="3"/>
  <c r="AB254" i="3"/>
  <c r="AC254" i="3"/>
  <c r="AD254" i="3"/>
  <c r="X3" i="3"/>
  <c r="Y3" i="3"/>
  <c r="Z3" i="3"/>
  <c r="AA3" i="3"/>
  <c r="AB3" i="3"/>
  <c r="AC3" i="3"/>
  <c r="AD3" i="3"/>
  <c r="W3" i="3"/>
  <c r="N4" i="3"/>
  <c r="O4" i="3"/>
  <c r="P4" i="3"/>
  <c r="Q4" i="3"/>
  <c r="R4" i="3"/>
  <c r="S4" i="3"/>
  <c r="T4" i="3"/>
  <c r="U4" i="3"/>
  <c r="N5" i="3"/>
  <c r="O5" i="3"/>
  <c r="P5" i="3"/>
  <c r="Q5" i="3"/>
  <c r="R5" i="3"/>
  <c r="S5" i="3"/>
  <c r="T5" i="3"/>
  <c r="U5" i="3"/>
  <c r="N6" i="3"/>
  <c r="O6" i="3"/>
  <c r="P6" i="3"/>
  <c r="Q6" i="3"/>
  <c r="R6" i="3"/>
  <c r="S6" i="3"/>
  <c r="T6" i="3"/>
  <c r="U6" i="3"/>
  <c r="N7" i="3"/>
  <c r="O7" i="3"/>
  <c r="P7" i="3"/>
  <c r="Q7" i="3"/>
  <c r="R7" i="3"/>
  <c r="S7" i="3"/>
  <c r="T7" i="3"/>
  <c r="U7" i="3"/>
  <c r="N8" i="3"/>
  <c r="O8" i="3"/>
  <c r="P8" i="3"/>
  <c r="Q8" i="3"/>
  <c r="R8" i="3"/>
  <c r="S8" i="3"/>
  <c r="T8" i="3"/>
  <c r="U8" i="3"/>
  <c r="N9" i="3"/>
  <c r="O9" i="3"/>
  <c r="P9" i="3"/>
  <c r="Q9" i="3"/>
  <c r="R9" i="3"/>
  <c r="S9" i="3"/>
  <c r="T9" i="3"/>
  <c r="U9" i="3"/>
  <c r="N10" i="3"/>
  <c r="O10" i="3"/>
  <c r="P10" i="3"/>
  <c r="Q10" i="3"/>
  <c r="R10" i="3"/>
  <c r="S10" i="3"/>
  <c r="T10" i="3"/>
  <c r="U10" i="3"/>
  <c r="N11" i="3"/>
  <c r="O11" i="3"/>
  <c r="P11" i="3"/>
  <c r="Q11" i="3"/>
  <c r="R11" i="3"/>
  <c r="S11" i="3"/>
  <c r="T11" i="3"/>
  <c r="U11" i="3"/>
  <c r="N12" i="3"/>
  <c r="O12" i="3"/>
  <c r="P12" i="3"/>
  <c r="Q12" i="3"/>
  <c r="R12" i="3"/>
  <c r="S12" i="3"/>
  <c r="T12" i="3"/>
  <c r="U12" i="3"/>
  <c r="N13" i="3"/>
  <c r="O13" i="3"/>
  <c r="P13" i="3"/>
  <c r="Q13" i="3"/>
  <c r="R13" i="3"/>
  <c r="S13" i="3"/>
  <c r="T13" i="3"/>
  <c r="U13" i="3"/>
  <c r="N14" i="3"/>
  <c r="O14" i="3"/>
  <c r="P14" i="3"/>
  <c r="Q14" i="3"/>
  <c r="R14" i="3"/>
  <c r="S14" i="3"/>
  <c r="T14" i="3"/>
  <c r="U14" i="3"/>
  <c r="N15" i="3"/>
  <c r="O15" i="3"/>
  <c r="P15" i="3"/>
  <c r="Q15" i="3"/>
  <c r="R15" i="3"/>
  <c r="S15" i="3"/>
  <c r="T15" i="3"/>
  <c r="U15" i="3"/>
  <c r="N16" i="3"/>
  <c r="O16" i="3"/>
  <c r="P16" i="3"/>
  <c r="Q16" i="3"/>
  <c r="R16" i="3"/>
  <c r="S16" i="3"/>
  <c r="T16" i="3"/>
  <c r="U16" i="3"/>
  <c r="N17" i="3"/>
  <c r="O17" i="3"/>
  <c r="P17" i="3"/>
  <c r="Q17" i="3"/>
  <c r="R17" i="3"/>
  <c r="S17" i="3"/>
  <c r="T17" i="3"/>
  <c r="U17" i="3"/>
  <c r="N18" i="3"/>
  <c r="O18" i="3"/>
  <c r="P18" i="3"/>
  <c r="Q18" i="3"/>
  <c r="R18" i="3"/>
  <c r="S18" i="3"/>
  <c r="T18" i="3"/>
  <c r="U18" i="3"/>
  <c r="N19" i="3"/>
  <c r="O19" i="3"/>
  <c r="P19" i="3"/>
  <c r="Q19" i="3"/>
  <c r="R19" i="3"/>
  <c r="S19" i="3"/>
  <c r="T19" i="3"/>
  <c r="U19" i="3"/>
  <c r="N20" i="3"/>
  <c r="O20" i="3"/>
  <c r="P20" i="3"/>
  <c r="Q20" i="3"/>
  <c r="R20" i="3"/>
  <c r="S20" i="3"/>
  <c r="T20" i="3"/>
  <c r="U20" i="3"/>
  <c r="N21" i="3"/>
  <c r="O21" i="3"/>
  <c r="P21" i="3"/>
  <c r="Q21" i="3"/>
  <c r="R21" i="3"/>
  <c r="S21" i="3"/>
  <c r="T21" i="3"/>
  <c r="U21" i="3"/>
  <c r="N22" i="3"/>
  <c r="O22" i="3"/>
  <c r="P22" i="3"/>
  <c r="Q22" i="3"/>
  <c r="R22" i="3"/>
  <c r="S22" i="3"/>
  <c r="T22" i="3"/>
  <c r="U22" i="3"/>
  <c r="N23" i="3"/>
  <c r="O23" i="3"/>
  <c r="P23" i="3"/>
  <c r="Q23" i="3"/>
  <c r="R23" i="3"/>
  <c r="S23" i="3"/>
  <c r="T23" i="3"/>
  <c r="U23" i="3"/>
  <c r="N24" i="3"/>
  <c r="O24" i="3"/>
  <c r="P24" i="3"/>
  <c r="Q24" i="3"/>
  <c r="R24" i="3"/>
  <c r="S24" i="3"/>
  <c r="T24" i="3"/>
  <c r="U24" i="3"/>
  <c r="N25" i="3"/>
  <c r="O25" i="3"/>
  <c r="P25" i="3"/>
  <c r="Q25" i="3"/>
  <c r="R25" i="3"/>
  <c r="S25" i="3"/>
  <c r="T25" i="3"/>
  <c r="U25" i="3"/>
  <c r="N26" i="3"/>
  <c r="O26" i="3"/>
  <c r="P26" i="3"/>
  <c r="Q26" i="3"/>
  <c r="R26" i="3"/>
  <c r="S26" i="3"/>
  <c r="T26" i="3"/>
  <c r="U26" i="3"/>
  <c r="N27" i="3"/>
  <c r="O27" i="3"/>
  <c r="P27" i="3"/>
  <c r="Q27" i="3"/>
  <c r="R27" i="3"/>
  <c r="S27" i="3"/>
  <c r="T27" i="3"/>
  <c r="U27" i="3"/>
  <c r="N28" i="3"/>
  <c r="O28" i="3"/>
  <c r="P28" i="3"/>
  <c r="Q28" i="3"/>
  <c r="R28" i="3"/>
  <c r="S28" i="3"/>
  <c r="T28" i="3"/>
  <c r="U28" i="3"/>
  <c r="N29" i="3"/>
  <c r="O29" i="3"/>
  <c r="P29" i="3"/>
  <c r="Q29" i="3"/>
  <c r="R29" i="3"/>
  <c r="S29" i="3"/>
  <c r="T29" i="3"/>
  <c r="U29" i="3"/>
  <c r="N30" i="3"/>
  <c r="O30" i="3"/>
  <c r="P30" i="3"/>
  <c r="Q30" i="3"/>
  <c r="R30" i="3"/>
  <c r="S30" i="3"/>
  <c r="T30" i="3"/>
  <c r="U30" i="3"/>
  <c r="N31" i="3"/>
  <c r="O31" i="3"/>
  <c r="P31" i="3"/>
  <c r="Q31" i="3"/>
  <c r="R31" i="3"/>
  <c r="S31" i="3"/>
  <c r="T31" i="3"/>
  <c r="U31" i="3"/>
  <c r="N32" i="3"/>
  <c r="O32" i="3"/>
  <c r="P32" i="3"/>
  <c r="Q32" i="3"/>
  <c r="R32" i="3"/>
  <c r="S32" i="3"/>
  <c r="T32" i="3"/>
  <c r="U32" i="3"/>
  <c r="N33" i="3"/>
  <c r="O33" i="3"/>
  <c r="P33" i="3"/>
  <c r="Q33" i="3"/>
  <c r="R33" i="3"/>
  <c r="S33" i="3"/>
  <c r="T33" i="3"/>
  <c r="U33" i="3"/>
  <c r="N34" i="3"/>
  <c r="O34" i="3"/>
  <c r="P34" i="3"/>
  <c r="Q34" i="3"/>
  <c r="R34" i="3"/>
  <c r="S34" i="3"/>
  <c r="T34" i="3"/>
  <c r="U34" i="3"/>
  <c r="N35" i="3"/>
  <c r="O35" i="3"/>
  <c r="P35" i="3"/>
  <c r="Q35" i="3"/>
  <c r="R35" i="3"/>
  <c r="S35" i="3"/>
  <c r="T35" i="3"/>
  <c r="U35" i="3"/>
  <c r="N36" i="3"/>
  <c r="O36" i="3"/>
  <c r="P36" i="3"/>
  <c r="Q36" i="3"/>
  <c r="R36" i="3"/>
  <c r="S36" i="3"/>
  <c r="T36" i="3"/>
  <c r="U36" i="3"/>
  <c r="N37" i="3"/>
  <c r="O37" i="3"/>
  <c r="P37" i="3"/>
  <c r="Q37" i="3"/>
  <c r="R37" i="3"/>
  <c r="S37" i="3"/>
  <c r="T37" i="3"/>
  <c r="U37" i="3"/>
  <c r="N38" i="3"/>
  <c r="O38" i="3"/>
  <c r="P38" i="3"/>
  <c r="Q38" i="3"/>
  <c r="R38" i="3"/>
  <c r="S38" i="3"/>
  <c r="T38" i="3"/>
  <c r="U38" i="3"/>
  <c r="N39" i="3"/>
  <c r="O39" i="3"/>
  <c r="P39" i="3"/>
  <c r="Q39" i="3"/>
  <c r="R39" i="3"/>
  <c r="S39" i="3"/>
  <c r="T39" i="3"/>
  <c r="U39" i="3"/>
  <c r="N40" i="3"/>
  <c r="O40" i="3"/>
  <c r="P40" i="3"/>
  <c r="Q40" i="3"/>
  <c r="R40" i="3"/>
  <c r="S40" i="3"/>
  <c r="T40" i="3"/>
  <c r="U40" i="3"/>
  <c r="N41" i="3"/>
  <c r="O41" i="3"/>
  <c r="P41" i="3"/>
  <c r="Q41" i="3"/>
  <c r="R41" i="3"/>
  <c r="S41" i="3"/>
  <c r="T41" i="3"/>
  <c r="U41" i="3"/>
  <c r="N42" i="3"/>
  <c r="O42" i="3"/>
  <c r="P42" i="3"/>
  <c r="Q42" i="3"/>
  <c r="R42" i="3"/>
  <c r="S42" i="3"/>
  <c r="T42" i="3"/>
  <c r="U42" i="3"/>
  <c r="N43" i="3"/>
  <c r="O43" i="3"/>
  <c r="P43" i="3"/>
  <c r="Q43" i="3"/>
  <c r="R43" i="3"/>
  <c r="S43" i="3"/>
  <c r="T43" i="3"/>
  <c r="U43" i="3"/>
  <c r="N44" i="3"/>
  <c r="O44" i="3"/>
  <c r="P44" i="3"/>
  <c r="Q44" i="3"/>
  <c r="R44" i="3"/>
  <c r="S44" i="3"/>
  <c r="T44" i="3"/>
  <c r="U44" i="3"/>
  <c r="N45" i="3"/>
  <c r="O45" i="3"/>
  <c r="P45" i="3"/>
  <c r="Q45" i="3"/>
  <c r="R45" i="3"/>
  <c r="S45" i="3"/>
  <c r="T45" i="3"/>
  <c r="U45" i="3"/>
  <c r="N46" i="3"/>
  <c r="O46" i="3"/>
  <c r="P46" i="3"/>
  <c r="Q46" i="3"/>
  <c r="R46" i="3"/>
  <c r="S46" i="3"/>
  <c r="T46" i="3"/>
  <c r="U46" i="3"/>
  <c r="N47" i="3"/>
  <c r="O47" i="3"/>
  <c r="P47" i="3"/>
  <c r="Q47" i="3"/>
  <c r="R47" i="3"/>
  <c r="S47" i="3"/>
  <c r="T47" i="3"/>
  <c r="U47" i="3"/>
  <c r="N48" i="3"/>
  <c r="O48" i="3"/>
  <c r="P48" i="3"/>
  <c r="Q48" i="3"/>
  <c r="R48" i="3"/>
  <c r="S48" i="3"/>
  <c r="T48" i="3"/>
  <c r="U48" i="3"/>
  <c r="N49" i="3"/>
  <c r="O49" i="3"/>
  <c r="P49" i="3"/>
  <c r="Q49" i="3"/>
  <c r="R49" i="3"/>
  <c r="S49" i="3"/>
  <c r="T49" i="3"/>
  <c r="U49" i="3"/>
  <c r="N50" i="3"/>
  <c r="O50" i="3"/>
  <c r="P50" i="3"/>
  <c r="Q50" i="3"/>
  <c r="R50" i="3"/>
  <c r="S50" i="3"/>
  <c r="T50" i="3"/>
  <c r="U50" i="3"/>
  <c r="N51" i="3"/>
  <c r="O51" i="3"/>
  <c r="P51" i="3"/>
  <c r="Q51" i="3"/>
  <c r="R51" i="3"/>
  <c r="S51" i="3"/>
  <c r="T51" i="3"/>
  <c r="U51" i="3"/>
  <c r="N52" i="3"/>
  <c r="O52" i="3"/>
  <c r="P52" i="3"/>
  <c r="Q52" i="3"/>
  <c r="R52" i="3"/>
  <c r="S52" i="3"/>
  <c r="T52" i="3"/>
  <c r="U52" i="3"/>
  <c r="N53" i="3"/>
  <c r="O53" i="3"/>
  <c r="P53" i="3"/>
  <c r="Q53" i="3"/>
  <c r="R53" i="3"/>
  <c r="S53" i="3"/>
  <c r="T53" i="3"/>
  <c r="U53" i="3"/>
  <c r="N54" i="3"/>
  <c r="O54" i="3"/>
  <c r="P54" i="3"/>
  <c r="Q54" i="3"/>
  <c r="R54" i="3"/>
  <c r="S54" i="3"/>
  <c r="T54" i="3"/>
  <c r="U54" i="3"/>
  <c r="N55" i="3"/>
  <c r="O55" i="3"/>
  <c r="P55" i="3"/>
  <c r="Q55" i="3"/>
  <c r="R55" i="3"/>
  <c r="S55" i="3"/>
  <c r="T55" i="3"/>
  <c r="U55" i="3"/>
  <c r="N56" i="3"/>
  <c r="O56" i="3"/>
  <c r="P56" i="3"/>
  <c r="Q56" i="3"/>
  <c r="R56" i="3"/>
  <c r="S56" i="3"/>
  <c r="T56" i="3"/>
  <c r="U56" i="3"/>
  <c r="N57" i="3"/>
  <c r="O57" i="3"/>
  <c r="P57" i="3"/>
  <c r="Q57" i="3"/>
  <c r="R57" i="3"/>
  <c r="S57" i="3"/>
  <c r="T57" i="3"/>
  <c r="U57" i="3"/>
  <c r="N58" i="3"/>
  <c r="O58" i="3"/>
  <c r="P58" i="3"/>
  <c r="Q58" i="3"/>
  <c r="R58" i="3"/>
  <c r="S58" i="3"/>
  <c r="T58" i="3"/>
  <c r="U58" i="3"/>
  <c r="N59" i="3"/>
  <c r="O59" i="3"/>
  <c r="P59" i="3"/>
  <c r="Q59" i="3"/>
  <c r="R59" i="3"/>
  <c r="S59" i="3"/>
  <c r="T59" i="3"/>
  <c r="U59" i="3"/>
  <c r="N60" i="3"/>
  <c r="O60" i="3"/>
  <c r="P60" i="3"/>
  <c r="Q60" i="3"/>
  <c r="R60" i="3"/>
  <c r="S60" i="3"/>
  <c r="T60" i="3"/>
  <c r="U60" i="3"/>
  <c r="N61" i="3"/>
  <c r="O61" i="3"/>
  <c r="P61" i="3"/>
  <c r="Q61" i="3"/>
  <c r="R61" i="3"/>
  <c r="S61" i="3"/>
  <c r="T61" i="3"/>
  <c r="U61" i="3"/>
  <c r="N62" i="3"/>
  <c r="O62" i="3"/>
  <c r="P62" i="3"/>
  <c r="Q62" i="3"/>
  <c r="R62" i="3"/>
  <c r="S62" i="3"/>
  <c r="T62" i="3"/>
  <c r="U62" i="3"/>
  <c r="N63" i="3"/>
  <c r="O63" i="3"/>
  <c r="P63" i="3"/>
  <c r="Q63" i="3"/>
  <c r="R63" i="3"/>
  <c r="S63" i="3"/>
  <c r="T63" i="3"/>
  <c r="U63" i="3"/>
  <c r="N64" i="3"/>
  <c r="O64" i="3"/>
  <c r="P64" i="3"/>
  <c r="Q64" i="3"/>
  <c r="R64" i="3"/>
  <c r="S64" i="3"/>
  <c r="T64" i="3"/>
  <c r="U64" i="3"/>
  <c r="N65" i="3"/>
  <c r="O65" i="3"/>
  <c r="P65" i="3"/>
  <c r="Q65" i="3"/>
  <c r="R65" i="3"/>
  <c r="S65" i="3"/>
  <c r="T65" i="3"/>
  <c r="U65" i="3"/>
  <c r="N66" i="3"/>
  <c r="O66" i="3"/>
  <c r="P66" i="3"/>
  <c r="Q66" i="3"/>
  <c r="R66" i="3"/>
  <c r="S66" i="3"/>
  <c r="T66" i="3"/>
  <c r="U66" i="3"/>
  <c r="N67" i="3"/>
  <c r="O67" i="3"/>
  <c r="P67" i="3"/>
  <c r="Q67" i="3"/>
  <c r="R67" i="3"/>
  <c r="S67" i="3"/>
  <c r="T67" i="3"/>
  <c r="U67" i="3"/>
  <c r="N68" i="3"/>
  <c r="O68" i="3"/>
  <c r="P68" i="3"/>
  <c r="Q68" i="3"/>
  <c r="R68" i="3"/>
  <c r="S68" i="3"/>
  <c r="T68" i="3"/>
  <c r="U68" i="3"/>
  <c r="N69" i="3"/>
  <c r="O69" i="3"/>
  <c r="P69" i="3"/>
  <c r="Q69" i="3"/>
  <c r="R69" i="3"/>
  <c r="S69" i="3"/>
  <c r="T69" i="3"/>
  <c r="U69" i="3"/>
  <c r="N70" i="3"/>
  <c r="O70" i="3"/>
  <c r="P70" i="3"/>
  <c r="Q70" i="3"/>
  <c r="R70" i="3"/>
  <c r="S70" i="3"/>
  <c r="T70" i="3"/>
  <c r="U70" i="3"/>
  <c r="N71" i="3"/>
  <c r="O71" i="3"/>
  <c r="P71" i="3"/>
  <c r="Q71" i="3"/>
  <c r="R71" i="3"/>
  <c r="S71" i="3"/>
  <c r="T71" i="3"/>
  <c r="U71" i="3"/>
  <c r="N72" i="3"/>
  <c r="O72" i="3"/>
  <c r="P72" i="3"/>
  <c r="Q72" i="3"/>
  <c r="R72" i="3"/>
  <c r="S72" i="3"/>
  <c r="T72" i="3"/>
  <c r="U72" i="3"/>
  <c r="N73" i="3"/>
  <c r="O73" i="3"/>
  <c r="P73" i="3"/>
  <c r="Q73" i="3"/>
  <c r="R73" i="3"/>
  <c r="S73" i="3"/>
  <c r="T73" i="3"/>
  <c r="U73" i="3"/>
  <c r="N74" i="3"/>
  <c r="O74" i="3"/>
  <c r="P74" i="3"/>
  <c r="Q74" i="3"/>
  <c r="R74" i="3"/>
  <c r="S74" i="3"/>
  <c r="T74" i="3"/>
  <c r="U74" i="3"/>
  <c r="N75" i="3"/>
  <c r="O75" i="3"/>
  <c r="P75" i="3"/>
  <c r="Q75" i="3"/>
  <c r="R75" i="3"/>
  <c r="S75" i="3"/>
  <c r="T75" i="3"/>
  <c r="U75" i="3"/>
  <c r="N76" i="3"/>
  <c r="O76" i="3"/>
  <c r="P76" i="3"/>
  <c r="Q76" i="3"/>
  <c r="R76" i="3"/>
  <c r="S76" i="3"/>
  <c r="T76" i="3"/>
  <c r="U76" i="3"/>
  <c r="N77" i="3"/>
  <c r="O77" i="3"/>
  <c r="P77" i="3"/>
  <c r="Q77" i="3"/>
  <c r="R77" i="3"/>
  <c r="S77" i="3"/>
  <c r="T77" i="3"/>
  <c r="U77" i="3"/>
  <c r="N78" i="3"/>
  <c r="O78" i="3"/>
  <c r="P78" i="3"/>
  <c r="Q78" i="3"/>
  <c r="R78" i="3"/>
  <c r="S78" i="3"/>
  <c r="T78" i="3"/>
  <c r="U78" i="3"/>
  <c r="N79" i="3"/>
  <c r="O79" i="3"/>
  <c r="P79" i="3"/>
  <c r="Q79" i="3"/>
  <c r="R79" i="3"/>
  <c r="S79" i="3"/>
  <c r="T79" i="3"/>
  <c r="U79" i="3"/>
  <c r="N80" i="3"/>
  <c r="O80" i="3"/>
  <c r="P80" i="3"/>
  <c r="Q80" i="3"/>
  <c r="R80" i="3"/>
  <c r="S80" i="3"/>
  <c r="T80" i="3"/>
  <c r="U80" i="3"/>
  <c r="N81" i="3"/>
  <c r="O81" i="3"/>
  <c r="P81" i="3"/>
  <c r="Q81" i="3"/>
  <c r="R81" i="3"/>
  <c r="S81" i="3"/>
  <c r="T81" i="3"/>
  <c r="U81" i="3"/>
  <c r="N82" i="3"/>
  <c r="O82" i="3"/>
  <c r="P82" i="3"/>
  <c r="Q82" i="3"/>
  <c r="R82" i="3"/>
  <c r="S82" i="3"/>
  <c r="T82" i="3"/>
  <c r="U82" i="3"/>
  <c r="N83" i="3"/>
  <c r="O83" i="3"/>
  <c r="P83" i="3"/>
  <c r="Q83" i="3"/>
  <c r="R83" i="3"/>
  <c r="S83" i="3"/>
  <c r="T83" i="3"/>
  <c r="U83" i="3"/>
  <c r="N84" i="3"/>
  <c r="O84" i="3"/>
  <c r="P84" i="3"/>
  <c r="Q84" i="3"/>
  <c r="R84" i="3"/>
  <c r="S84" i="3"/>
  <c r="T84" i="3"/>
  <c r="U84" i="3"/>
  <c r="N85" i="3"/>
  <c r="O85" i="3"/>
  <c r="P85" i="3"/>
  <c r="Q85" i="3"/>
  <c r="R85" i="3"/>
  <c r="S85" i="3"/>
  <c r="T85" i="3"/>
  <c r="U85" i="3"/>
  <c r="N86" i="3"/>
  <c r="O86" i="3"/>
  <c r="P86" i="3"/>
  <c r="Q86" i="3"/>
  <c r="R86" i="3"/>
  <c r="S86" i="3"/>
  <c r="T86" i="3"/>
  <c r="U86" i="3"/>
  <c r="N87" i="3"/>
  <c r="O87" i="3"/>
  <c r="P87" i="3"/>
  <c r="Q87" i="3"/>
  <c r="R87" i="3"/>
  <c r="S87" i="3"/>
  <c r="T87" i="3"/>
  <c r="U87" i="3"/>
  <c r="N88" i="3"/>
  <c r="O88" i="3"/>
  <c r="P88" i="3"/>
  <c r="Q88" i="3"/>
  <c r="R88" i="3"/>
  <c r="S88" i="3"/>
  <c r="T88" i="3"/>
  <c r="U88" i="3"/>
  <c r="N89" i="3"/>
  <c r="O89" i="3"/>
  <c r="P89" i="3"/>
  <c r="Q89" i="3"/>
  <c r="R89" i="3"/>
  <c r="S89" i="3"/>
  <c r="T89" i="3"/>
  <c r="U89" i="3"/>
  <c r="N90" i="3"/>
  <c r="O90" i="3"/>
  <c r="P90" i="3"/>
  <c r="Q90" i="3"/>
  <c r="R90" i="3"/>
  <c r="S90" i="3"/>
  <c r="T90" i="3"/>
  <c r="U90" i="3"/>
  <c r="N91" i="3"/>
  <c r="O91" i="3"/>
  <c r="P91" i="3"/>
  <c r="Q91" i="3"/>
  <c r="R91" i="3"/>
  <c r="S91" i="3"/>
  <c r="T91" i="3"/>
  <c r="U91" i="3"/>
  <c r="N92" i="3"/>
  <c r="O92" i="3"/>
  <c r="P92" i="3"/>
  <c r="Q92" i="3"/>
  <c r="R92" i="3"/>
  <c r="S92" i="3"/>
  <c r="T92" i="3"/>
  <c r="U92" i="3"/>
  <c r="N93" i="3"/>
  <c r="O93" i="3"/>
  <c r="P93" i="3"/>
  <c r="Q93" i="3"/>
  <c r="R93" i="3"/>
  <c r="S93" i="3"/>
  <c r="T93" i="3"/>
  <c r="U93" i="3"/>
  <c r="N94" i="3"/>
  <c r="O94" i="3"/>
  <c r="P94" i="3"/>
  <c r="Q94" i="3"/>
  <c r="R94" i="3"/>
  <c r="S94" i="3"/>
  <c r="T94" i="3"/>
  <c r="U94" i="3"/>
  <c r="N95" i="3"/>
  <c r="O95" i="3"/>
  <c r="P95" i="3"/>
  <c r="Q95" i="3"/>
  <c r="R95" i="3"/>
  <c r="S95" i="3"/>
  <c r="T95" i="3"/>
  <c r="U95" i="3"/>
  <c r="N96" i="3"/>
  <c r="O96" i="3"/>
  <c r="P96" i="3"/>
  <c r="Q96" i="3"/>
  <c r="R96" i="3"/>
  <c r="S96" i="3"/>
  <c r="T96" i="3"/>
  <c r="U96" i="3"/>
  <c r="N97" i="3"/>
  <c r="O97" i="3"/>
  <c r="P97" i="3"/>
  <c r="Q97" i="3"/>
  <c r="R97" i="3"/>
  <c r="S97" i="3"/>
  <c r="T97" i="3"/>
  <c r="U97" i="3"/>
  <c r="N98" i="3"/>
  <c r="O98" i="3"/>
  <c r="P98" i="3"/>
  <c r="Q98" i="3"/>
  <c r="R98" i="3"/>
  <c r="S98" i="3"/>
  <c r="T98" i="3"/>
  <c r="U98" i="3"/>
  <c r="N99" i="3"/>
  <c r="O99" i="3"/>
  <c r="P99" i="3"/>
  <c r="Q99" i="3"/>
  <c r="R99" i="3"/>
  <c r="S99" i="3"/>
  <c r="T99" i="3"/>
  <c r="U99" i="3"/>
  <c r="N100" i="3"/>
  <c r="O100" i="3"/>
  <c r="P100" i="3"/>
  <c r="Q100" i="3"/>
  <c r="R100" i="3"/>
  <c r="S100" i="3"/>
  <c r="T100" i="3"/>
  <c r="U100" i="3"/>
  <c r="N101" i="3"/>
  <c r="O101" i="3"/>
  <c r="P101" i="3"/>
  <c r="Q101" i="3"/>
  <c r="R101" i="3"/>
  <c r="S101" i="3"/>
  <c r="T101" i="3"/>
  <c r="U101" i="3"/>
  <c r="N102" i="3"/>
  <c r="O102" i="3"/>
  <c r="P102" i="3"/>
  <c r="Q102" i="3"/>
  <c r="R102" i="3"/>
  <c r="S102" i="3"/>
  <c r="T102" i="3"/>
  <c r="U102" i="3"/>
  <c r="N103" i="3"/>
  <c r="O103" i="3"/>
  <c r="P103" i="3"/>
  <c r="Q103" i="3"/>
  <c r="R103" i="3"/>
  <c r="S103" i="3"/>
  <c r="T103" i="3"/>
  <c r="U103" i="3"/>
  <c r="N104" i="3"/>
  <c r="O104" i="3"/>
  <c r="P104" i="3"/>
  <c r="Q104" i="3"/>
  <c r="R104" i="3"/>
  <c r="S104" i="3"/>
  <c r="T104" i="3"/>
  <c r="U104" i="3"/>
  <c r="N105" i="3"/>
  <c r="O105" i="3"/>
  <c r="P105" i="3"/>
  <c r="Q105" i="3"/>
  <c r="R105" i="3"/>
  <c r="S105" i="3"/>
  <c r="T105" i="3"/>
  <c r="U105" i="3"/>
  <c r="N106" i="3"/>
  <c r="O106" i="3"/>
  <c r="P106" i="3"/>
  <c r="Q106" i="3"/>
  <c r="R106" i="3"/>
  <c r="S106" i="3"/>
  <c r="T106" i="3"/>
  <c r="U106" i="3"/>
  <c r="N107" i="3"/>
  <c r="O107" i="3"/>
  <c r="P107" i="3"/>
  <c r="Q107" i="3"/>
  <c r="R107" i="3"/>
  <c r="S107" i="3"/>
  <c r="T107" i="3"/>
  <c r="U107" i="3"/>
  <c r="N108" i="3"/>
  <c r="O108" i="3"/>
  <c r="P108" i="3"/>
  <c r="Q108" i="3"/>
  <c r="R108" i="3"/>
  <c r="S108" i="3"/>
  <c r="T108" i="3"/>
  <c r="U108" i="3"/>
  <c r="N109" i="3"/>
  <c r="O109" i="3"/>
  <c r="P109" i="3"/>
  <c r="Q109" i="3"/>
  <c r="R109" i="3"/>
  <c r="S109" i="3"/>
  <c r="T109" i="3"/>
  <c r="U109" i="3"/>
  <c r="N110" i="3"/>
  <c r="O110" i="3"/>
  <c r="P110" i="3"/>
  <c r="Q110" i="3"/>
  <c r="R110" i="3"/>
  <c r="S110" i="3"/>
  <c r="T110" i="3"/>
  <c r="U110" i="3"/>
  <c r="N111" i="3"/>
  <c r="O111" i="3"/>
  <c r="P111" i="3"/>
  <c r="Q111" i="3"/>
  <c r="R111" i="3"/>
  <c r="S111" i="3"/>
  <c r="T111" i="3"/>
  <c r="U111" i="3"/>
  <c r="N112" i="3"/>
  <c r="O112" i="3"/>
  <c r="P112" i="3"/>
  <c r="Q112" i="3"/>
  <c r="R112" i="3"/>
  <c r="S112" i="3"/>
  <c r="T112" i="3"/>
  <c r="U112" i="3"/>
  <c r="N113" i="3"/>
  <c r="O113" i="3"/>
  <c r="P113" i="3"/>
  <c r="Q113" i="3"/>
  <c r="R113" i="3"/>
  <c r="S113" i="3"/>
  <c r="T113" i="3"/>
  <c r="U113" i="3"/>
  <c r="N114" i="3"/>
  <c r="O114" i="3"/>
  <c r="P114" i="3"/>
  <c r="Q114" i="3"/>
  <c r="R114" i="3"/>
  <c r="S114" i="3"/>
  <c r="T114" i="3"/>
  <c r="U114" i="3"/>
  <c r="N115" i="3"/>
  <c r="O115" i="3"/>
  <c r="P115" i="3"/>
  <c r="Q115" i="3"/>
  <c r="R115" i="3"/>
  <c r="S115" i="3"/>
  <c r="T115" i="3"/>
  <c r="U115" i="3"/>
  <c r="N116" i="3"/>
  <c r="O116" i="3"/>
  <c r="P116" i="3"/>
  <c r="Q116" i="3"/>
  <c r="R116" i="3"/>
  <c r="S116" i="3"/>
  <c r="T116" i="3"/>
  <c r="U116" i="3"/>
  <c r="N117" i="3"/>
  <c r="O117" i="3"/>
  <c r="P117" i="3"/>
  <c r="Q117" i="3"/>
  <c r="R117" i="3"/>
  <c r="S117" i="3"/>
  <c r="T117" i="3"/>
  <c r="U117" i="3"/>
  <c r="N118" i="3"/>
  <c r="O118" i="3"/>
  <c r="P118" i="3"/>
  <c r="Q118" i="3"/>
  <c r="R118" i="3"/>
  <c r="S118" i="3"/>
  <c r="T118" i="3"/>
  <c r="U118" i="3"/>
  <c r="N119" i="3"/>
  <c r="O119" i="3"/>
  <c r="P119" i="3"/>
  <c r="Q119" i="3"/>
  <c r="R119" i="3"/>
  <c r="S119" i="3"/>
  <c r="T119" i="3"/>
  <c r="U119" i="3"/>
  <c r="N120" i="3"/>
  <c r="O120" i="3"/>
  <c r="P120" i="3"/>
  <c r="Q120" i="3"/>
  <c r="R120" i="3"/>
  <c r="S120" i="3"/>
  <c r="T120" i="3"/>
  <c r="U120" i="3"/>
  <c r="N121" i="3"/>
  <c r="O121" i="3"/>
  <c r="P121" i="3"/>
  <c r="Q121" i="3"/>
  <c r="R121" i="3"/>
  <c r="S121" i="3"/>
  <c r="T121" i="3"/>
  <c r="U121" i="3"/>
  <c r="N122" i="3"/>
  <c r="O122" i="3"/>
  <c r="P122" i="3"/>
  <c r="Q122" i="3"/>
  <c r="R122" i="3"/>
  <c r="S122" i="3"/>
  <c r="T122" i="3"/>
  <c r="U122" i="3"/>
  <c r="N123" i="3"/>
  <c r="O123" i="3"/>
  <c r="P123" i="3"/>
  <c r="Q123" i="3"/>
  <c r="R123" i="3"/>
  <c r="S123" i="3"/>
  <c r="T123" i="3"/>
  <c r="U123" i="3"/>
  <c r="N124" i="3"/>
  <c r="O124" i="3"/>
  <c r="P124" i="3"/>
  <c r="Q124" i="3"/>
  <c r="R124" i="3"/>
  <c r="S124" i="3"/>
  <c r="T124" i="3"/>
  <c r="U124" i="3"/>
  <c r="N125" i="3"/>
  <c r="O125" i="3"/>
  <c r="P125" i="3"/>
  <c r="Q125" i="3"/>
  <c r="R125" i="3"/>
  <c r="S125" i="3"/>
  <c r="T125" i="3"/>
  <c r="U125" i="3"/>
  <c r="N126" i="3"/>
  <c r="O126" i="3"/>
  <c r="P126" i="3"/>
  <c r="Q126" i="3"/>
  <c r="R126" i="3"/>
  <c r="S126" i="3"/>
  <c r="T126" i="3"/>
  <c r="U126" i="3"/>
  <c r="N127" i="3"/>
  <c r="O127" i="3"/>
  <c r="P127" i="3"/>
  <c r="Q127" i="3"/>
  <c r="R127" i="3"/>
  <c r="S127" i="3"/>
  <c r="T127" i="3"/>
  <c r="U127" i="3"/>
  <c r="N128" i="3"/>
  <c r="O128" i="3"/>
  <c r="P128" i="3"/>
  <c r="Q128" i="3"/>
  <c r="R128" i="3"/>
  <c r="S128" i="3"/>
  <c r="T128" i="3"/>
  <c r="U128" i="3"/>
  <c r="N129" i="3"/>
  <c r="O129" i="3"/>
  <c r="P129" i="3"/>
  <c r="Q129" i="3"/>
  <c r="R129" i="3"/>
  <c r="S129" i="3"/>
  <c r="T129" i="3"/>
  <c r="U129" i="3"/>
  <c r="N130" i="3"/>
  <c r="O130" i="3"/>
  <c r="P130" i="3"/>
  <c r="Q130" i="3"/>
  <c r="R130" i="3"/>
  <c r="S130" i="3"/>
  <c r="T130" i="3"/>
  <c r="U130" i="3"/>
  <c r="N131" i="3"/>
  <c r="O131" i="3"/>
  <c r="P131" i="3"/>
  <c r="Q131" i="3"/>
  <c r="R131" i="3"/>
  <c r="S131" i="3"/>
  <c r="T131" i="3"/>
  <c r="U131" i="3"/>
  <c r="N132" i="3"/>
  <c r="O132" i="3"/>
  <c r="P132" i="3"/>
  <c r="Q132" i="3"/>
  <c r="R132" i="3"/>
  <c r="S132" i="3"/>
  <c r="T132" i="3"/>
  <c r="U132" i="3"/>
  <c r="N133" i="3"/>
  <c r="O133" i="3"/>
  <c r="P133" i="3"/>
  <c r="Q133" i="3"/>
  <c r="R133" i="3"/>
  <c r="S133" i="3"/>
  <c r="T133" i="3"/>
  <c r="U133" i="3"/>
  <c r="N134" i="3"/>
  <c r="O134" i="3"/>
  <c r="P134" i="3"/>
  <c r="Q134" i="3"/>
  <c r="R134" i="3"/>
  <c r="S134" i="3"/>
  <c r="T134" i="3"/>
  <c r="U134" i="3"/>
  <c r="N135" i="3"/>
  <c r="O135" i="3"/>
  <c r="P135" i="3"/>
  <c r="Q135" i="3"/>
  <c r="R135" i="3"/>
  <c r="S135" i="3"/>
  <c r="T135" i="3"/>
  <c r="U135" i="3"/>
  <c r="N136" i="3"/>
  <c r="O136" i="3"/>
  <c r="P136" i="3"/>
  <c r="Q136" i="3"/>
  <c r="R136" i="3"/>
  <c r="S136" i="3"/>
  <c r="T136" i="3"/>
  <c r="U136" i="3"/>
  <c r="N137" i="3"/>
  <c r="O137" i="3"/>
  <c r="P137" i="3"/>
  <c r="Q137" i="3"/>
  <c r="R137" i="3"/>
  <c r="S137" i="3"/>
  <c r="T137" i="3"/>
  <c r="U137" i="3"/>
  <c r="N138" i="3"/>
  <c r="O138" i="3"/>
  <c r="P138" i="3"/>
  <c r="Q138" i="3"/>
  <c r="R138" i="3"/>
  <c r="S138" i="3"/>
  <c r="T138" i="3"/>
  <c r="U138" i="3"/>
  <c r="N139" i="3"/>
  <c r="O139" i="3"/>
  <c r="P139" i="3"/>
  <c r="Q139" i="3"/>
  <c r="R139" i="3"/>
  <c r="S139" i="3"/>
  <c r="T139" i="3"/>
  <c r="U139" i="3"/>
  <c r="N140" i="3"/>
  <c r="O140" i="3"/>
  <c r="P140" i="3"/>
  <c r="Q140" i="3"/>
  <c r="R140" i="3"/>
  <c r="S140" i="3"/>
  <c r="T140" i="3"/>
  <c r="U140" i="3"/>
  <c r="N141" i="3"/>
  <c r="O141" i="3"/>
  <c r="P141" i="3"/>
  <c r="Q141" i="3"/>
  <c r="R141" i="3"/>
  <c r="S141" i="3"/>
  <c r="T141" i="3"/>
  <c r="U141" i="3"/>
  <c r="N142" i="3"/>
  <c r="O142" i="3"/>
  <c r="P142" i="3"/>
  <c r="Q142" i="3"/>
  <c r="R142" i="3"/>
  <c r="S142" i="3"/>
  <c r="T142" i="3"/>
  <c r="U142" i="3"/>
  <c r="N143" i="3"/>
  <c r="O143" i="3"/>
  <c r="P143" i="3"/>
  <c r="Q143" i="3"/>
  <c r="R143" i="3"/>
  <c r="S143" i="3"/>
  <c r="T143" i="3"/>
  <c r="U143" i="3"/>
  <c r="N144" i="3"/>
  <c r="O144" i="3"/>
  <c r="P144" i="3"/>
  <c r="Q144" i="3"/>
  <c r="R144" i="3"/>
  <c r="S144" i="3"/>
  <c r="T144" i="3"/>
  <c r="U144" i="3"/>
  <c r="N145" i="3"/>
  <c r="O145" i="3"/>
  <c r="P145" i="3"/>
  <c r="Q145" i="3"/>
  <c r="R145" i="3"/>
  <c r="S145" i="3"/>
  <c r="T145" i="3"/>
  <c r="U145" i="3"/>
  <c r="N146" i="3"/>
  <c r="O146" i="3"/>
  <c r="P146" i="3"/>
  <c r="Q146" i="3"/>
  <c r="R146" i="3"/>
  <c r="S146" i="3"/>
  <c r="T146" i="3"/>
  <c r="U146" i="3"/>
  <c r="N147" i="3"/>
  <c r="O147" i="3"/>
  <c r="P147" i="3"/>
  <c r="Q147" i="3"/>
  <c r="R147" i="3"/>
  <c r="S147" i="3"/>
  <c r="T147" i="3"/>
  <c r="U147" i="3"/>
  <c r="N148" i="3"/>
  <c r="O148" i="3"/>
  <c r="P148" i="3"/>
  <c r="Q148" i="3"/>
  <c r="R148" i="3"/>
  <c r="S148" i="3"/>
  <c r="T148" i="3"/>
  <c r="U148" i="3"/>
  <c r="N149" i="3"/>
  <c r="O149" i="3"/>
  <c r="P149" i="3"/>
  <c r="Q149" i="3"/>
  <c r="R149" i="3"/>
  <c r="S149" i="3"/>
  <c r="T149" i="3"/>
  <c r="U149" i="3"/>
  <c r="N150" i="3"/>
  <c r="O150" i="3"/>
  <c r="P150" i="3"/>
  <c r="Q150" i="3"/>
  <c r="R150" i="3"/>
  <c r="S150" i="3"/>
  <c r="T150" i="3"/>
  <c r="U150" i="3"/>
  <c r="N151" i="3"/>
  <c r="O151" i="3"/>
  <c r="P151" i="3"/>
  <c r="Q151" i="3"/>
  <c r="R151" i="3"/>
  <c r="S151" i="3"/>
  <c r="T151" i="3"/>
  <c r="U151" i="3"/>
  <c r="N152" i="3"/>
  <c r="O152" i="3"/>
  <c r="P152" i="3"/>
  <c r="Q152" i="3"/>
  <c r="R152" i="3"/>
  <c r="S152" i="3"/>
  <c r="T152" i="3"/>
  <c r="U152" i="3"/>
  <c r="N153" i="3"/>
  <c r="O153" i="3"/>
  <c r="P153" i="3"/>
  <c r="Q153" i="3"/>
  <c r="R153" i="3"/>
  <c r="S153" i="3"/>
  <c r="T153" i="3"/>
  <c r="U153" i="3"/>
  <c r="N154" i="3"/>
  <c r="O154" i="3"/>
  <c r="P154" i="3"/>
  <c r="Q154" i="3"/>
  <c r="R154" i="3"/>
  <c r="S154" i="3"/>
  <c r="T154" i="3"/>
  <c r="U154" i="3"/>
  <c r="N155" i="3"/>
  <c r="O155" i="3"/>
  <c r="P155" i="3"/>
  <c r="Q155" i="3"/>
  <c r="R155" i="3"/>
  <c r="S155" i="3"/>
  <c r="T155" i="3"/>
  <c r="U155" i="3"/>
  <c r="N156" i="3"/>
  <c r="O156" i="3"/>
  <c r="P156" i="3"/>
  <c r="Q156" i="3"/>
  <c r="R156" i="3"/>
  <c r="S156" i="3"/>
  <c r="T156" i="3"/>
  <c r="U156" i="3"/>
  <c r="N157" i="3"/>
  <c r="O157" i="3"/>
  <c r="P157" i="3"/>
  <c r="Q157" i="3"/>
  <c r="R157" i="3"/>
  <c r="S157" i="3"/>
  <c r="T157" i="3"/>
  <c r="U157" i="3"/>
  <c r="N158" i="3"/>
  <c r="O158" i="3"/>
  <c r="P158" i="3"/>
  <c r="Q158" i="3"/>
  <c r="R158" i="3"/>
  <c r="S158" i="3"/>
  <c r="T158" i="3"/>
  <c r="U158" i="3"/>
  <c r="N159" i="3"/>
  <c r="O159" i="3"/>
  <c r="P159" i="3"/>
  <c r="Q159" i="3"/>
  <c r="R159" i="3"/>
  <c r="S159" i="3"/>
  <c r="T159" i="3"/>
  <c r="U159" i="3"/>
  <c r="N160" i="3"/>
  <c r="O160" i="3"/>
  <c r="P160" i="3"/>
  <c r="Q160" i="3"/>
  <c r="R160" i="3"/>
  <c r="S160" i="3"/>
  <c r="T160" i="3"/>
  <c r="U160" i="3"/>
  <c r="N161" i="3"/>
  <c r="O161" i="3"/>
  <c r="P161" i="3"/>
  <c r="Q161" i="3"/>
  <c r="R161" i="3"/>
  <c r="S161" i="3"/>
  <c r="T161" i="3"/>
  <c r="U161" i="3"/>
  <c r="N162" i="3"/>
  <c r="O162" i="3"/>
  <c r="P162" i="3"/>
  <c r="Q162" i="3"/>
  <c r="R162" i="3"/>
  <c r="S162" i="3"/>
  <c r="T162" i="3"/>
  <c r="U162" i="3"/>
  <c r="N163" i="3"/>
  <c r="O163" i="3"/>
  <c r="P163" i="3"/>
  <c r="Q163" i="3"/>
  <c r="R163" i="3"/>
  <c r="S163" i="3"/>
  <c r="T163" i="3"/>
  <c r="U163" i="3"/>
  <c r="N164" i="3"/>
  <c r="O164" i="3"/>
  <c r="P164" i="3"/>
  <c r="Q164" i="3"/>
  <c r="R164" i="3"/>
  <c r="S164" i="3"/>
  <c r="T164" i="3"/>
  <c r="U164" i="3"/>
  <c r="N165" i="3"/>
  <c r="O165" i="3"/>
  <c r="P165" i="3"/>
  <c r="Q165" i="3"/>
  <c r="R165" i="3"/>
  <c r="S165" i="3"/>
  <c r="T165" i="3"/>
  <c r="U165" i="3"/>
  <c r="N166" i="3"/>
  <c r="O166" i="3"/>
  <c r="P166" i="3"/>
  <c r="Q166" i="3"/>
  <c r="R166" i="3"/>
  <c r="S166" i="3"/>
  <c r="T166" i="3"/>
  <c r="U166" i="3"/>
  <c r="N167" i="3"/>
  <c r="O167" i="3"/>
  <c r="P167" i="3"/>
  <c r="Q167" i="3"/>
  <c r="R167" i="3"/>
  <c r="S167" i="3"/>
  <c r="T167" i="3"/>
  <c r="U167" i="3"/>
  <c r="N168" i="3"/>
  <c r="O168" i="3"/>
  <c r="P168" i="3"/>
  <c r="Q168" i="3"/>
  <c r="R168" i="3"/>
  <c r="S168" i="3"/>
  <c r="T168" i="3"/>
  <c r="U168" i="3"/>
  <c r="N169" i="3"/>
  <c r="O169" i="3"/>
  <c r="P169" i="3"/>
  <c r="Q169" i="3"/>
  <c r="R169" i="3"/>
  <c r="S169" i="3"/>
  <c r="T169" i="3"/>
  <c r="U169" i="3"/>
  <c r="N170" i="3"/>
  <c r="O170" i="3"/>
  <c r="P170" i="3"/>
  <c r="Q170" i="3"/>
  <c r="R170" i="3"/>
  <c r="S170" i="3"/>
  <c r="T170" i="3"/>
  <c r="U170" i="3"/>
  <c r="N171" i="3"/>
  <c r="O171" i="3"/>
  <c r="P171" i="3"/>
  <c r="Q171" i="3"/>
  <c r="R171" i="3"/>
  <c r="S171" i="3"/>
  <c r="T171" i="3"/>
  <c r="U171" i="3"/>
  <c r="N172" i="3"/>
  <c r="O172" i="3"/>
  <c r="P172" i="3"/>
  <c r="Q172" i="3"/>
  <c r="R172" i="3"/>
  <c r="S172" i="3"/>
  <c r="T172" i="3"/>
  <c r="U172" i="3"/>
  <c r="N173" i="3"/>
  <c r="O173" i="3"/>
  <c r="P173" i="3"/>
  <c r="Q173" i="3"/>
  <c r="R173" i="3"/>
  <c r="S173" i="3"/>
  <c r="T173" i="3"/>
  <c r="U173" i="3"/>
  <c r="N174" i="3"/>
  <c r="O174" i="3"/>
  <c r="P174" i="3"/>
  <c r="Q174" i="3"/>
  <c r="R174" i="3"/>
  <c r="S174" i="3"/>
  <c r="T174" i="3"/>
  <c r="U174" i="3"/>
  <c r="N175" i="3"/>
  <c r="O175" i="3"/>
  <c r="P175" i="3"/>
  <c r="Q175" i="3"/>
  <c r="R175" i="3"/>
  <c r="S175" i="3"/>
  <c r="T175" i="3"/>
  <c r="U175" i="3"/>
  <c r="N176" i="3"/>
  <c r="O176" i="3"/>
  <c r="P176" i="3"/>
  <c r="Q176" i="3"/>
  <c r="R176" i="3"/>
  <c r="S176" i="3"/>
  <c r="T176" i="3"/>
  <c r="U176" i="3"/>
  <c r="N177" i="3"/>
  <c r="O177" i="3"/>
  <c r="P177" i="3"/>
  <c r="Q177" i="3"/>
  <c r="R177" i="3"/>
  <c r="S177" i="3"/>
  <c r="T177" i="3"/>
  <c r="U177" i="3"/>
  <c r="N178" i="3"/>
  <c r="O178" i="3"/>
  <c r="P178" i="3"/>
  <c r="Q178" i="3"/>
  <c r="R178" i="3"/>
  <c r="S178" i="3"/>
  <c r="T178" i="3"/>
  <c r="U178" i="3"/>
  <c r="N179" i="3"/>
  <c r="O179" i="3"/>
  <c r="P179" i="3"/>
  <c r="Q179" i="3"/>
  <c r="R179" i="3"/>
  <c r="S179" i="3"/>
  <c r="T179" i="3"/>
  <c r="U179" i="3"/>
  <c r="N180" i="3"/>
  <c r="O180" i="3"/>
  <c r="P180" i="3"/>
  <c r="Q180" i="3"/>
  <c r="R180" i="3"/>
  <c r="S180" i="3"/>
  <c r="T180" i="3"/>
  <c r="U180" i="3"/>
  <c r="N181" i="3"/>
  <c r="O181" i="3"/>
  <c r="P181" i="3"/>
  <c r="Q181" i="3"/>
  <c r="R181" i="3"/>
  <c r="S181" i="3"/>
  <c r="T181" i="3"/>
  <c r="U181" i="3"/>
  <c r="N182" i="3"/>
  <c r="O182" i="3"/>
  <c r="P182" i="3"/>
  <c r="Q182" i="3"/>
  <c r="R182" i="3"/>
  <c r="S182" i="3"/>
  <c r="T182" i="3"/>
  <c r="U182" i="3"/>
  <c r="N183" i="3"/>
  <c r="O183" i="3"/>
  <c r="P183" i="3"/>
  <c r="Q183" i="3"/>
  <c r="R183" i="3"/>
  <c r="S183" i="3"/>
  <c r="T183" i="3"/>
  <c r="U183" i="3"/>
  <c r="N184" i="3"/>
  <c r="O184" i="3"/>
  <c r="P184" i="3"/>
  <c r="Q184" i="3"/>
  <c r="R184" i="3"/>
  <c r="S184" i="3"/>
  <c r="T184" i="3"/>
  <c r="U184" i="3"/>
  <c r="N185" i="3"/>
  <c r="O185" i="3"/>
  <c r="P185" i="3"/>
  <c r="Q185" i="3"/>
  <c r="R185" i="3"/>
  <c r="S185" i="3"/>
  <c r="T185" i="3"/>
  <c r="U185" i="3"/>
  <c r="N186" i="3"/>
  <c r="O186" i="3"/>
  <c r="P186" i="3"/>
  <c r="Q186" i="3"/>
  <c r="R186" i="3"/>
  <c r="S186" i="3"/>
  <c r="T186" i="3"/>
  <c r="U186" i="3"/>
  <c r="N187" i="3"/>
  <c r="O187" i="3"/>
  <c r="P187" i="3"/>
  <c r="Q187" i="3"/>
  <c r="R187" i="3"/>
  <c r="S187" i="3"/>
  <c r="T187" i="3"/>
  <c r="U187" i="3"/>
  <c r="N188" i="3"/>
  <c r="O188" i="3"/>
  <c r="P188" i="3"/>
  <c r="Q188" i="3"/>
  <c r="R188" i="3"/>
  <c r="S188" i="3"/>
  <c r="T188" i="3"/>
  <c r="U188" i="3"/>
  <c r="N189" i="3"/>
  <c r="O189" i="3"/>
  <c r="P189" i="3"/>
  <c r="Q189" i="3"/>
  <c r="R189" i="3"/>
  <c r="S189" i="3"/>
  <c r="T189" i="3"/>
  <c r="U189" i="3"/>
  <c r="N190" i="3"/>
  <c r="O190" i="3"/>
  <c r="P190" i="3"/>
  <c r="Q190" i="3"/>
  <c r="R190" i="3"/>
  <c r="S190" i="3"/>
  <c r="T190" i="3"/>
  <c r="U190" i="3"/>
  <c r="N191" i="3"/>
  <c r="O191" i="3"/>
  <c r="P191" i="3"/>
  <c r="Q191" i="3"/>
  <c r="R191" i="3"/>
  <c r="S191" i="3"/>
  <c r="T191" i="3"/>
  <c r="U191" i="3"/>
  <c r="N192" i="3"/>
  <c r="O192" i="3"/>
  <c r="P192" i="3"/>
  <c r="Q192" i="3"/>
  <c r="R192" i="3"/>
  <c r="S192" i="3"/>
  <c r="T192" i="3"/>
  <c r="U192" i="3"/>
  <c r="N193" i="3"/>
  <c r="O193" i="3"/>
  <c r="P193" i="3"/>
  <c r="Q193" i="3"/>
  <c r="R193" i="3"/>
  <c r="S193" i="3"/>
  <c r="T193" i="3"/>
  <c r="U193" i="3"/>
  <c r="N194" i="3"/>
  <c r="O194" i="3"/>
  <c r="P194" i="3"/>
  <c r="Q194" i="3"/>
  <c r="R194" i="3"/>
  <c r="S194" i="3"/>
  <c r="T194" i="3"/>
  <c r="U194" i="3"/>
  <c r="N195" i="3"/>
  <c r="O195" i="3"/>
  <c r="P195" i="3"/>
  <c r="Q195" i="3"/>
  <c r="R195" i="3"/>
  <c r="S195" i="3"/>
  <c r="T195" i="3"/>
  <c r="U195" i="3"/>
  <c r="N196" i="3"/>
  <c r="O196" i="3"/>
  <c r="P196" i="3"/>
  <c r="Q196" i="3"/>
  <c r="R196" i="3"/>
  <c r="S196" i="3"/>
  <c r="T196" i="3"/>
  <c r="U196" i="3"/>
  <c r="N197" i="3"/>
  <c r="O197" i="3"/>
  <c r="P197" i="3"/>
  <c r="Q197" i="3"/>
  <c r="R197" i="3"/>
  <c r="S197" i="3"/>
  <c r="T197" i="3"/>
  <c r="U197" i="3"/>
  <c r="N198" i="3"/>
  <c r="O198" i="3"/>
  <c r="P198" i="3"/>
  <c r="Q198" i="3"/>
  <c r="R198" i="3"/>
  <c r="S198" i="3"/>
  <c r="T198" i="3"/>
  <c r="U198" i="3"/>
  <c r="N199" i="3"/>
  <c r="O199" i="3"/>
  <c r="P199" i="3"/>
  <c r="Q199" i="3"/>
  <c r="R199" i="3"/>
  <c r="S199" i="3"/>
  <c r="T199" i="3"/>
  <c r="U199" i="3"/>
  <c r="N200" i="3"/>
  <c r="O200" i="3"/>
  <c r="P200" i="3"/>
  <c r="Q200" i="3"/>
  <c r="R200" i="3"/>
  <c r="S200" i="3"/>
  <c r="T200" i="3"/>
  <c r="U200" i="3"/>
  <c r="N201" i="3"/>
  <c r="O201" i="3"/>
  <c r="P201" i="3"/>
  <c r="Q201" i="3"/>
  <c r="R201" i="3"/>
  <c r="S201" i="3"/>
  <c r="T201" i="3"/>
  <c r="U201" i="3"/>
  <c r="N202" i="3"/>
  <c r="O202" i="3"/>
  <c r="P202" i="3"/>
  <c r="Q202" i="3"/>
  <c r="R202" i="3"/>
  <c r="S202" i="3"/>
  <c r="T202" i="3"/>
  <c r="U202" i="3"/>
  <c r="N203" i="3"/>
  <c r="O203" i="3"/>
  <c r="P203" i="3"/>
  <c r="Q203" i="3"/>
  <c r="R203" i="3"/>
  <c r="S203" i="3"/>
  <c r="T203" i="3"/>
  <c r="U203" i="3"/>
  <c r="N204" i="3"/>
  <c r="O204" i="3"/>
  <c r="P204" i="3"/>
  <c r="Q204" i="3"/>
  <c r="R204" i="3"/>
  <c r="S204" i="3"/>
  <c r="T204" i="3"/>
  <c r="U204" i="3"/>
  <c r="N205" i="3"/>
  <c r="O205" i="3"/>
  <c r="P205" i="3"/>
  <c r="Q205" i="3"/>
  <c r="R205" i="3"/>
  <c r="S205" i="3"/>
  <c r="T205" i="3"/>
  <c r="U205" i="3"/>
  <c r="N206" i="3"/>
  <c r="O206" i="3"/>
  <c r="P206" i="3"/>
  <c r="Q206" i="3"/>
  <c r="R206" i="3"/>
  <c r="S206" i="3"/>
  <c r="T206" i="3"/>
  <c r="U206" i="3"/>
  <c r="N207" i="3"/>
  <c r="O207" i="3"/>
  <c r="P207" i="3"/>
  <c r="Q207" i="3"/>
  <c r="R207" i="3"/>
  <c r="S207" i="3"/>
  <c r="T207" i="3"/>
  <c r="U207" i="3"/>
  <c r="N208" i="3"/>
  <c r="O208" i="3"/>
  <c r="P208" i="3"/>
  <c r="Q208" i="3"/>
  <c r="R208" i="3"/>
  <c r="S208" i="3"/>
  <c r="T208" i="3"/>
  <c r="U208" i="3"/>
  <c r="N209" i="3"/>
  <c r="O209" i="3"/>
  <c r="P209" i="3"/>
  <c r="Q209" i="3"/>
  <c r="R209" i="3"/>
  <c r="S209" i="3"/>
  <c r="T209" i="3"/>
  <c r="U209" i="3"/>
  <c r="N210" i="3"/>
  <c r="O210" i="3"/>
  <c r="P210" i="3"/>
  <c r="Q210" i="3"/>
  <c r="R210" i="3"/>
  <c r="S210" i="3"/>
  <c r="T210" i="3"/>
  <c r="U210" i="3"/>
  <c r="N211" i="3"/>
  <c r="O211" i="3"/>
  <c r="P211" i="3"/>
  <c r="Q211" i="3"/>
  <c r="R211" i="3"/>
  <c r="S211" i="3"/>
  <c r="T211" i="3"/>
  <c r="U211" i="3"/>
  <c r="N212" i="3"/>
  <c r="O212" i="3"/>
  <c r="P212" i="3"/>
  <c r="Q212" i="3"/>
  <c r="R212" i="3"/>
  <c r="S212" i="3"/>
  <c r="T212" i="3"/>
  <c r="U212" i="3"/>
  <c r="N213" i="3"/>
  <c r="O213" i="3"/>
  <c r="P213" i="3"/>
  <c r="Q213" i="3"/>
  <c r="R213" i="3"/>
  <c r="S213" i="3"/>
  <c r="T213" i="3"/>
  <c r="U213" i="3"/>
  <c r="N214" i="3"/>
  <c r="O214" i="3"/>
  <c r="P214" i="3"/>
  <c r="Q214" i="3"/>
  <c r="R214" i="3"/>
  <c r="S214" i="3"/>
  <c r="T214" i="3"/>
  <c r="U214" i="3"/>
  <c r="N215" i="3"/>
  <c r="O215" i="3"/>
  <c r="P215" i="3"/>
  <c r="Q215" i="3"/>
  <c r="R215" i="3"/>
  <c r="S215" i="3"/>
  <c r="T215" i="3"/>
  <c r="U215" i="3"/>
  <c r="N216" i="3"/>
  <c r="O216" i="3"/>
  <c r="P216" i="3"/>
  <c r="Q216" i="3"/>
  <c r="R216" i="3"/>
  <c r="S216" i="3"/>
  <c r="T216" i="3"/>
  <c r="U216" i="3"/>
  <c r="N217" i="3"/>
  <c r="O217" i="3"/>
  <c r="P217" i="3"/>
  <c r="Q217" i="3"/>
  <c r="R217" i="3"/>
  <c r="S217" i="3"/>
  <c r="T217" i="3"/>
  <c r="U217" i="3"/>
  <c r="N218" i="3"/>
  <c r="O218" i="3"/>
  <c r="P218" i="3"/>
  <c r="Q218" i="3"/>
  <c r="R218" i="3"/>
  <c r="S218" i="3"/>
  <c r="T218" i="3"/>
  <c r="U218" i="3"/>
  <c r="N219" i="3"/>
  <c r="O219" i="3"/>
  <c r="P219" i="3"/>
  <c r="Q219" i="3"/>
  <c r="R219" i="3"/>
  <c r="S219" i="3"/>
  <c r="T219" i="3"/>
  <c r="U219" i="3"/>
  <c r="N220" i="3"/>
  <c r="O220" i="3"/>
  <c r="P220" i="3"/>
  <c r="Q220" i="3"/>
  <c r="R220" i="3"/>
  <c r="S220" i="3"/>
  <c r="T220" i="3"/>
  <c r="U220" i="3"/>
  <c r="N221" i="3"/>
  <c r="O221" i="3"/>
  <c r="P221" i="3"/>
  <c r="Q221" i="3"/>
  <c r="R221" i="3"/>
  <c r="S221" i="3"/>
  <c r="T221" i="3"/>
  <c r="U221" i="3"/>
  <c r="N222" i="3"/>
  <c r="O222" i="3"/>
  <c r="P222" i="3"/>
  <c r="Q222" i="3"/>
  <c r="R222" i="3"/>
  <c r="S222" i="3"/>
  <c r="T222" i="3"/>
  <c r="U222" i="3"/>
  <c r="N223" i="3"/>
  <c r="O223" i="3"/>
  <c r="P223" i="3"/>
  <c r="Q223" i="3"/>
  <c r="R223" i="3"/>
  <c r="S223" i="3"/>
  <c r="T223" i="3"/>
  <c r="U223" i="3"/>
  <c r="N224" i="3"/>
  <c r="O224" i="3"/>
  <c r="P224" i="3"/>
  <c r="Q224" i="3"/>
  <c r="R224" i="3"/>
  <c r="S224" i="3"/>
  <c r="T224" i="3"/>
  <c r="U224" i="3"/>
  <c r="N225" i="3"/>
  <c r="O225" i="3"/>
  <c r="P225" i="3"/>
  <c r="Q225" i="3"/>
  <c r="R225" i="3"/>
  <c r="S225" i="3"/>
  <c r="T225" i="3"/>
  <c r="U225" i="3"/>
  <c r="N226" i="3"/>
  <c r="O226" i="3"/>
  <c r="P226" i="3"/>
  <c r="Q226" i="3"/>
  <c r="R226" i="3"/>
  <c r="S226" i="3"/>
  <c r="T226" i="3"/>
  <c r="U226" i="3"/>
  <c r="N227" i="3"/>
  <c r="O227" i="3"/>
  <c r="P227" i="3"/>
  <c r="Q227" i="3"/>
  <c r="R227" i="3"/>
  <c r="S227" i="3"/>
  <c r="T227" i="3"/>
  <c r="U227" i="3"/>
  <c r="N228" i="3"/>
  <c r="O228" i="3"/>
  <c r="P228" i="3"/>
  <c r="Q228" i="3"/>
  <c r="R228" i="3"/>
  <c r="S228" i="3"/>
  <c r="T228" i="3"/>
  <c r="U228" i="3"/>
  <c r="N229" i="3"/>
  <c r="O229" i="3"/>
  <c r="P229" i="3"/>
  <c r="Q229" i="3"/>
  <c r="R229" i="3"/>
  <c r="S229" i="3"/>
  <c r="T229" i="3"/>
  <c r="U229" i="3"/>
  <c r="N230" i="3"/>
  <c r="O230" i="3"/>
  <c r="P230" i="3"/>
  <c r="Q230" i="3"/>
  <c r="R230" i="3"/>
  <c r="S230" i="3"/>
  <c r="T230" i="3"/>
  <c r="U230" i="3"/>
  <c r="N231" i="3"/>
  <c r="O231" i="3"/>
  <c r="P231" i="3"/>
  <c r="Q231" i="3"/>
  <c r="R231" i="3"/>
  <c r="S231" i="3"/>
  <c r="T231" i="3"/>
  <c r="U231" i="3"/>
  <c r="N232" i="3"/>
  <c r="O232" i="3"/>
  <c r="P232" i="3"/>
  <c r="Q232" i="3"/>
  <c r="R232" i="3"/>
  <c r="S232" i="3"/>
  <c r="T232" i="3"/>
  <c r="U232" i="3"/>
  <c r="N233" i="3"/>
  <c r="O233" i="3"/>
  <c r="P233" i="3"/>
  <c r="Q233" i="3"/>
  <c r="R233" i="3"/>
  <c r="S233" i="3"/>
  <c r="T233" i="3"/>
  <c r="U233" i="3"/>
  <c r="N234" i="3"/>
  <c r="O234" i="3"/>
  <c r="P234" i="3"/>
  <c r="Q234" i="3"/>
  <c r="R234" i="3"/>
  <c r="S234" i="3"/>
  <c r="T234" i="3"/>
  <c r="U234" i="3"/>
  <c r="N235" i="3"/>
  <c r="O235" i="3"/>
  <c r="P235" i="3"/>
  <c r="Q235" i="3"/>
  <c r="R235" i="3"/>
  <c r="S235" i="3"/>
  <c r="T235" i="3"/>
  <c r="U235" i="3"/>
  <c r="N236" i="3"/>
  <c r="O236" i="3"/>
  <c r="P236" i="3"/>
  <c r="Q236" i="3"/>
  <c r="R236" i="3"/>
  <c r="S236" i="3"/>
  <c r="T236" i="3"/>
  <c r="U236" i="3"/>
  <c r="N237" i="3"/>
  <c r="O237" i="3"/>
  <c r="P237" i="3"/>
  <c r="Q237" i="3"/>
  <c r="R237" i="3"/>
  <c r="S237" i="3"/>
  <c r="T237" i="3"/>
  <c r="U237" i="3"/>
  <c r="N238" i="3"/>
  <c r="O238" i="3"/>
  <c r="P238" i="3"/>
  <c r="Q238" i="3"/>
  <c r="R238" i="3"/>
  <c r="S238" i="3"/>
  <c r="T238" i="3"/>
  <c r="U238" i="3"/>
  <c r="N239" i="3"/>
  <c r="O239" i="3"/>
  <c r="P239" i="3"/>
  <c r="Q239" i="3"/>
  <c r="R239" i="3"/>
  <c r="S239" i="3"/>
  <c r="T239" i="3"/>
  <c r="U239" i="3"/>
  <c r="N240" i="3"/>
  <c r="O240" i="3"/>
  <c r="P240" i="3"/>
  <c r="Q240" i="3"/>
  <c r="R240" i="3"/>
  <c r="S240" i="3"/>
  <c r="T240" i="3"/>
  <c r="U240" i="3"/>
  <c r="N241" i="3"/>
  <c r="O241" i="3"/>
  <c r="P241" i="3"/>
  <c r="Q241" i="3"/>
  <c r="R241" i="3"/>
  <c r="S241" i="3"/>
  <c r="T241" i="3"/>
  <c r="U241" i="3"/>
  <c r="N242" i="3"/>
  <c r="O242" i="3"/>
  <c r="P242" i="3"/>
  <c r="Q242" i="3"/>
  <c r="R242" i="3"/>
  <c r="S242" i="3"/>
  <c r="T242" i="3"/>
  <c r="U242" i="3"/>
  <c r="N243" i="3"/>
  <c r="O243" i="3"/>
  <c r="P243" i="3"/>
  <c r="Q243" i="3"/>
  <c r="R243" i="3"/>
  <c r="S243" i="3"/>
  <c r="T243" i="3"/>
  <c r="U243" i="3"/>
  <c r="N244" i="3"/>
  <c r="O244" i="3"/>
  <c r="P244" i="3"/>
  <c r="Q244" i="3"/>
  <c r="R244" i="3"/>
  <c r="S244" i="3"/>
  <c r="T244" i="3"/>
  <c r="U244" i="3"/>
  <c r="N245" i="3"/>
  <c r="O245" i="3"/>
  <c r="P245" i="3"/>
  <c r="Q245" i="3"/>
  <c r="R245" i="3"/>
  <c r="S245" i="3"/>
  <c r="T245" i="3"/>
  <c r="U245" i="3"/>
  <c r="N246" i="3"/>
  <c r="O246" i="3"/>
  <c r="P246" i="3"/>
  <c r="Q246" i="3"/>
  <c r="R246" i="3"/>
  <c r="S246" i="3"/>
  <c r="T246" i="3"/>
  <c r="U246" i="3"/>
  <c r="N247" i="3"/>
  <c r="O247" i="3"/>
  <c r="P247" i="3"/>
  <c r="Q247" i="3"/>
  <c r="R247" i="3"/>
  <c r="S247" i="3"/>
  <c r="T247" i="3"/>
  <c r="U247" i="3"/>
  <c r="N248" i="3"/>
  <c r="O248" i="3"/>
  <c r="P248" i="3"/>
  <c r="Q248" i="3"/>
  <c r="R248" i="3"/>
  <c r="S248" i="3"/>
  <c r="T248" i="3"/>
  <c r="U248" i="3"/>
  <c r="N249" i="3"/>
  <c r="O249" i="3"/>
  <c r="P249" i="3"/>
  <c r="Q249" i="3"/>
  <c r="R249" i="3"/>
  <c r="S249" i="3"/>
  <c r="T249" i="3"/>
  <c r="U249" i="3"/>
  <c r="N250" i="3"/>
  <c r="O250" i="3"/>
  <c r="P250" i="3"/>
  <c r="Q250" i="3"/>
  <c r="R250" i="3"/>
  <c r="S250" i="3"/>
  <c r="T250" i="3"/>
  <c r="U250" i="3"/>
  <c r="N251" i="3"/>
  <c r="O251" i="3"/>
  <c r="P251" i="3"/>
  <c r="Q251" i="3"/>
  <c r="R251" i="3"/>
  <c r="S251" i="3"/>
  <c r="T251" i="3"/>
  <c r="U251" i="3"/>
  <c r="N252" i="3"/>
  <c r="O252" i="3"/>
  <c r="P252" i="3"/>
  <c r="Q252" i="3"/>
  <c r="R252" i="3"/>
  <c r="S252" i="3"/>
  <c r="T252" i="3"/>
  <c r="U252" i="3"/>
  <c r="N253" i="3"/>
  <c r="O253" i="3"/>
  <c r="P253" i="3"/>
  <c r="Q253" i="3"/>
  <c r="R253" i="3"/>
  <c r="S253" i="3"/>
  <c r="T253" i="3"/>
  <c r="U253" i="3"/>
  <c r="N254" i="3"/>
  <c r="O254" i="3"/>
  <c r="P254" i="3"/>
  <c r="Q254" i="3"/>
  <c r="R254" i="3"/>
  <c r="S254" i="3"/>
  <c r="T254" i="3"/>
  <c r="U254" i="3"/>
  <c r="O3" i="3"/>
  <c r="P3" i="3"/>
  <c r="Q3" i="3"/>
  <c r="R3" i="3"/>
  <c r="S3" i="3"/>
  <c r="T3" i="3"/>
  <c r="U3" i="3"/>
  <c r="N3" i="3"/>
</calcChain>
</file>

<file path=xl/sharedStrings.xml><?xml version="1.0" encoding="utf-8"?>
<sst xmlns="http://schemas.openxmlformats.org/spreadsheetml/2006/main" count="59" uniqueCount="25">
  <si>
    <t>Date</t>
  </si>
  <si>
    <t>T H E F I N A N A L Y T I C S . C O M</t>
  </si>
  <si>
    <t>EQ Prices</t>
  </si>
  <si>
    <t>BAJAJ-AUTO</t>
  </si>
  <si>
    <t>BRITANNIA</t>
  </si>
  <si>
    <t>CIPLA</t>
  </si>
  <si>
    <t>COALINDIA</t>
  </si>
  <si>
    <t>ITC</t>
  </si>
  <si>
    <t>MM</t>
  </si>
  <si>
    <t>NTPC</t>
  </si>
  <si>
    <t>TATASTEEL</t>
  </si>
  <si>
    <t>NIFTY50</t>
  </si>
  <si>
    <t>Financial Markets And Products | Historical Time-Series Data</t>
  </si>
  <si>
    <t>Absolute Shocks</t>
  </si>
  <si>
    <t>Descretive Proprtinal Shocks (Relative shocks)</t>
  </si>
  <si>
    <t>continous  Proprtinal Shocks (Relative shocks)</t>
  </si>
  <si>
    <t>Check</t>
  </si>
  <si>
    <t>EQ shock inputs</t>
  </si>
  <si>
    <t>values</t>
  </si>
  <si>
    <t>Shock Type[Inputs.Absolute="ABS", prportional="Rel"]</t>
  </si>
  <si>
    <t>REL</t>
  </si>
  <si>
    <t>Proportianl type[Inputs,Discrete='"DISC"|Continous="Cont"</t>
  </si>
  <si>
    <t>Eq Shocks.</t>
  </si>
  <si>
    <t>cont</t>
  </si>
  <si>
    <t>EQ Shocks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</si>
</sst>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-mm\-yyyy"/>
    <numFmt numFmtId="172" formatCode="_(* #,##0.0000_);_(* \(#,##0.00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65" fontId="0" fillId="0" borderId="0" xfId="0" applyNumberFormat="1"/>
    <xf numFmtId="0" fontId="3" fillId="3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172" fontId="0" fillId="0" borderId="0" xfId="1" applyNumberFormat="1" applyFont="1"/>
    <xf numFmtId="0" fontId="2" fillId="4" borderId="0" xfId="0" applyFont="1" applyFill="1" applyAlignment="1">
      <alignment horizontal="center"/>
    </xf>
    <xf numFmtId="0" fontId="4" fillId="5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BAJAJ-AUTO Price,</a:t>
            </a:r>
            <a:r>
              <a:rPr lang="en-US" b="1" baseline="0">
                <a:solidFill>
                  <a:schemeClr val="tx1"/>
                </a:solidFill>
              </a:rPr>
              <a:t> FY2024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'Market Data - EQ'!$B$2</c:f>
              <c:strCache>
                <c:ptCount val="1"/>
                <c:pt idx="0">
                  <c:v>BAJAJ-AUTO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'Market Data - EQ'!$A$3:$A$255</c:f>
              <c:numCache>
                <c:formatCode>dd\-mm\-yyyy</c:formatCode>
                <c:ptCount val="253"/>
                <c:pt idx="0">
                  <c:v>45471</c:v>
                </c:pt>
                <c:pt idx="1">
                  <c:v>45470</c:v>
                </c:pt>
                <c:pt idx="2">
                  <c:v>45469</c:v>
                </c:pt>
                <c:pt idx="3">
                  <c:v>45468</c:v>
                </c:pt>
                <c:pt idx="4">
                  <c:v>45467</c:v>
                </c:pt>
                <c:pt idx="5">
                  <c:v>45464</c:v>
                </c:pt>
                <c:pt idx="6">
                  <c:v>45463</c:v>
                </c:pt>
                <c:pt idx="7">
                  <c:v>45462</c:v>
                </c:pt>
                <c:pt idx="8">
                  <c:v>45461</c:v>
                </c:pt>
                <c:pt idx="9">
                  <c:v>45457</c:v>
                </c:pt>
                <c:pt idx="10">
                  <c:v>45456</c:v>
                </c:pt>
                <c:pt idx="11">
                  <c:v>45455</c:v>
                </c:pt>
                <c:pt idx="12">
                  <c:v>45454</c:v>
                </c:pt>
                <c:pt idx="13">
                  <c:v>45453</c:v>
                </c:pt>
                <c:pt idx="14">
                  <c:v>45450</c:v>
                </c:pt>
                <c:pt idx="15">
                  <c:v>45449</c:v>
                </c:pt>
                <c:pt idx="16">
                  <c:v>45448</c:v>
                </c:pt>
                <c:pt idx="17">
                  <c:v>45447</c:v>
                </c:pt>
                <c:pt idx="18">
                  <c:v>45446</c:v>
                </c:pt>
                <c:pt idx="19">
                  <c:v>45443</c:v>
                </c:pt>
                <c:pt idx="20">
                  <c:v>45442</c:v>
                </c:pt>
                <c:pt idx="21">
                  <c:v>45441</c:v>
                </c:pt>
                <c:pt idx="22">
                  <c:v>45440</c:v>
                </c:pt>
                <c:pt idx="23">
                  <c:v>45439</c:v>
                </c:pt>
                <c:pt idx="24">
                  <c:v>45436</c:v>
                </c:pt>
                <c:pt idx="25">
                  <c:v>45435</c:v>
                </c:pt>
                <c:pt idx="26">
                  <c:v>45434</c:v>
                </c:pt>
                <c:pt idx="27">
                  <c:v>45433</c:v>
                </c:pt>
                <c:pt idx="28">
                  <c:v>45429</c:v>
                </c:pt>
                <c:pt idx="29">
                  <c:v>45428</c:v>
                </c:pt>
                <c:pt idx="30">
                  <c:v>45427</c:v>
                </c:pt>
                <c:pt idx="31">
                  <c:v>45426</c:v>
                </c:pt>
                <c:pt idx="32">
                  <c:v>45425</c:v>
                </c:pt>
                <c:pt idx="33">
                  <c:v>45422</c:v>
                </c:pt>
                <c:pt idx="34">
                  <c:v>45421</c:v>
                </c:pt>
                <c:pt idx="35">
                  <c:v>45420</c:v>
                </c:pt>
                <c:pt idx="36">
                  <c:v>45419</c:v>
                </c:pt>
                <c:pt idx="37">
                  <c:v>45418</c:v>
                </c:pt>
                <c:pt idx="38">
                  <c:v>45415</c:v>
                </c:pt>
                <c:pt idx="39">
                  <c:v>45414</c:v>
                </c:pt>
                <c:pt idx="40">
                  <c:v>45412</c:v>
                </c:pt>
                <c:pt idx="41">
                  <c:v>45411</c:v>
                </c:pt>
                <c:pt idx="42">
                  <c:v>45408</c:v>
                </c:pt>
                <c:pt idx="43">
                  <c:v>45407</c:v>
                </c:pt>
                <c:pt idx="44">
                  <c:v>45406</c:v>
                </c:pt>
                <c:pt idx="45">
                  <c:v>45405</c:v>
                </c:pt>
                <c:pt idx="46">
                  <c:v>45404</c:v>
                </c:pt>
                <c:pt idx="47">
                  <c:v>45401</c:v>
                </c:pt>
                <c:pt idx="48">
                  <c:v>45400</c:v>
                </c:pt>
                <c:pt idx="49">
                  <c:v>45398</c:v>
                </c:pt>
                <c:pt idx="50">
                  <c:v>45397</c:v>
                </c:pt>
                <c:pt idx="51">
                  <c:v>45394</c:v>
                </c:pt>
                <c:pt idx="52">
                  <c:v>45392</c:v>
                </c:pt>
                <c:pt idx="53">
                  <c:v>45391</c:v>
                </c:pt>
                <c:pt idx="54">
                  <c:v>45390</c:v>
                </c:pt>
                <c:pt idx="55">
                  <c:v>45387</c:v>
                </c:pt>
                <c:pt idx="56">
                  <c:v>45386</c:v>
                </c:pt>
                <c:pt idx="57">
                  <c:v>45385</c:v>
                </c:pt>
                <c:pt idx="58">
                  <c:v>45384</c:v>
                </c:pt>
                <c:pt idx="59">
                  <c:v>45383</c:v>
                </c:pt>
                <c:pt idx="60">
                  <c:v>45379</c:v>
                </c:pt>
                <c:pt idx="61">
                  <c:v>45378</c:v>
                </c:pt>
                <c:pt idx="62">
                  <c:v>45377</c:v>
                </c:pt>
                <c:pt idx="63">
                  <c:v>45373</c:v>
                </c:pt>
                <c:pt idx="64">
                  <c:v>45372</c:v>
                </c:pt>
                <c:pt idx="65">
                  <c:v>45371</c:v>
                </c:pt>
                <c:pt idx="66">
                  <c:v>45370</c:v>
                </c:pt>
                <c:pt idx="67">
                  <c:v>45369</c:v>
                </c:pt>
                <c:pt idx="68">
                  <c:v>45366</c:v>
                </c:pt>
                <c:pt idx="69">
                  <c:v>45365</c:v>
                </c:pt>
                <c:pt idx="70">
                  <c:v>45364</c:v>
                </c:pt>
                <c:pt idx="71">
                  <c:v>45363</c:v>
                </c:pt>
                <c:pt idx="72">
                  <c:v>45362</c:v>
                </c:pt>
                <c:pt idx="73">
                  <c:v>45358</c:v>
                </c:pt>
                <c:pt idx="74">
                  <c:v>45357</c:v>
                </c:pt>
                <c:pt idx="75">
                  <c:v>45356</c:v>
                </c:pt>
                <c:pt idx="76">
                  <c:v>45355</c:v>
                </c:pt>
                <c:pt idx="77">
                  <c:v>45352</c:v>
                </c:pt>
                <c:pt idx="78">
                  <c:v>45351</c:v>
                </c:pt>
                <c:pt idx="79">
                  <c:v>45350</c:v>
                </c:pt>
                <c:pt idx="80">
                  <c:v>45349</c:v>
                </c:pt>
                <c:pt idx="81">
                  <c:v>45348</c:v>
                </c:pt>
                <c:pt idx="82">
                  <c:v>45345</c:v>
                </c:pt>
                <c:pt idx="83">
                  <c:v>45344</c:v>
                </c:pt>
                <c:pt idx="84">
                  <c:v>45343</c:v>
                </c:pt>
                <c:pt idx="85">
                  <c:v>45342</c:v>
                </c:pt>
                <c:pt idx="86">
                  <c:v>45341</c:v>
                </c:pt>
                <c:pt idx="87">
                  <c:v>45338</c:v>
                </c:pt>
                <c:pt idx="88">
                  <c:v>45337</c:v>
                </c:pt>
                <c:pt idx="89">
                  <c:v>45336</c:v>
                </c:pt>
                <c:pt idx="90">
                  <c:v>45335</c:v>
                </c:pt>
                <c:pt idx="91">
                  <c:v>45334</c:v>
                </c:pt>
                <c:pt idx="92">
                  <c:v>45331</c:v>
                </c:pt>
                <c:pt idx="93">
                  <c:v>45330</c:v>
                </c:pt>
                <c:pt idx="94">
                  <c:v>45329</c:v>
                </c:pt>
                <c:pt idx="95">
                  <c:v>45328</c:v>
                </c:pt>
                <c:pt idx="96">
                  <c:v>45327</c:v>
                </c:pt>
                <c:pt idx="97">
                  <c:v>45324</c:v>
                </c:pt>
                <c:pt idx="98">
                  <c:v>45323</c:v>
                </c:pt>
                <c:pt idx="99">
                  <c:v>45322</c:v>
                </c:pt>
                <c:pt idx="100">
                  <c:v>45321</c:v>
                </c:pt>
                <c:pt idx="101">
                  <c:v>45320</c:v>
                </c:pt>
                <c:pt idx="102">
                  <c:v>45316</c:v>
                </c:pt>
                <c:pt idx="103">
                  <c:v>45315</c:v>
                </c:pt>
                <c:pt idx="104">
                  <c:v>45314</c:v>
                </c:pt>
                <c:pt idx="105">
                  <c:v>45310</c:v>
                </c:pt>
                <c:pt idx="106">
                  <c:v>45309</c:v>
                </c:pt>
                <c:pt idx="107">
                  <c:v>45308</c:v>
                </c:pt>
                <c:pt idx="108">
                  <c:v>45307</c:v>
                </c:pt>
                <c:pt idx="109">
                  <c:v>45306</c:v>
                </c:pt>
                <c:pt idx="110">
                  <c:v>45303</c:v>
                </c:pt>
                <c:pt idx="111">
                  <c:v>45302</c:v>
                </c:pt>
                <c:pt idx="112">
                  <c:v>45301</c:v>
                </c:pt>
                <c:pt idx="113">
                  <c:v>45300</c:v>
                </c:pt>
                <c:pt idx="114">
                  <c:v>45299</c:v>
                </c:pt>
                <c:pt idx="115">
                  <c:v>45296</c:v>
                </c:pt>
                <c:pt idx="116">
                  <c:v>45295</c:v>
                </c:pt>
                <c:pt idx="117">
                  <c:v>45294</c:v>
                </c:pt>
                <c:pt idx="118">
                  <c:v>45293</c:v>
                </c:pt>
                <c:pt idx="119">
                  <c:v>45292</c:v>
                </c:pt>
                <c:pt idx="120">
                  <c:v>45289</c:v>
                </c:pt>
                <c:pt idx="121">
                  <c:v>45288</c:v>
                </c:pt>
                <c:pt idx="122">
                  <c:v>45287</c:v>
                </c:pt>
                <c:pt idx="123">
                  <c:v>45286</c:v>
                </c:pt>
                <c:pt idx="124">
                  <c:v>45282</c:v>
                </c:pt>
                <c:pt idx="125">
                  <c:v>45281</c:v>
                </c:pt>
                <c:pt idx="126">
                  <c:v>45280</c:v>
                </c:pt>
                <c:pt idx="127">
                  <c:v>45279</c:v>
                </c:pt>
                <c:pt idx="128">
                  <c:v>45278</c:v>
                </c:pt>
                <c:pt idx="129">
                  <c:v>45275</c:v>
                </c:pt>
                <c:pt idx="130">
                  <c:v>45274</c:v>
                </c:pt>
                <c:pt idx="131">
                  <c:v>45273</c:v>
                </c:pt>
                <c:pt idx="132">
                  <c:v>45272</c:v>
                </c:pt>
                <c:pt idx="133">
                  <c:v>45271</c:v>
                </c:pt>
                <c:pt idx="134">
                  <c:v>45268</c:v>
                </c:pt>
                <c:pt idx="135">
                  <c:v>45267</c:v>
                </c:pt>
                <c:pt idx="136">
                  <c:v>45266</c:v>
                </c:pt>
                <c:pt idx="137">
                  <c:v>45265</c:v>
                </c:pt>
                <c:pt idx="138">
                  <c:v>45264</c:v>
                </c:pt>
                <c:pt idx="139">
                  <c:v>45261</c:v>
                </c:pt>
                <c:pt idx="140">
                  <c:v>45260</c:v>
                </c:pt>
                <c:pt idx="141">
                  <c:v>45259</c:v>
                </c:pt>
                <c:pt idx="142">
                  <c:v>45258</c:v>
                </c:pt>
                <c:pt idx="143">
                  <c:v>45254</c:v>
                </c:pt>
                <c:pt idx="144">
                  <c:v>45253</c:v>
                </c:pt>
                <c:pt idx="145">
                  <c:v>45252</c:v>
                </c:pt>
                <c:pt idx="146">
                  <c:v>45251</c:v>
                </c:pt>
                <c:pt idx="147">
                  <c:v>45250</c:v>
                </c:pt>
                <c:pt idx="148">
                  <c:v>45247</c:v>
                </c:pt>
                <c:pt idx="149">
                  <c:v>45246</c:v>
                </c:pt>
                <c:pt idx="150">
                  <c:v>45245</c:v>
                </c:pt>
                <c:pt idx="151">
                  <c:v>45243</c:v>
                </c:pt>
                <c:pt idx="152">
                  <c:v>45240</c:v>
                </c:pt>
                <c:pt idx="153">
                  <c:v>45239</c:v>
                </c:pt>
                <c:pt idx="154">
                  <c:v>45238</c:v>
                </c:pt>
                <c:pt idx="155">
                  <c:v>45237</c:v>
                </c:pt>
                <c:pt idx="156">
                  <c:v>45236</c:v>
                </c:pt>
                <c:pt idx="157">
                  <c:v>45233</c:v>
                </c:pt>
                <c:pt idx="158">
                  <c:v>45232</c:v>
                </c:pt>
                <c:pt idx="159">
                  <c:v>45231</c:v>
                </c:pt>
                <c:pt idx="160">
                  <c:v>45230</c:v>
                </c:pt>
                <c:pt idx="161">
                  <c:v>45229</c:v>
                </c:pt>
                <c:pt idx="162">
                  <c:v>45226</c:v>
                </c:pt>
                <c:pt idx="163">
                  <c:v>45225</c:v>
                </c:pt>
                <c:pt idx="164">
                  <c:v>45224</c:v>
                </c:pt>
                <c:pt idx="165">
                  <c:v>45222</c:v>
                </c:pt>
                <c:pt idx="166">
                  <c:v>45219</c:v>
                </c:pt>
                <c:pt idx="167">
                  <c:v>45218</c:v>
                </c:pt>
                <c:pt idx="168">
                  <c:v>45217</c:v>
                </c:pt>
                <c:pt idx="169">
                  <c:v>45216</c:v>
                </c:pt>
                <c:pt idx="170">
                  <c:v>45215</c:v>
                </c:pt>
                <c:pt idx="171">
                  <c:v>45212</c:v>
                </c:pt>
                <c:pt idx="172">
                  <c:v>45211</c:v>
                </c:pt>
                <c:pt idx="173">
                  <c:v>45210</c:v>
                </c:pt>
                <c:pt idx="174">
                  <c:v>45209</c:v>
                </c:pt>
                <c:pt idx="175">
                  <c:v>45208</c:v>
                </c:pt>
                <c:pt idx="176">
                  <c:v>45205</c:v>
                </c:pt>
                <c:pt idx="177">
                  <c:v>45204</c:v>
                </c:pt>
                <c:pt idx="178">
                  <c:v>45203</c:v>
                </c:pt>
                <c:pt idx="179">
                  <c:v>45202</c:v>
                </c:pt>
                <c:pt idx="180">
                  <c:v>45198</c:v>
                </c:pt>
                <c:pt idx="181">
                  <c:v>45197</c:v>
                </c:pt>
                <c:pt idx="182">
                  <c:v>45196</c:v>
                </c:pt>
                <c:pt idx="183">
                  <c:v>45195</c:v>
                </c:pt>
                <c:pt idx="184">
                  <c:v>45194</c:v>
                </c:pt>
                <c:pt idx="185">
                  <c:v>45191</c:v>
                </c:pt>
                <c:pt idx="186">
                  <c:v>45190</c:v>
                </c:pt>
                <c:pt idx="187">
                  <c:v>45189</c:v>
                </c:pt>
                <c:pt idx="188">
                  <c:v>45187</c:v>
                </c:pt>
                <c:pt idx="189">
                  <c:v>45184</c:v>
                </c:pt>
                <c:pt idx="190">
                  <c:v>45183</c:v>
                </c:pt>
                <c:pt idx="191">
                  <c:v>45182</c:v>
                </c:pt>
                <c:pt idx="192">
                  <c:v>45181</c:v>
                </c:pt>
                <c:pt idx="193">
                  <c:v>45180</c:v>
                </c:pt>
                <c:pt idx="194">
                  <c:v>45177</c:v>
                </c:pt>
                <c:pt idx="195">
                  <c:v>45176</c:v>
                </c:pt>
                <c:pt idx="196">
                  <c:v>45175</c:v>
                </c:pt>
                <c:pt idx="197">
                  <c:v>45174</c:v>
                </c:pt>
                <c:pt idx="198">
                  <c:v>45173</c:v>
                </c:pt>
                <c:pt idx="199">
                  <c:v>45170</c:v>
                </c:pt>
                <c:pt idx="200">
                  <c:v>45169</c:v>
                </c:pt>
                <c:pt idx="201">
                  <c:v>45168</c:v>
                </c:pt>
                <c:pt idx="202">
                  <c:v>45167</c:v>
                </c:pt>
                <c:pt idx="203">
                  <c:v>45166</c:v>
                </c:pt>
                <c:pt idx="204">
                  <c:v>45163</c:v>
                </c:pt>
                <c:pt idx="205">
                  <c:v>45162</c:v>
                </c:pt>
                <c:pt idx="206">
                  <c:v>45161</c:v>
                </c:pt>
                <c:pt idx="207">
                  <c:v>45160</c:v>
                </c:pt>
                <c:pt idx="208">
                  <c:v>45159</c:v>
                </c:pt>
                <c:pt idx="209">
                  <c:v>45156</c:v>
                </c:pt>
                <c:pt idx="210">
                  <c:v>45155</c:v>
                </c:pt>
                <c:pt idx="211">
                  <c:v>45154</c:v>
                </c:pt>
                <c:pt idx="212">
                  <c:v>45152</c:v>
                </c:pt>
                <c:pt idx="213">
                  <c:v>45149</c:v>
                </c:pt>
                <c:pt idx="214">
                  <c:v>45148</c:v>
                </c:pt>
                <c:pt idx="215">
                  <c:v>45147</c:v>
                </c:pt>
                <c:pt idx="216">
                  <c:v>45146</c:v>
                </c:pt>
                <c:pt idx="217">
                  <c:v>45145</c:v>
                </c:pt>
                <c:pt idx="218">
                  <c:v>45142</c:v>
                </c:pt>
                <c:pt idx="219">
                  <c:v>45141</c:v>
                </c:pt>
                <c:pt idx="220">
                  <c:v>45140</c:v>
                </c:pt>
                <c:pt idx="221">
                  <c:v>45139</c:v>
                </c:pt>
                <c:pt idx="222">
                  <c:v>45138</c:v>
                </c:pt>
                <c:pt idx="223">
                  <c:v>45135</c:v>
                </c:pt>
                <c:pt idx="224">
                  <c:v>45134</c:v>
                </c:pt>
                <c:pt idx="225">
                  <c:v>45133</c:v>
                </c:pt>
                <c:pt idx="226">
                  <c:v>45132</c:v>
                </c:pt>
                <c:pt idx="227">
                  <c:v>45131</c:v>
                </c:pt>
                <c:pt idx="228">
                  <c:v>45128</c:v>
                </c:pt>
                <c:pt idx="229">
                  <c:v>45127</c:v>
                </c:pt>
                <c:pt idx="230">
                  <c:v>45126</c:v>
                </c:pt>
                <c:pt idx="231">
                  <c:v>45125</c:v>
                </c:pt>
                <c:pt idx="232">
                  <c:v>45124</c:v>
                </c:pt>
                <c:pt idx="233">
                  <c:v>45121</c:v>
                </c:pt>
                <c:pt idx="234">
                  <c:v>45120</c:v>
                </c:pt>
                <c:pt idx="235">
                  <c:v>45119</c:v>
                </c:pt>
                <c:pt idx="236">
                  <c:v>45118</c:v>
                </c:pt>
                <c:pt idx="237">
                  <c:v>45117</c:v>
                </c:pt>
                <c:pt idx="238">
                  <c:v>45114</c:v>
                </c:pt>
                <c:pt idx="239">
                  <c:v>45113</c:v>
                </c:pt>
                <c:pt idx="240">
                  <c:v>45112</c:v>
                </c:pt>
                <c:pt idx="241">
                  <c:v>45111</c:v>
                </c:pt>
                <c:pt idx="242">
                  <c:v>45110</c:v>
                </c:pt>
                <c:pt idx="243">
                  <c:v>45107</c:v>
                </c:pt>
                <c:pt idx="244">
                  <c:v>45105</c:v>
                </c:pt>
                <c:pt idx="245">
                  <c:v>45104</c:v>
                </c:pt>
                <c:pt idx="246">
                  <c:v>45103</c:v>
                </c:pt>
                <c:pt idx="247">
                  <c:v>45100</c:v>
                </c:pt>
                <c:pt idx="248">
                  <c:v>45099</c:v>
                </c:pt>
                <c:pt idx="249">
                  <c:v>45098</c:v>
                </c:pt>
                <c:pt idx="250">
                  <c:v>45097</c:v>
                </c:pt>
                <c:pt idx="251">
                  <c:v>45096</c:v>
                </c:pt>
                <c:pt idx="252">
                  <c:v>45093</c:v>
                </c:pt>
              </c:numCache>
            </c:numRef>
          </c:cat>
          <c:val>
            <c:numRef>
              <c:f>'Market Data - EQ'!$B$3:$B$255</c:f>
              <c:numCache>
                <c:formatCode>_(* #,##0.00_);_(* \(#,##0.00\);_(* "-"??_);_(@_)</c:formatCode>
                <c:ptCount val="253"/>
                <c:pt idx="0">
                  <c:v>9501.650390625</c:v>
                </c:pt>
                <c:pt idx="1">
                  <c:v>9417.4501953125</c:v>
                </c:pt>
                <c:pt idx="2">
                  <c:v>9474.650390625</c:v>
                </c:pt>
                <c:pt idx="3">
                  <c:v>9659.9501953125</c:v>
                </c:pt>
                <c:pt idx="4">
                  <c:v>9745.25</c:v>
                </c:pt>
                <c:pt idx="5">
                  <c:v>9602.25</c:v>
                </c:pt>
                <c:pt idx="6">
                  <c:v>9632</c:v>
                </c:pt>
                <c:pt idx="7">
                  <c:v>9685.7998046875</c:v>
                </c:pt>
                <c:pt idx="8">
                  <c:v>9918.2001953125</c:v>
                </c:pt>
                <c:pt idx="9">
                  <c:v>9961.75</c:v>
                </c:pt>
                <c:pt idx="10">
                  <c:v>9843.400390625</c:v>
                </c:pt>
                <c:pt idx="11">
                  <c:v>9824.404296875</c:v>
                </c:pt>
                <c:pt idx="12">
                  <c:v>9733.5927734375</c:v>
                </c:pt>
                <c:pt idx="13">
                  <c:v>9654.583984375</c:v>
                </c:pt>
                <c:pt idx="14">
                  <c:v>9647.14453125</c:v>
                </c:pt>
                <c:pt idx="15">
                  <c:v>9623.2392578125</c:v>
                </c:pt>
                <c:pt idx="16">
                  <c:v>9524.8388671875</c:v>
                </c:pt>
                <c:pt idx="17">
                  <c:v>9172.205078125</c:v>
                </c:pt>
                <c:pt idx="18">
                  <c:v>9260.1904296875</c:v>
                </c:pt>
                <c:pt idx="19">
                  <c:v>9011.5107421875</c:v>
                </c:pt>
                <c:pt idx="20">
                  <c:v>8896.1982421875</c:v>
                </c:pt>
                <c:pt idx="21">
                  <c:v>8997.078125</c:v>
                </c:pt>
                <c:pt idx="22">
                  <c:v>8917.2763671875</c:v>
                </c:pt>
                <c:pt idx="23">
                  <c:v>8926.154296875</c:v>
                </c:pt>
                <c:pt idx="24">
                  <c:v>8876.0615234375</c:v>
                </c:pt>
                <c:pt idx="25">
                  <c:v>8891.1884765625</c:v>
                </c:pt>
                <c:pt idx="26">
                  <c:v>8734.5615234375</c:v>
                </c:pt>
                <c:pt idx="27">
                  <c:v>8749.58984375</c:v>
                </c:pt>
                <c:pt idx="28">
                  <c:v>8709.912109375</c:v>
                </c:pt>
                <c:pt idx="29">
                  <c:v>8800.3271484375</c:v>
                </c:pt>
                <c:pt idx="30">
                  <c:v>8831.375</c:v>
                </c:pt>
                <c:pt idx="31">
                  <c:v>8992.16796875</c:v>
                </c:pt>
                <c:pt idx="32">
                  <c:v>8919.8056640625</c:v>
                </c:pt>
                <c:pt idx="33">
                  <c:v>8909.390625</c:v>
                </c:pt>
                <c:pt idx="34">
                  <c:v>8775.5283203125</c:v>
                </c:pt>
                <c:pt idx="35">
                  <c:v>8678.865234375</c:v>
                </c:pt>
                <c:pt idx="36">
                  <c:v>8607.94140625</c:v>
                </c:pt>
                <c:pt idx="37">
                  <c:v>8979.5703125</c:v>
                </c:pt>
                <c:pt idx="38">
                  <c:v>9032.1923828125</c:v>
                </c:pt>
                <c:pt idx="39">
                  <c:v>9037.2021484375</c:v>
                </c:pt>
                <c:pt idx="40">
                  <c:v>8831.87109375</c:v>
                </c:pt>
                <c:pt idx="41">
                  <c:v>8689.4775390625</c:v>
                </c:pt>
                <c:pt idx="42">
                  <c:v>8901.951171875</c:v>
                </c:pt>
                <c:pt idx="43">
                  <c:v>8664.4814453125</c:v>
                </c:pt>
                <c:pt idx="44">
                  <c:v>8626.9853515625</c:v>
                </c:pt>
                <c:pt idx="45">
                  <c:v>8724.8896484375</c:v>
                </c:pt>
                <c:pt idx="46">
                  <c:v>8724.8408203125</c:v>
                </c:pt>
                <c:pt idx="47">
                  <c:v>8733.5205078125</c:v>
                </c:pt>
                <c:pt idx="48">
                  <c:v>8948.572265625</c:v>
                </c:pt>
                <c:pt idx="49">
                  <c:v>8847.24609375</c:v>
                </c:pt>
                <c:pt idx="50">
                  <c:v>8924.517578125</c:v>
                </c:pt>
                <c:pt idx="51">
                  <c:v>8991.7705078125</c:v>
                </c:pt>
                <c:pt idx="52">
                  <c:v>8932.94921875</c:v>
                </c:pt>
                <c:pt idx="53">
                  <c:v>8906.5146484375</c:v>
                </c:pt>
                <c:pt idx="54">
                  <c:v>8957.6982421875</c:v>
                </c:pt>
                <c:pt idx="55">
                  <c:v>8936.8671875</c:v>
                </c:pt>
                <c:pt idx="56">
                  <c:v>9072.416015625</c:v>
                </c:pt>
                <c:pt idx="57">
                  <c:v>9007.24609375</c:v>
                </c:pt>
                <c:pt idx="58">
                  <c:v>9201.3173828125</c:v>
                </c:pt>
                <c:pt idx="59">
                  <c:v>8969.2548828125</c:v>
                </c:pt>
                <c:pt idx="60">
                  <c:v>9074.400390625</c:v>
                </c:pt>
                <c:pt idx="61">
                  <c:v>9088.6337890625</c:v>
                </c:pt>
                <c:pt idx="62">
                  <c:v>8888.3115234375</c:v>
                </c:pt>
                <c:pt idx="63">
                  <c:v>8873.1357421875</c:v>
                </c:pt>
                <c:pt idx="64">
                  <c:v>8680.0546875</c:v>
                </c:pt>
                <c:pt idx="65">
                  <c:v>8565.9814453125</c:v>
                </c:pt>
                <c:pt idx="66">
                  <c:v>8570.544921875</c:v>
                </c:pt>
                <c:pt idx="67">
                  <c:v>8453.0986328125</c:v>
                </c:pt>
                <c:pt idx="68">
                  <c:v>8283.37890625</c:v>
                </c:pt>
                <c:pt idx="69">
                  <c:v>8315.9638671875</c:v>
                </c:pt>
                <c:pt idx="70">
                  <c:v>8317.3037109375</c:v>
                </c:pt>
                <c:pt idx="71">
                  <c:v>8458.9521484375</c:v>
                </c:pt>
                <c:pt idx="72">
                  <c:v>8589.58984375</c:v>
                </c:pt>
                <c:pt idx="73">
                  <c:v>8807.46875</c:v>
                </c:pt>
                <c:pt idx="74">
                  <c:v>8536.421875</c:v>
                </c:pt>
                <c:pt idx="75">
                  <c:v>8284.419921875</c:v>
                </c:pt>
                <c:pt idx="76">
                  <c:v>8141.13427734375</c:v>
                </c:pt>
                <c:pt idx="77">
                  <c:v>7975.23291015625</c:v>
                </c:pt>
                <c:pt idx="78">
                  <c:v>7845.5869140625</c:v>
                </c:pt>
                <c:pt idx="79">
                  <c:v>8122.634765625</c:v>
                </c:pt>
                <c:pt idx="80">
                  <c:v>8395.26953125</c:v>
                </c:pt>
                <c:pt idx="81">
                  <c:v>8379.89453125</c:v>
                </c:pt>
                <c:pt idx="82">
                  <c:v>8368.93359375</c:v>
                </c:pt>
                <c:pt idx="83">
                  <c:v>8429.9375</c:v>
                </c:pt>
                <c:pt idx="84">
                  <c:v>8165.88330078125</c:v>
                </c:pt>
                <c:pt idx="85">
                  <c:v>8228.326171875</c:v>
                </c:pt>
                <c:pt idx="86">
                  <c:v>8441.0966796875</c:v>
                </c:pt>
                <c:pt idx="87">
                  <c:v>8257.935546875</c:v>
                </c:pt>
                <c:pt idx="88">
                  <c:v>8057.5634765625</c:v>
                </c:pt>
                <c:pt idx="89">
                  <c:v>8018.13427734375</c:v>
                </c:pt>
                <c:pt idx="90">
                  <c:v>7853.57177734375</c:v>
                </c:pt>
                <c:pt idx="91">
                  <c:v>7766.8271484375</c:v>
                </c:pt>
                <c:pt idx="92">
                  <c:v>7722.09033203125</c:v>
                </c:pt>
                <c:pt idx="93">
                  <c:v>7694.712890625</c:v>
                </c:pt>
                <c:pt idx="94">
                  <c:v>7639.80908203125</c:v>
                </c:pt>
                <c:pt idx="95">
                  <c:v>7658.15966796875</c:v>
                </c:pt>
                <c:pt idx="96">
                  <c:v>7596.5107421875</c:v>
                </c:pt>
                <c:pt idx="97">
                  <c:v>7675.81640625</c:v>
                </c:pt>
                <c:pt idx="98">
                  <c:v>7594.03125</c:v>
                </c:pt>
                <c:pt idx="99">
                  <c:v>7605.73583984375</c:v>
                </c:pt>
                <c:pt idx="100">
                  <c:v>7505.4013671875</c:v>
                </c:pt>
                <c:pt idx="101">
                  <c:v>7487.943359375</c:v>
                </c:pt>
                <c:pt idx="102">
                  <c:v>7536.25048828125</c:v>
                </c:pt>
                <c:pt idx="103">
                  <c:v>7154.70166015625</c:v>
                </c:pt>
                <c:pt idx="104">
                  <c:v>7038.6943359375</c:v>
                </c:pt>
                <c:pt idx="105">
                  <c:v>7079.0166015625</c:v>
                </c:pt>
                <c:pt idx="106">
                  <c:v>7026.49365234375</c:v>
                </c:pt>
                <c:pt idx="107">
                  <c:v>7108.18017578125</c:v>
                </c:pt>
                <c:pt idx="108">
                  <c:v>7235.14794921875</c:v>
                </c:pt>
                <c:pt idx="109">
                  <c:v>7243.08349609375</c:v>
                </c:pt>
                <c:pt idx="110">
                  <c:v>7243.08349609375</c:v>
                </c:pt>
                <c:pt idx="111">
                  <c:v>7240.00830078125</c:v>
                </c:pt>
                <c:pt idx="112">
                  <c:v>6996.88427734375</c:v>
                </c:pt>
                <c:pt idx="113">
                  <c:v>7036.71044921875</c:v>
                </c:pt>
                <c:pt idx="114">
                  <c:v>6927.5478515625</c:v>
                </c:pt>
                <c:pt idx="115">
                  <c:v>6922.24072265625</c:v>
                </c:pt>
                <c:pt idx="116">
                  <c:v>6866.34521484375</c:v>
                </c:pt>
                <c:pt idx="117">
                  <c:v>6930.17626953125</c:v>
                </c:pt>
                <c:pt idx="118">
                  <c:v>6611.31787109375</c:v>
                </c:pt>
                <c:pt idx="119">
                  <c:v>6647.0771484375</c:v>
                </c:pt>
                <c:pt idx="120">
                  <c:v>6742.4521484375</c:v>
                </c:pt>
                <c:pt idx="121">
                  <c:v>6649.25927734375</c:v>
                </c:pt>
                <c:pt idx="122">
                  <c:v>6655.55810546875</c:v>
                </c:pt>
                <c:pt idx="123">
                  <c:v>6412.43408203125</c:v>
                </c:pt>
                <c:pt idx="124">
                  <c:v>6320.7294921875</c:v>
                </c:pt>
                <c:pt idx="125">
                  <c:v>6195.99365234375</c:v>
                </c:pt>
                <c:pt idx="126">
                  <c:v>6313.1416015625</c:v>
                </c:pt>
                <c:pt idx="127">
                  <c:v>6367.25146484375</c:v>
                </c:pt>
                <c:pt idx="128">
                  <c:v>6413.5751953125</c:v>
                </c:pt>
                <c:pt idx="129">
                  <c:v>6224.61083984375</c:v>
                </c:pt>
                <c:pt idx="130">
                  <c:v>6283.77978515625</c:v>
                </c:pt>
                <c:pt idx="131">
                  <c:v>6265.18115234375</c:v>
                </c:pt>
                <c:pt idx="132">
                  <c:v>6203.7802734375</c:v>
                </c:pt>
                <c:pt idx="133">
                  <c:v>6088.91357421875</c:v>
                </c:pt>
                <c:pt idx="134">
                  <c:v>6026.71923828125</c:v>
                </c:pt>
                <c:pt idx="135">
                  <c:v>6044.47509765625</c:v>
                </c:pt>
                <c:pt idx="136">
                  <c:v>6021.015625</c:v>
                </c:pt>
                <c:pt idx="137">
                  <c:v>6090.60009765625</c:v>
                </c:pt>
                <c:pt idx="138">
                  <c:v>6151.70361328125</c:v>
                </c:pt>
                <c:pt idx="139">
                  <c:v>5997.30810546875</c:v>
                </c:pt>
                <c:pt idx="140">
                  <c:v>6041.44921875</c:v>
                </c:pt>
                <c:pt idx="141">
                  <c:v>6021.015625</c:v>
                </c:pt>
                <c:pt idx="142">
                  <c:v>5949.79443359375</c:v>
                </c:pt>
                <c:pt idx="143">
                  <c:v>5882.4912109375</c:v>
                </c:pt>
                <c:pt idx="144">
                  <c:v>5877.48193359375</c:v>
                </c:pt>
                <c:pt idx="145">
                  <c:v>5705.18212890625</c:v>
                </c:pt>
                <c:pt idx="146">
                  <c:v>5640.111328125</c:v>
                </c:pt>
                <c:pt idx="147">
                  <c:v>5604.599609375</c:v>
                </c:pt>
                <c:pt idx="148">
                  <c:v>5586.10009765625</c:v>
                </c:pt>
                <c:pt idx="149">
                  <c:v>5506.14990234375</c:v>
                </c:pt>
                <c:pt idx="150">
                  <c:v>5492.064453125</c:v>
                </c:pt>
                <c:pt idx="151">
                  <c:v>5381.46337890625</c:v>
                </c:pt>
                <c:pt idx="152">
                  <c:v>5348.58056640625</c:v>
                </c:pt>
                <c:pt idx="153">
                  <c:v>5375.2138671875</c:v>
                </c:pt>
                <c:pt idx="154">
                  <c:v>5354.0859375</c:v>
                </c:pt>
                <c:pt idx="155">
                  <c:v>5375.3134765625</c:v>
                </c:pt>
                <c:pt idx="156">
                  <c:v>5363.26123046875</c:v>
                </c:pt>
                <c:pt idx="157">
                  <c:v>5325.6669921875</c:v>
                </c:pt>
                <c:pt idx="158">
                  <c:v>5275.5244140625</c:v>
                </c:pt>
                <c:pt idx="159">
                  <c:v>5301.26513671875</c:v>
                </c:pt>
                <c:pt idx="160">
                  <c:v>5271.208984375</c:v>
                </c:pt>
                <c:pt idx="161">
                  <c:v>5266.1005859375</c:v>
                </c:pt>
                <c:pt idx="162">
                  <c:v>5330.2294921875</c:v>
                </c:pt>
                <c:pt idx="163">
                  <c:v>5216.95068359375</c:v>
                </c:pt>
                <c:pt idx="164">
                  <c:v>5304.19091796875</c:v>
                </c:pt>
                <c:pt idx="165">
                  <c:v>5361.82275390625</c:v>
                </c:pt>
                <c:pt idx="166">
                  <c:v>5445.04638671875</c:v>
                </c:pt>
                <c:pt idx="167">
                  <c:v>5438.40087890625</c:v>
                </c:pt>
                <c:pt idx="168">
                  <c:v>5095.93408203125</c:v>
                </c:pt>
                <c:pt idx="169">
                  <c:v>5099.80224609375</c:v>
                </c:pt>
                <c:pt idx="170">
                  <c:v>5035.77294921875</c:v>
                </c:pt>
                <c:pt idx="171">
                  <c:v>5011.66845703125</c:v>
                </c:pt>
                <c:pt idx="172">
                  <c:v>5065.431640625</c:v>
                </c:pt>
                <c:pt idx="173">
                  <c:v>5023.57177734375</c:v>
                </c:pt>
                <c:pt idx="174">
                  <c:v>4996.888671875</c:v>
                </c:pt>
                <c:pt idx="175">
                  <c:v>4966.93212890625</c:v>
                </c:pt>
                <c:pt idx="176">
                  <c:v>4974.17333984375</c:v>
                </c:pt>
                <c:pt idx="177">
                  <c:v>4970.65185546875</c:v>
                </c:pt>
                <c:pt idx="178">
                  <c:v>4878.947265625</c:v>
                </c:pt>
                <c:pt idx="179">
                  <c:v>4976.0087890625</c:v>
                </c:pt>
                <c:pt idx="180">
                  <c:v>5022.8779296875</c:v>
                </c:pt>
                <c:pt idx="181">
                  <c:v>4966.23828125</c:v>
                </c:pt>
                <c:pt idx="182">
                  <c:v>4992.37548828125</c:v>
                </c:pt>
                <c:pt idx="183">
                  <c:v>5028.33349609375</c:v>
                </c:pt>
                <c:pt idx="184">
                  <c:v>4965.09765625</c:v>
                </c:pt>
                <c:pt idx="185">
                  <c:v>4960.732421875</c:v>
                </c:pt>
                <c:pt idx="186">
                  <c:v>5044.20458984375</c:v>
                </c:pt>
                <c:pt idx="187">
                  <c:v>5141.16650390625</c:v>
                </c:pt>
                <c:pt idx="188">
                  <c:v>5134.9169921875</c:v>
                </c:pt>
                <c:pt idx="189">
                  <c:v>5089.13916015625</c:v>
                </c:pt>
                <c:pt idx="190">
                  <c:v>4805.44482421875</c:v>
                </c:pt>
                <c:pt idx="191">
                  <c:v>4769.53662109375</c:v>
                </c:pt>
                <c:pt idx="192">
                  <c:v>4781.7373046875</c:v>
                </c:pt>
                <c:pt idx="193">
                  <c:v>4767.65185546875</c:v>
                </c:pt>
                <c:pt idx="194">
                  <c:v>4721.17919921875</c:v>
                </c:pt>
                <c:pt idx="195">
                  <c:v>4679.17138671875</c:v>
                </c:pt>
                <c:pt idx="196">
                  <c:v>4646.0400390625</c:v>
                </c:pt>
                <c:pt idx="197">
                  <c:v>4663.69677734375</c:v>
                </c:pt>
                <c:pt idx="198">
                  <c:v>4599.76611328125</c:v>
                </c:pt>
                <c:pt idx="199">
                  <c:v>4630.814453125</c:v>
                </c:pt>
                <c:pt idx="200">
                  <c:v>4576.6044921875</c:v>
                </c:pt>
                <c:pt idx="201">
                  <c:v>4637.31103515625</c:v>
                </c:pt>
                <c:pt idx="202">
                  <c:v>4626.9453125</c:v>
                </c:pt>
                <c:pt idx="203">
                  <c:v>4563.3623046875</c:v>
                </c:pt>
                <c:pt idx="204">
                  <c:v>4547.09423828125</c:v>
                </c:pt>
                <c:pt idx="205">
                  <c:v>4592.82275390625</c:v>
                </c:pt>
                <c:pt idx="206">
                  <c:v>4623.17626953125</c:v>
                </c:pt>
                <c:pt idx="207">
                  <c:v>4591.0869140625</c:v>
                </c:pt>
                <c:pt idx="208">
                  <c:v>4573.6787109375</c:v>
                </c:pt>
                <c:pt idx="209">
                  <c:v>4578.34033203125</c:v>
                </c:pt>
                <c:pt idx="210">
                  <c:v>4620.2998046875</c:v>
                </c:pt>
                <c:pt idx="211">
                  <c:v>4563.51123046875</c:v>
                </c:pt>
                <c:pt idx="212">
                  <c:v>4579.4814453125</c:v>
                </c:pt>
                <c:pt idx="213">
                  <c:v>4561.97314453125</c:v>
                </c:pt>
                <c:pt idx="214">
                  <c:v>4599.220703125</c:v>
                </c:pt>
                <c:pt idx="215">
                  <c:v>4628.92919921875</c:v>
                </c:pt>
                <c:pt idx="216">
                  <c:v>4612.66162109375</c:v>
                </c:pt>
                <c:pt idx="217">
                  <c:v>4632.45068359375</c:v>
                </c:pt>
                <c:pt idx="218">
                  <c:v>4674.01318359375</c:v>
                </c:pt>
                <c:pt idx="219">
                  <c:v>4787.39111328125</c:v>
                </c:pt>
                <c:pt idx="220">
                  <c:v>4793.14501953125</c:v>
                </c:pt>
                <c:pt idx="221">
                  <c:v>4884.25439453125</c:v>
                </c:pt>
                <c:pt idx="222">
                  <c:v>4891.64404296875</c:v>
                </c:pt>
                <c:pt idx="223">
                  <c:v>4853.0576171875</c:v>
                </c:pt>
                <c:pt idx="224">
                  <c:v>4811.892578125</c:v>
                </c:pt>
                <c:pt idx="225">
                  <c:v>4831.185546875</c:v>
                </c:pt>
                <c:pt idx="226">
                  <c:v>4809.85888671875</c:v>
                </c:pt>
                <c:pt idx="227">
                  <c:v>4843.38623046875</c:v>
                </c:pt>
                <c:pt idx="228">
                  <c:v>4823.498046875</c:v>
                </c:pt>
                <c:pt idx="229">
                  <c:v>4829.44970703125</c:v>
                </c:pt>
                <c:pt idx="230">
                  <c:v>4784.7626953125</c:v>
                </c:pt>
                <c:pt idx="231">
                  <c:v>4821.4150390625</c:v>
                </c:pt>
                <c:pt idx="232">
                  <c:v>4794.18603515625</c:v>
                </c:pt>
                <c:pt idx="233">
                  <c:v>4820.42333984375</c:v>
                </c:pt>
                <c:pt idx="234">
                  <c:v>4827.2177734375</c:v>
                </c:pt>
                <c:pt idx="235">
                  <c:v>4839.12109375</c:v>
                </c:pt>
                <c:pt idx="236">
                  <c:v>4878.0048828125</c:v>
                </c:pt>
                <c:pt idx="237">
                  <c:v>4858.4638671875</c:v>
                </c:pt>
                <c:pt idx="238">
                  <c:v>4795.029296875</c:v>
                </c:pt>
                <c:pt idx="239">
                  <c:v>4878.0546875</c:v>
                </c:pt>
                <c:pt idx="240">
                  <c:v>4850.62744140625</c:v>
                </c:pt>
                <c:pt idx="241">
                  <c:v>4588.11083984375</c:v>
                </c:pt>
                <c:pt idx="242">
                  <c:v>4573.47998046875</c:v>
                </c:pt>
                <c:pt idx="243">
                  <c:v>4653.7275390625</c:v>
                </c:pt>
                <c:pt idx="244">
                  <c:v>4539.40673828125</c:v>
                </c:pt>
                <c:pt idx="245">
                  <c:v>4444.841796875</c:v>
                </c:pt>
                <c:pt idx="246">
                  <c:v>4434.1103515625</c:v>
                </c:pt>
                <c:pt idx="247">
                  <c:v>4449.22119140625</c:v>
                </c:pt>
                <c:pt idx="248">
                  <c:v>4439.11474609375</c:v>
                </c:pt>
                <c:pt idx="249">
                  <c:v>4475.73779296875</c:v>
                </c:pt>
                <c:pt idx="250">
                  <c:v>4487.1435546875</c:v>
                </c:pt>
                <c:pt idx="251">
                  <c:v>4424.91845703125</c:v>
                </c:pt>
                <c:pt idx="252">
                  <c:v>4467.845703125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0-7D48-93AB-FF43F704B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341743"/>
        <c:axId val="449613071"/>
      </c:lineChart>
      <c:dateAx>
        <c:axId val="488341743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13071"/>
        <c:crosses val="autoZero"/>
        <c:auto val="1"/>
        <c:lblOffset val="100"/>
        <c:baseTimeUnit val="days"/>
      </c:dateAx>
      <c:valAx>
        <c:axId val="44961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41743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9</xdr:col>
      <xdr:colOff>0</xdr:colOff>
      <xdr:row>37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C501F6-D194-CA48-8650-DA4C9133A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B8EA9-75A0-9F4A-860A-ACEE40023F1D}">
  <dimension ref="A1:F6"/>
  <sheetViews>
    <sheetView showGridLines="0" zoomScale="90" zoomScaleNormal="90" workbookViewId="0">
      <selection activeCell="C7" sqref="C7"/>
    </sheetView>
  </sheetViews>
  <sheetFormatPr defaultColWidth="11" defaultRowHeight="15.75" x14ac:dyDescent="0.25"/>
  <cols>
    <col min="1" max="1" width="3.375" customWidth="1"/>
    <col min="2" max="2" width="58.875" customWidth="1"/>
    <col min="3" max="3" width="12.625" bestFit="1" customWidth="1"/>
  </cols>
  <sheetData>
    <row r="1" spans="1:6" x14ac:dyDescent="0.25">
      <c r="A1" s="2" t="s">
        <v>1</v>
      </c>
    </row>
    <row r="2" spans="1:6" ht="21" x14ac:dyDescent="0.35">
      <c r="B2" s="7" t="s">
        <v>12</v>
      </c>
      <c r="C2" s="7"/>
      <c r="D2" s="7"/>
      <c r="E2" s="7"/>
      <c r="F2" s="7"/>
    </row>
    <row r="4" spans="1:6" x14ac:dyDescent="0.25">
      <c r="B4" s="12" t="s">
        <v>17</v>
      </c>
      <c r="C4" s="12" t="s">
        <v>18</v>
      </c>
    </row>
    <row r="5" spans="1:6" x14ac:dyDescent="0.25">
      <c r="B5" t="s">
        <v>19</v>
      </c>
      <c r="C5" t="s">
        <v>20</v>
      </c>
    </row>
    <row r="6" spans="1:6" x14ac:dyDescent="0.25">
      <c r="B6" t="s">
        <v>21</v>
      </c>
      <c r="C6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DCBB1-8C41-7540-B4BD-5D4DC170C46F}">
  <dimension ref="A1:AV255"/>
  <sheetViews>
    <sheetView showGridLines="0" tabSelected="1" zoomScale="80" zoomScaleNormal="80" workbookViewId="0"/>
  </sheetViews>
  <sheetFormatPr defaultColWidth="11" defaultRowHeight="15.75" x14ac:dyDescent="0.25"/>
  <cols>
    <col min="1" max="1" width="11.125" bestFit="1" customWidth="1"/>
    <col min="2" max="2" width="11.5" bestFit="1" customWidth="1"/>
    <col min="3" max="3" width="10.5" bestFit="1" customWidth="1"/>
    <col min="4" max="4" width="9.5" bestFit="1" customWidth="1"/>
    <col min="5" max="5" width="10.375" bestFit="1" customWidth="1"/>
    <col min="6" max="6" width="8" bestFit="1" customWidth="1"/>
    <col min="7" max="7" width="9.5" bestFit="1" customWidth="1"/>
    <col min="8" max="8" width="8" bestFit="1" customWidth="1"/>
    <col min="9" max="9" width="10.375" bestFit="1" customWidth="1"/>
    <col min="10" max="10" width="3.375" customWidth="1"/>
    <col min="11" max="12" width="10.875" bestFit="1" customWidth="1"/>
    <col min="13" max="13" width="11.875" customWidth="1"/>
    <col min="22" max="22" width="3.375" customWidth="1"/>
    <col min="31" max="31" width="12" bestFit="1" customWidth="1"/>
    <col min="32" max="32" width="11.375" bestFit="1" customWidth="1"/>
    <col min="40" max="40" width="6.125" customWidth="1"/>
  </cols>
  <sheetData>
    <row r="1" spans="1:48" x14ac:dyDescent="0.25">
      <c r="A1" s="5"/>
      <c r="B1" s="8" t="s">
        <v>2</v>
      </c>
      <c r="C1" s="8"/>
      <c r="D1" s="8"/>
      <c r="E1" s="8"/>
      <c r="F1" s="8"/>
      <c r="G1" s="8"/>
      <c r="H1" s="8"/>
      <c r="I1" s="8"/>
      <c r="K1" s="4"/>
      <c r="L1" s="3" t="s">
        <v>2</v>
      </c>
      <c r="N1" s="9" t="s">
        <v>13</v>
      </c>
      <c r="O1" s="9"/>
      <c r="P1" s="9"/>
      <c r="Q1" s="9"/>
      <c r="R1" s="9"/>
      <c r="S1" s="9"/>
      <c r="T1" s="9"/>
      <c r="U1" s="9"/>
      <c r="W1" s="9" t="s">
        <v>14</v>
      </c>
      <c r="X1" s="9"/>
      <c r="Y1" s="9"/>
      <c r="Z1" s="9"/>
      <c r="AA1" s="9"/>
      <c r="AB1" s="9"/>
      <c r="AC1" s="9"/>
      <c r="AD1" s="9"/>
      <c r="AF1" s="9" t="s">
        <v>15</v>
      </c>
      <c r="AG1" s="9"/>
      <c r="AH1" s="9"/>
      <c r="AI1" s="9"/>
      <c r="AJ1" s="9"/>
      <c r="AK1" s="9"/>
      <c r="AL1" s="9"/>
      <c r="AM1" s="9"/>
      <c r="AO1" s="9" t="s">
        <v>22</v>
      </c>
      <c r="AP1" s="9"/>
      <c r="AQ1" s="9"/>
      <c r="AR1" s="9"/>
      <c r="AS1" s="9"/>
      <c r="AT1" s="9"/>
      <c r="AU1" s="9"/>
      <c r="AV1" s="9"/>
    </row>
    <row r="2" spans="1:48" x14ac:dyDescent="0.25">
      <c r="A2" s="3" t="s">
        <v>0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K2" s="3" t="s">
        <v>0</v>
      </c>
      <c r="L2" s="3" t="s">
        <v>11</v>
      </c>
      <c r="M2" s="3" t="s">
        <v>24</v>
      </c>
      <c r="N2" s="3" t="s">
        <v>3</v>
      </c>
      <c r="O2" s="3" t="s">
        <v>4</v>
      </c>
      <c r="P2" s="3" t="s">
        <v>5</v>
      </c>
      <c r="Q2" s="3" t="s">
        <v>6</v>
      </c>
      <c r="R2" s="3" t="s">
        <v>7</v>
      </c>
      <c r="S2" s="3" t="s">
        <v>8</v>
      </c>
      <c r="T2" s="3" t="s">
        <v>9</v>
      </c>
      <c r="U2" s="3" t="s">
        <v>10</v>
      </c>
      <c r="W2" s="3" t="s">
        <v>3</v>
      </c>
      <c r="X2" s="3" t="s">
        <v>4</v>
      </c>
      <c r="Y2" s="3" t="s">
        <v>5</v>
      </c>
      <c r="Z2" s="3" t="s">
        <v>6</v>
      </c>
      <c r="AA2" s="3" t="s">
        <v>7</v>
      </c>
      <c r="AB2" s="3" t="s">
        <v>8</v>
      </c>
      <c r="AC2" s="3" t="s">
        <v>9</v>
      </c>
      <c r="AD2" s="3" t="s">
        <v>10</v>
      </c>
      <c r="AE2" s="11" t="s">
        <v>16</v>
      </c>
      <c r="AF2" s="3" t="s">
        <v>3</v>
      </c>
      <c r="AG2" s="3" t="s">
        <v>4</v>
      </c>
      <c r="AH2" s="3" t="s">
        <v>5</v>
      </c>
      <c r="AI2" s="3" t="s">
        <v>6</v>
      </c>
      <c r="AJ2" s="3" t="s">
        <v>7</v>
      </c>
      <c r="AK2" s="3" t="s">
        <v>8</v>
      </c>
      <c r="AL2" s="3" t="s">
        <v>9</v>
      </c>
      <c r="AM2" s="3" t="s">
        <v>10</v>
      </c>
      <c r="AO2" s="3" t="s">
        <v>3</v>
      </c>
      <c r="AP2" s="3" t="s">
        <v>4</v>
      </c>
      <c r="AQ2" s="3" t="s">
        <v>5</v>
      </c>
      <c r="AR2" s="3" t="s">
        <v>6</v>
      </c>
      <c r="AS2" s="3" t="s">
        <v>7</v>
      </c>
      <c r="AT2" s="3" t="s">
        <v>8</v>
      </c>
      <c r="AU2" s="3" t="s">
        <v>9</v>
      </c>
      <c r="AV2" s="3" t="s">
        <v>10</v>
      </c>
    </row>
    <row r="3" spans="1:48" x14ac:dyDescent="0.25">
      <c r="A3" s="6">
        <v>45471</v>
      </c>
      <c r="B3" s="1">
        <v>9501.650390625</v>
      </c>
      <c r="C3" s="1">
        <v>5475.5498046875</v>
      </c>
      <c r="D3" s="1">
        <v>1480.800048828125</v>
      </c>
      <c r="E3" s="1">
        <v>473.14999389648438</v>
      </c>
      <c r="F3" s="1">
        <v>424.89999389648438</v>
      </c>
      <c r="G3" s="1">
        <v>2845.812744140625</v>
      </c>
      <c r="H3" s="1">
        <v>378.35000610351563</v>
      </c>
      <c r="I3" s="1">
        <v>174.00999450683591</v>
      </c>
      <c r="K3" s="6">
        <v>45471</v>
      </c>
      <c r="L3" s="1">
        <v>24010.599609375</v>
      </c>
      <c r="M3" s="10">
        <f>IF('Shock Inputs'!C5="ABS",'Market Data - EQ'!B3-'Market Data - EQ'!B4,IF('Shock Inputs'!C6="Disc",('Market Data - EQ'!B3-'Market Data - EQ'!B4)/'Market Data - EQ'!B4,LN('Market Data - EQ'!B3/'Market Data - EQ'!B4)))</f>
        <v>8.9011368022219109E-3</v>
      </c>
      <c r="N3" s="1">
        <f>B3-B4</f>
        <v>84.2001953125</v>
      </c>
      <c r="O3" s="1">
        <f t="shared" ref="O3:U3" si="0">C3-C4</f>
        <v>45.25</v>
      </c>
      <c r="P3" s="1">
        <f t="shared" si="0"/>
        <v>-9.9975585937045253E-2</v>
      </c>
      <c r="Q3" s="1">
        <f t="shared" si="0"/>
        <v>6.1000061035155682</v>
      </c>
      <c r="R3" s="1">
        <f t="shared" si="0"/>
        <v>-0.70001220703125</v>
      </c>
      <c r="S3" s="1">
        <f t="shared" si="0"/>
        <v>-22.137939453125</v>
      </c>
      <c r="T3" s="1">
        <f t="shared" si="0"/>
        <v>1.20001220703125</v>
      </c>
      <c r="U3" s="1">
        <f t="shared" si="0"/>
        <v>-0.15000915527349434</v>
      </c>
      <c r="W3" s="10">
        <f>(B3-B4)/B4</f>
        <v>8.940869722295991E-3</v>
      </c>
      <c r="X3" s="10">
        <f t="shared" ref="X3:AD3" si="1">(C3-C4)/C4</f>
        <v>8.3328732533219721E-3</v>
      </c>
      <c r="Y3" s="10">
        <f t="shared" si="1"/>
        <v>-6.7510017076677362E-5</v>
      </c>
      <c r="Z3" s="10">
        <f t="shared" si="1"/>
        <v>1.306071354875946E-2</v>
      </c>
      <c r="AA3" s="10">
        <f t="shared" si="1"/>
        <v>-1.6447655004520631E-3</v>
      </c>
      <c r="AB3" s="10">
        <f t="shared" si="1"/>
        <v>-7.7190795433708633E-3</v>
      </c>
      <c r="AC3" s="10">
        <f t="shared" si="1"/>
        <v>3.1817903392585365E-3</v>
      </c>
      <c r="AD3" s="10">
        <f t="shared" si="1"/>
        <v>-8.6132953674328977E-4</v>
      </c>
      <c r="AE3" s="10">
        <f>B4*EXP(AF3)</f>
        <v>9501.650390625</v>
      </c>
      <c r="AF3" s="10">
        <f>LN(B3/B4)</f>
        <v>8.9011368022219109E-3</v>
      </c>
      <c r="AG3" s="10">
        <f t="shared" ref="AG3:AM3" si="2">LN(C3/C4)</f>
        <v>8.2983465368936925E-3</v>
      </c>
      <c r="AH3" s="10">
        <f t="shared" si="2"/>
        <v>-6.7512295980491093E-5</v>
      </c>
      <c r="AI3" s="10">
        <f t="shared" si="2"/>
        <v>1.2976157872091316E-2</v>
      </c>
      <c r="AJ3" s="10">
        <f t="shared" si="2"/>
        <v>-1.6461196122291024E-3</v>
      </c>
      <c r="AK3" s="10">
        <f t="shared" si="2"/>
        <v>-7.7490258426527424E-3</v>
      </c>
      <c r="AL3" s="10">
        <f t="shared" si="2"/>
        <v>3.1767391560781739E-3</v>
      </c>
      <c r="AM3" s="10">
        <f t="shared" si="2"/>
        <v>-8.6170069416997906E-4</v>
      </c>
      <c r="AO3" s="10">
        <f>IF('Shock Inputs'!$C$5="ABS",'Market Data - EQ'!B3-'Market Data - EQ'!B4,IF('Shock Inputs'!$C$6="DISC",('Market Data - EQ'!B3-'Market Data - EQ'!B4)/'Market Data - EQ'!B4,LN('Market Data - EQ'!B3/'Market Data - EQ'!B4)))</f>
        <v>8.9011368022219109E-3</v>
      </c>
      <c r="AP3" s="10">
        <f>IF('Shock Inputs'!$C$5="ABS",'Market Data - EQ'!C3-'Market Data - EQ'!C4,IF('Shock Inputs'!$C$6="DISC",('Market Data - EQ'!C3-'Market Data - EQ'!C4)/'Market Data - EQ'!C4,LN('Market Data - EQ'!C3/'Market Data - EQ'!C4)))</f>
        <v>8.2983465368936925E-3</v>
      </c>
      <c r="AQ3" s="10">
        <f>IF('Shock Inputs'!$C$5="ABS",'Market Data - EQ'!D3-'Market Data - EQ'!D4,IF('Shock Inputs'!$C$6="DISC",('Market Data - EQ'!D3-'Market Data - EQ'!D4)/'Market Data - EQ'!D4,LN('Market Data - EQ'!D3/'Market Data - EQ'!D4)))</f>
        <v>-6.7512295980491093E-5</v>
      </c>
      <c r="AR3" s="10">
        <f>IF('Shock Inputs'!$C$5="ABS",'Market Data - EQ'!E3-'Market Data - EQ'!E4,IF('Shock Inputs'!$C$6="DISC",('Market Data - EQ'!E3-'Market Data - EQ'!E4)/'Market Data - EQ'!E4,LN('Market Data - EQ'!E3/'Market Data - EQ'!E4)))</f>
        <v>1.2976157872091316E-2</v>
      </c>
      <c r="AS3" s="10">
        <f>IF('Shock Inputs'!$C$5="ABS",'Market Data - EQ'!F3-'Market Data - EQ'!F4,IF('Shock Inputs'!$C$6="DISC",('Market Data - EQ'!F3-'Market Data - EQ'!F4)/'Market Data - EQ'!F4,LN('Market Data - EQ'!F3/'Market Data - EQ'!F4)))</f>
        <v>-1.6461196122291024E-3</v>
      </c>
      <c r="AT3" s="10">
        <f>IF('Shock Inputs'!$C$5="ABS",'Market Data - EQ'!G3-'Market Data - EQ'!G4,IF('Shock Inputs'!$C$6="DISC",('Market Data - EQ'!G3-'Market Data - EQ'!G4)/'Market Data - EQ'!G4,LN('Market Data - EQ'!G3/'Market Data - EQ'!G4)))</f>
        <v>-7.7490258426527424E-3</v>
      </c>
      <c r="AU3" s="10">
        <f>IF('Shock Inputs'!$C$5="ABS",'Market Data - EQ'!H3-'Market Data - EQ'!H4,IF('Shock Inputs'!$C$6="DISC",('Market Data - EQ'!H3-'Market Data - EQ'!H4)/'Market Data - EQ'!H4,LN('Market Data - EQ'!H3/'Market Data - EQ'!H4)))</f>
        <v>3.1767391560781739E-3</v>
      </c>
      <c r="AV3" s="10">
        <f>IF('Shock Inputs'!$C$5="ABS",'Market Data - EQ'!I3-'Market Data - EQ'!I4,IF('Shock Inputs'!$C$6="DISC",('Market Data - EQ'!I3-'Market Data - EQ'!I4)/'Market Data - EQ'!I4,LN('Market Data - EQ'!I3/'Market Data - EQ'!I4)))</f>
        <v>-8.6170069416997906E-4</v>
      </c>
    </row>
    <row r="4" spans="1:48" x14ac:dyDescent="0.25">
      <c r="A4" s="6">
        <v>45470</v>
      </c>
      <c r="B4" s="1">
        <v>9417.4501953125</v>
      </c>
      <c r="C4" s="1">
        <v>5430.2998046875</v>
      </c>
      <c r="D4" s="1">
        <v>1480.900024414062</v>
      </c>
      <c r="E4" s="1">
        <v>467.04998779296881</v>
      </c>
      <c r="F4" s="1">
        <v>425.60000610351563</v>
      </c>
      <c r="G4" s="1">
        <v>2867.95068359375</v>
      </c>
      <c r="H4" s="1">
        <v>377.14999389648438</v>
      </c>
      <c r="I4" s="1">
        <v>174.1600036621094</v>
      </c>
      <c r="K4" s="6">
        <v>45470</v>
      </c>
      <c r="L4" s="1">
        <v>24044.5</v>
      </c>
      <c r="M4" s="10">
        <f>IF('Shock Inputs'!C6="ABS",'Market Data - EQ'!B4-'Market Data - EQ'!B5,IF('Shock Inputs'!C7="Disc",('Market Data - EQ'!B4-'Market Data - EQ'!B5)/'Market Data - EQ'!B5,LN('Market Data - EQ'!B4/'Market Data - EQ'!B5)))</f>
        <v>-6.055480155944557E-3</v>
      </c>
      <c r="N4" s="1">
        <f t="shared" ref="N4:N67" si="3">B4-B5</f>
        <v>-57.2001953125</v>
      </c>
      <c r="O4" s="1">
        <f t="shared" ref="O4:O67" si="4">C4-C5</f>
        <v>8.599609375</v>
      </c>
      <c r="P4" s="1">
        <f t="shared" ref="P4:P67" si="5">D4-D5</f>
        <v>1.8000488281240905</v>
      </c>
      <c r="Q4" s="1">
        <f t="shared" ref="Q4:Q67" si="6">E4-E5</f>
        <v>-1.7000122070311932</v>
      </c>
      <c r="R4" s="1">
        <f t="shared" ref="R4:R67" si="7">F4-F5</f>
        <v>1.6499938964844318</v>
      </c>
      <c r="S4" s="1">
        <f t="shared" ref="S4:S67" si="8">G4-G5</f>
        <v>37.177734375</v>
      </c>
      <c r="T4" s="1">
        <f t="shared" ref="T4:T67" si="9">H4-H5</f>
        <v>12.100006103515568</v>
      </c>
      <c r="U4" s="1">
        <f t="shared" ref="U4:U67" si="10">I4-I5</f>
        <v>1.6000061035155966</v>
      </c>
      <c r="W4" s="10">
        <f t="shared" ref="W4:W67" si="11">(B4-B5)/B5</f>
        <v>-6.0371826879331179E-3</v>
      </c>
      <c r="X4" s="10">
        <f t="shared" ref="X4:X67" si="12">(C4-C5)/C5</f>
        <v>1.5861462392249318E-3</v>
      </c>
      <c r="Y4" s="10">
        <f t="shared" ref="Y4:Y67" si="13">(D4-D5)/D5</f>
        <v>1.2169892893217108E-3</v>
      </c>
      <c r="Z4" s="10">
        <f t="shared" ref="Z4:Z67" si="14">(E4-E5)/E5</f>
        <v>-3.6266927083332119E-3</v>
      </c>
      <c r="AA4" s="10">
        <f t="shared" ref="AA4:AA67" si="15">(F4-F5)/F5</f>
        <v>3.891953883654274E-3</v>
      </c>
      <c r="AB4" s="10">
        <f t="shared" ref="AB4:AB67" si="16">(G4-G5)/G5</f>
        <v>1.3133421521941732E-2</v>
      </c>
      <c r="AC4" s="10">
        <f t="shared" ref="AC4:AC67" si="17">(H4-H5)/H5</f>
        <v>3.3146162191841674E-2</v>
      </c>
      <c r="AD4" s="10">
        <f t="shared" ref="AD4:AD67" si="18">(I4-I5)/I5</f>
        <v>9.2721727292115006E-3</v>
      </c>
      <c r="AE4" s="10">
        <f t="shared" ref="AE4:AE67" si="19">B5*EXP(AF4)</f>
        <v>9417.4501953125</v>
      </c>
      <c r="AF4" s="10">
        <f t="shared" ref="AF4:AF67" si="20">LN(B4/B5)</f>
        <v>-6.055480155944557E-3</v>
      </c>
      <c r="AG4" s="10">
        <f t="shared" ref="AG4:AG67" si="21">LN(C4/C5)</f>
        <v>1.5848896378724549E-3</v>
      </c>
      <c r="AH4" s="10">
        <f t="shared" ref="AH4:AH67" si="22">LN(D4/D5)</f>
        <v>1.2162493581212384E-3</v>
      </c>
      <c r="AI4" s="10">
        <f t="shared" ref="AI4:AI67" si="23">LN(E4/E5)</f>
        <v>-3.6332851022178947E-3</v>
      </c>
      <c r="AJ4" s="10">
        <f t="shared" ref="AJ4:AJ67" si="24">LN(F4/F5)</f>
        <v>3.8843998248268168E-3</v>
      </c>
      <c r="AK4" s="10">
        <f t="shared" ref="AK4:AK67" si="25">LN(G4/G5)</f>
        <v>1.3047925894666135E-2</v>
      </c>
      <c r="AL4" s="10">
        <f t="shared" ref="AL4:AL67" si="26">LN(H4/H5)</f>
        <v>3.2608673053628197E-2</v>
      </c>
      <c r="AM4" s="10">
        <f t="shared" ref="AM4:AM67" si="27">LN(I4/I5)</f>
        <v>9.2294500208196135E-3</v>
      </c>
      <c r="AO4" s="10">
        <f>IF('Shock Inputs'!$C$5="ABS",'Market Data - EQ'!B4-'Market Data - EQ'!B5,IF('Shock Inputs'!$C$6="DISC",('Market Data - EQ'!B4-'Market Data - EQ'!B5)/'Market Data - EQ'!B5,LN('Market Data - EQ'!B4/'Market Data - EQ'!B5)))</f>
        <v>-6.055480155944557E-3</v>
      </c>
      <c r="AP4" s="10">
        <f>IF('Shock Inputs'!$C$5="ABS",'Market Data - EQ'!C4-'Market Data - EQ'!C5,IF('Shock Inputs'!$C$6="DISC",('Market Data - EQ'!C4-'Market Data - EQ'!C5)/'Market Data - EQ'!C5,LN('Market Data - EQ'!C4/'Market Data - EQ'!C5)))</f>
        <v>1.5848896378724549E-3</v>
      </c>
      <c r="AQ4" s="10">
        <f>IF('Shock Inputs'!$C$5="ABS",'Market Data - EQ'!D4-'Market Data - EQ'!D5,IF('Shock Inputs'!$C$6="DISC",('Market Data - EQ'!D4-'Market Data - EQ'!D5)/'Market Data - EQ'!D5,LN('Market Data - EQ'!D4/'Market Data - EQ'!D5)))</f>
        <v>1.2162493581212384E-3</v>
      </c>
      <c r="AR4" s="10">
        <f>IF('Shock Inputs'!$C$5="ABS",'Market Data - EQ'!E4-'Market Data - EQ'!E5,IF('Shock Inputs'!$C$6="DISC",('Market Data - EQ'!E4-'Market Data - EQ'!E5)/'Market Data - EQ'!E5,LN('Market Data - EQ'!E4/'Market Data - EQ'!E5)))</f>
        <v>-3.6332851022178947E-3</v>
      </c>
      <c r="AS4" s="10">
        <f>IF('Shock Inputs'!$C$5="ABS",'Market Data - EQ'!F4-'Market Data - EQ'!F5,IF('Shock Inputs'!$C$6="DISC",('Market Data - EQ'!F4-'Market Data - EQ'!F5)/'Market Data - EQ'!F5,LN('Market Data - EQ'!F4/'Market Data - EQ'!F5)))</f>
        <v>3.8843998248268168E-3</v>
      </c>
      <c r="AT4" s="10">
        <f>IF('Shock Inputs'!$C$5="ABS",'Market Data - EQ'!G4-'Market Data - EQ'!G5,IF('Shock Inputs'!$C$6="DISC",('Market Data - EQ'!G4-'Market Data - EQ'!G5)/'Market Data - EQ'!G5,LN('Market Data - EQ'!G4/'Market Data - EQ'!G5)))</f>
        <v>1.3047925894666135E-2</v>
      </c>
      <c r="AU4" s="10">
        <f>IF('Shock Inputs'!$C$5="ABS",'Market Data - EQ'!H4-'Market Data - EQ'!H5,IF('Shock Inputs'!$C$6="DISC",('Market Data - EQ'!H4-'Market Data - EQ'!H5)/'Market Data - EQ'!H5,LN('Market Data - EQ'!H4/'Market Data - EQ'!H5)))</f>
        <v>3.2608673053628197E-2</v>
      </c>
      <c r="AV4" s="10">
        <f>IF('Shock Inputs'!$C$5="ABS",'Market Data - EQ'!I4-'Market Data - EQ'!I5,IF('Shock Inputs'!$C$6="DISC",('Market Data - EQ'!I4-'Market Data - EQ'!I5)/'Market Data - EQ'!I5,LN('Market Data - EQ'!I4/'Market Data - EQ'!I5)))</f>
        <v>9.2294500208196135E-3</v>
      </c>
    </row>
    <row r="5" spans="1:48" x14ac:dyDescent="0.25">
      <c r="A5" s="6">
        <v>45469</v>
      </c>
      <c r="B5" s="1">
        <v>9474.650390625</v>
      </c>
      <c r="C5" s="1">
        <v>5421.7001953125</v>
      </c>
      <c r="D5" s="1">
        <v>1479.099975585938</v>
      </c>
      <c r="E5" s="1">
        <v>468.75</v>
      </c>
      <c r="F5" s="1">
        <v>423.95001220703119</v>
      </c>
      <c r="G5" s="1">
        <v>2830.77294921875</v>
      </c>
      <c r="H5" s="1">
        <v>365.04998779296881</v>
      </c>
      <c r="I5" s="1">
        <v>172.55999755859381</v>
      </c>
      <c r="K5" s="6">
        <v>45469</v>
      </c>
      <c r="L5" s="1">
        <v>23868.80078125</v>
      </c>
      <c r="M5" s="10">
        <f>IF('Shock Inputs'!C7="ABS",'Market Data - EQ'!B5-'Market Data - EQ'!B6,IF('Shock Inputs'!C8="Disc",('Market Data - EQ'!B5-'Market Data - EQ'!B6)/'Market Data - EQ'!B6,LN('Market Data - EQ'!B5/'Market Data - EQ'!B6)))</f>
        <v>-1.9368640245716471E-2</v>
      </c>
      <c r="N5" s="1">
        <f t="shared" si="3"/>
        <v>-185.2998046875</v>
      </c>
      <c r="O5" s="1">
        <f t="shared" si="4"/>
        <v>69.650390625</v>
      </c>
      <c r="P5" s="1">
        <f t="shared" si="5"/>
        <v>-20.599975585937045</v>
      </c>
      <c r="Q5" s="1">
        <f t="shared" si="6"/>
        <v>-0.5</v>
      </c>
      <c r="R5" s="1">
        <f t="shared" si="7"/>
        <v>0.65002441406238631</v>
      </c>
      <c r="S5" s="1">
        <f t="shared" si="8"/>
        <v>-57.47900390625</v>
      </c>
      <c r="T5" s="1">
        <f t="shared" si="9"/>
        <v>4.1999816894531818</v>
      </c>
      <c r="U5" s="1">
        <f t="shared" si="10"/>
        <v>-3.1199951171873863</v>
      </c>
      <c r="W5" s="10">
        <f t="shared" si="11"/>
        <v>-1.9182273297580446E-2</v>
      </c>
      <c r="X5" s="10">
        <f t="shared" si="12"/>
        <v>1.3013778489878385E-2</v>
      </c>
      <c r="Y5" s="10">
        <f t="shared" si="13"/>
        <v>-1.3736064717372362E-2</v>
      </c>
      <c r="Z5" s="10">
        <f t="shared" si="14"/>
        <v>-1.0655301012253596E-3</v>
      </c>
      <c r="AA5" s="10">
        <f t="shared" si="15"/>
        <v>1.5356117004669176E-3</v>
      </c>
      <c r="AB5" s="10">
        <f t="shared" si="16"/>
        <v>-1.9900965995732982E-2</v>
      </c>
      <c r="AC5" s="10">
        <f t="shared" si="17"/>
        <v>1.1639134317343893E-2</v>
      </c>
      <c r="AD5" s="10">
        <f t="shared" si="18"/>
        <v>-1.7759535788149546E-2</v>
      </c>
      <c r="AE5" s="10">
        <f t="shared" si="19"/>
        <v>9474.650390625</v>
      </c>
      <c r="AF5" s="10">
        <f t="shared" si="20"/>
        <v>-1.9368640245716471E-2</v>
      </c>
      <c r="AG5" s="10">
        <f t="shared" si="21"/>
        <v>1.2929826842236265E-2</v>
      </c>
      <c r="AH5" s="10">
        <f t="shared" si="22"/>
        <v>-1.3831277357739875E-2</v>
      </c>
      <c r="AI5" s="10">
        <f t="shared" si="23"/>
        <v>-1.066098181997612E-3</v>
      </c>
      <c r="AJ5" s="10">
        <f t="shared" si="24"/>
        <v>1.5344338544749172E-3</v>
      </c>
      <c r="AK5" s="10">
        <f t="shared" si="25"/>
        <v>-2.0101657316847835E-2</v>
      </c>
      <c r="AL5" s="10">
        <f t="shared" si="26"/>
        <v>1.1571920630198145E-2</v>
      </c>
      <c r="AM5" s="10">
        <f t="shared" si="27"/>
        <v>-1.791912869774161E-2</v>
      </c>
      <c r="AO5" s="10">
        <f>IF('Shock Inputs'!$C$5="ABS",'Market Data - EQ'!B5-'Market Data - EQ'!B6,IF('Shock Inputs'!$C$6="DISC",('Market Data - EQ'!B5-'Market Data - EQ'!B6)/'Market Data - EQ'!B6,LN('Market Data - EQ'!B5/'Market Data - EQ'!B6)))</f>
        <v>-1.9368640245716471E-2</v>
      </c>
      <c r="AP5" s="10">
        <f>IF('Shock Inputs'!$C$5="ABS",'Market Data - EQ'!C5-'Market Data - EQ'!C6,IF('Shock Inputs'!$C$6="DISC",('Market Data - EQ'!C5-'Market Data - EQ'!C6)/'Market Data - EQ'!C6,LN('Market Data - EQ'!C5/'Market Data - EQ'!C6)))</f>
        <v>1.2929826842236265E-2</v>
      </c>
      <c r="AQ5" s="10">
        <f>IF('Shock Inputs'!$C$5="ABS",'Market Data - EQ'!D5-'Market Data - EQ'!D6,IF('Shock Inputs'!$C$6="DISC",('Market Data - EQ'!D5-'Market Data - EQ'!D6)/'Market Data - EQ'!D6,LN('Market Data - EQ'!D5/'Market Data - EQ'!D6)))</f>
        <v>-1.3831277357739875E-2</v>
      </c>
      <c r="AR5" s="10">
        <f>IF('Shock Inputs'!$C$5="ABS",'Market Data - EQ'!E5-'Market Data - EQ'!E6,IF('Shock Inputs'!$C$6="DISC",('Market Data - EQ'!E5-'Market Data - EQ'!E6)/'Market Data - EQ'!E6,LN('Market Data - EQ'!E5/'Market Data - EQ'!E6)))</f>
        <v>-1.066098181997612E-3</v>
      </c>
      <c r="AS5" s="10">
        <f>IF('Shock Inputs'!$C$5="ABS",'Market Data - EQ'!F5-'Market Data - EQ'!F6,IF('Shock Inputs'!$C$6="DISC",('Market Data - EQ'!F5-'Market Data - EQ'!F6)/'Market Data - EQ'!F6,LN('Market Data - EQ'!F5/'Market Data - EQ'!F6)))</f>
        <v>1.5344338544749172E-3</v>
      </c>
      <c r="AT5" s="10">
        <f>IF('Shock Inputs'!$C$5="ABS",'Market Data - EQ'!G5-'Market Data - EQ'!G6,IF('Shock Inputs'!$C$6="DISC",('Market Data - EQ'!G5-'Market Data - EQ'!G6)/'Market Data - EQ'!G6,LN('Market Data - EQ'!G5/'Market Data - EQ'!G6)))</f>
        <v>-2.0101657316847835E-2</v>
      </c>
      <c r="AU5" s="10">
        <f>IF('Shock Inputs'!$C$5="ABS",'Market Data - EQ'!H5-'Market Data - EQ'!H6,IF('Shock Inputs'!$C$6="DISC",('Market Data - EQ'!H5-'Market Data - EQ'!H6)/'Market Data - EQ'!H6,LN('Market Data - EQ'!H5/'Market Data - EQ'!H6)))</f>
        <v>1.1571920630198145E-2</v>
      </c>
      <c r="AV5" s="10">
        <f>IF('Shock Inputs'!$C$5="ABS",'Market Data - EQ'!I5-'Market Data - EQ'!I6,IF('Shock Inputs'!$C$6="DISC",('Market Data - EQ'!I5-'Market Data - EQ'!I6)/'Market Data - EQ'!I6,LN('Market Data - EQ'!I5/'Market Data - EQ'!I6)))</f>
        <v>-1.791912869774161E-2</v>
      </c>
    </row>
    <row r="6" spans="1:48" x14ac:dyDescent="0.25">
      <c r="A6" s="6">
        <v>45468</v>
      </c>
      <c r="B6" s="1">
        <v>9659.9501953125</v>
      </c>
      <c r="C6" s="1">
        <v>5352.0498046875</v>
      </c>
      <c r="D6" s="1">
        <v>1499.699951171875</v>
      </c>
      <c r="E6" s="1">
        <v>469.25</v>
      </c>
      <c r="F6" s="1">
        <v>423.29998779296881</v>
      </c>
      <c r="G6" s="1">
        <v>2888.251953125</v>
      </c>
      <c r="H6" s="1">
        <v>360.85000610351563</v>
      </c>
      <c r="I6" s="1">
        <v>175.67999267578119</v>
      </c>
      <c r="K6" s="6">
        <v>45468</v>
      </c>
      <c r="L6" s="1">
        <v>23721.30078125</v>
      </c>
      <c r="M6" s="10">
        <f>IF('Shock Inputs'!C8="ABS",'Market Data - EQ'!B6-'Market Data - EQ'!B7,IF('Shock Inputs'!C9="Disc",('Market Data - EQ'!B6-'Market Data - EQ'!B7)/'Market Data - EQ'!B7,LN('Market Data - EQ'!B6/'Market Data - EQ'!B7)))</f>
        <v>-8.79149436570879E-3</v>
      </c>
      <c r="N6" s="1">
        <f t="shared" si="3"/>
        <v>-85.2998046875</v>
      </c>
      <c r="O6" s="1">
        <f t="shared" si="4"/>
        <v>54.2998046875</v>
      </c>
      <c r="P6" s="1">
        <f t="shared" si="5"/>
        <v>-4.7000732421870453</v>
      </c>
      <c r="Q6" s="1">
        <f t="shared" si="6"/>
        <v>-4.4500122070311932</v>
      </c>
      <c r="R6" s="1">
        <f t="shared" si="7"/>
        <v>0</v>
      </c>
      <c r="S6" s="1">
        <f t="shared" si="8"/>
        <v>-6.353515625</v>
      </c>
      <c r="T6" s="1">
        <f t="shared" si="9"/>
        <v>-1.899993896484375</v>
      </c>
      <c r="U6" s="1">
        <f t="shared" si="10"/>
        <v>-2.2800140380859943</v>
      </c>
      <c r="W6" s="10">
        <f t="shared" si="11"/>
        <v>-8.7529621802929624E-3</v>
      </c>
      <c r="X6" s="10">
        <f t="shared" si="12"/>
        <v>1.0249597411637015E-2</v>
      </c>
      <c r="Y6" s="10">
        <f t="shared" si="13"/>
        <v>-3.1242177385749797E-3</v>
      </c>
      <c r="Z6" s="10">
        <f t="shared" si="14"/>
        <v>-9.3941568341913192E-3</v>
      </c>
      <c r="AA6" s="10">
        <f t="shared" si="15"/>
        <v>0</v>
      </c>
      <c r="AB6" s="10">
        <f t="shared" si="16"/>
        <v>-2.1949504668571252E-3</v>
      </c>
      <c r="AC6" s="10">
        <f t="shared" si="17"/>
        <v>-5.2377502315213648E-3</v>
      </c>
      <c r="AD6" s="10">
        <f t="shared" si="18"/>
        <v>-1.2811946235492745E-2</v>
      </c>
      <c r="AE6" s="10">
        <f t="shared" si="19"/>
        <v>9659.9501953125</v>
      </c>
      <c r="AF6" s="10">
        <f t="shared" si="20"/>
        <v>-8.79149436570879E-3</v>
      </c>
      <c r="AG6" s="10">
        <f t="shared" si="21"/>
        <v>1.019742647266653E-2</v>
      </c>
      <c r="AH6" s="10">
        <f t="shared" si="22"/>
        <v>-3.1291082955803387E-3</v>
      </c>
      <c r="AI6" s="10">
        <f t="shared" si="23"/>
        <v>-9.4385602326277629E-3</v>
      </c>
      <c r="AJ6" s="10">
        <f t="shared" si="24"/>
        <v>0</v>
      </c>
      <c r="AK6" s="10">
        <f t="shared" si="25"/>
        <v>-2.1973629013957862E-3</v>
      </c>
      <c r="AL6" s="10">
        <f t="shared" si="26"/>
        <v>-5.2515153317415778E-3</v>
      </c>
      <c r="AM6" s="10">
        <f t="shared" si="27"/>
        <v>-1.2894727034189143E-2</v>
      </c>
      <c r="AO6" s="10">
        <f>IF('Shock Inputs'!$C$5="ABS",'Market Data - EQ'!B6-'Market Data - EQ'!B7,IF('Shock Inputs'!$C$6="DISC",('Market Data - EQ'!B6-'Market Data - EQ'!B7)/'Market Data - EQ'!B7,LN('Market Data - EQ'!B6/'Market Data - EQ'!B7)))</f>
        <v>-8.79149436570879E-3</v>
      </c>
      <c r="AP6" s="10">
        <f>IF('Shock Inputs'!$C$5="ABS",'Market Data - EQ'!C6-'Market Data - EQ'!C7,IF('Shock Inputs'!$C$6="DISC",('Market Data - EQ'!C6-'Market Data - EQ'!C7)/'Market Data - EQ'!C7,LN('Market Data - EQ'!C6/'Market Data - EQ'!C7)))</f>
        <v>1.019742647266653E-2</v>
      </c>
      <c r="AQ6" s="10">
        <f>IF('Shock Inputs'!$C$5="ABS",'Market Data - EQ'!D6-'Market Data - EQ'!D7,IF('Shock Inputs'!$C$6="DISC",('Market Data - EQ'!D6-'Market Data - EQ'!D7)/'Market Data - EQ'!D7,LN('Market Data - EQ'!D6/'Market Data - EQ'!D7)))</f>
        <v>-3.1291082955803387E-3</v>
      </c>
      <c r="AR6" s="10">
        <f>IF('Shock Inputs'!$C$5="ABS",'Market Data - EQ'!E6-'Market Data - EQ'!E7,IF('Shock Inputs'!$C$6="DISC",('Market Data - EQ'!E6-'Market Data - EQ'!E7)/'Market Data - EQ'!E7,LN('Market Data - EQ'!E6/'Market Data - EQ'!E7)))</f>
        <v>-9.4385602326277629E-3</v>
      </c>
      <c r="AS6" s="10">
        <f>IF('Shock Inputs'!$C$5="ABS",'Market Data - EQ'!F6-'Market Data - EQ'!F7,IF('Shock Inputs'!$C$6="DISC",('Market Data - EQ'!F6-'Market Data - EQ'!F7)/'Market Data - EQ'!F7,LN('Market Data - EQ'!F6/'Market Data - EQ'!F7)))</f>
        <v>0</v>
      </c>
      <c r="AT6" s="10">
        <f>IF('Shock Inputs'!$C$5="ABS",'Market Data - EQ'!G6-'Market Data - EQ'!G7,IF('Shock Inputs'!$C$6="DISC",('Market Data - EQ'!G6-'Market Data - EQ'!G7)/'Market Data - EQ'!G7,LN('Market Data - EQ'!G6/'Market Data - EQ'!G7)))</f>
        <v>-2.1973629013957862E-3</v>
      </c>
      <c r="AU6" s="10">
        <f>IF('Shock Inputs'!$C$5="ABS",'Market Data - EQ'!H6-'Market Data - EQ'!H7,IF('Shock Inputs'!$C$6="DISC",('Market Data - EQ'!H6-'Market Data - EQ'!H7)/'Market Data - EQ'!H7,LN('Market Data - EQ'!H6/'Market Data - EQ'!H7)))</f>
        <v>-5.2515153317415778E-3</v>
      </c>
      <c r="AV6" s="10">
        <f>IF('Shock Inputs'!$C$5="ABS",'Market Data - EQ'!I6-'Market Data - EQ'!I7,IF('Shock Inputs'!$C$6="DISC",('Market Data - EQ'!I6-'Market Data - EQ'!I7)/'Market Data - EQ'!I7,LN('Market Data - EQ'!I6/'Market Data - EQ'!I7)))</f>
        <v>-1.2894727034189143E-2</v>
      </c>
    </row>
    <row r="7" spans="1:48" x14ac:dyDescent="0.25">
      <c r="A7" s="6">
        <v>45467</v>
      </c>
      <c r="B7" s="1">
        <v>9745.25</v>
      </c>
      <c r="C7" s="1">
        <v>5297.75</v>
      </c>
      <c r="D7" s="1">
        <v>1504.400024414062</v>
      </c>
      <c r="E7" s="1">
        <v>473.70001220703119</v>
      </c>
      <c r="F7" s="1">
        <v>423.29998779296881</v>
      </c>
      <c r="G7" s="1">
        <v>2894.60546875</v>
      </c>
      <c r="H7" s="1">
        <v>362.75</v>
      </c>
      <c r="I7" s="1">
        <v>177.96000671386719</v>
      </c>
      <c r="K7" s="6">
        <v>45467</v>
      </c>
      <c r="L7" s="1">
        <v>23537.849609375</v>
      </c>
      <c r="M7" s="10">
        <f>IF('Shock Inputs'!C9="ABS",'Market Data - EQ'!B7-'Market Data - EQ'!B8,IF('Shock Inputs'!C10="Disc",('Market Data - EQ'!B7-'Market Data - EQ'!B8)/'Market Data - EQ'!B8,LN('Market Data - EQ'!B7/'Market Data - EQ'!B8)))</f>
        <v>1.4782540799831769E-2</v>
      </c>
      <c r="N7" s="1">
        <f t="shared" si="3"/>
        <v>143</v>
      </c>
      <c r="O7" s="1">
        <f t="shared" si="4"/>
        <v>-32.5498046875</v>
      </c>
      <c r="P7" s="1">
        <f t="shared" si="5"/>
        <v>-37.150024414062955</v>
      </c>
      <c r="Q7" s="1">
        <f t="shared" si="6"/>
        <v>-6.5</v>
      </c>
      <c r="R7" s="1">
        <f t="shared" si="7"/>
        <v>3.6999816894531818</v>
      </c>
      <c r="S7" s="1">
        <f t="shared" si="8"/>
        <v>75.298583984375</v>
      </c>
      <c r="T7" s="1">
        <f t="shared" si="9"/>
        <v>2.9500122070311932</v>
      </c>
      <c r="U7" s="1">
        <f t="shared" si="10"/>
        <v>-1.9799957275390057</v>
      </c>
      <c r="W7" s="10">
        <f t="shared" si="11"/>
        <v>1.4892342940456663E-2</v>
      </c>
      <c r="X7" s="10">
        <f t="shared" si="12"/>
        <v>-6.1065617095075013E-3</v>
      </c>
      <c r="Y7" s="10">
        <f t="shared" si="13"/>
        <v>-2.409913608857794E-2</v>
      </c>
      <c r="Z7" s="10">
        <f t="shared" si="14"/>
        <v>-1.3536026311464607E-2</v>
      </c>
      <c r="AA7" s="10">
        <f t="shared" si="15"/>
        <v>8.8178780639492985E-3</v>
      </c>
      <c r="AB7" s="10">
        <f t="shared" si="16"/>
        <v>2.6708190013388602E-2</v>
      </c>
      <c r="AC7" s="10">
        <f t="shared" si="17"/>
        <v>8.1990336495749109E-3</v>
      </c>
      <c r="AD7" s="10">
        <f t="shared" si="18"/>
        <v>-1.100364399619118E-2</v>
      </c>
      <c r="AE7" s="10">
        <f t="shared" si="19"/>
        <v>9745.25</v>
      </c>
      <c r="AF7" s="10">
        <f t="shared" si="20"/>
        <v>1.4782540799831769E-2</v>
      </c>
      <c r="AG7" s="10">
        <f t="shared" si="21"/>
        <v>-6.1252830115656092E-3</v>
      </c>
      <c r="AH7" s="10">
        <f t="shared" si="22"/>
        <v>-2.439427158926645E-2</v>
      </c>
      <c r="AI7" s="10">
        <f t="shared" si="23"/>
        <v>-1.3628473508629521E-2</v>
      </c>
      <c r="AJ7" s="10">
        <f t="shared" si="24"/>
        <v>8.7792276209248243E-3</v>
      </c>
      <c r="AK7" s="10">
        <f t="shared" si="25"/>
        <v>2.6357752317739385E-2</v>
      </c>
      <c r="AL7" s="10">
        <f t="shared" si="26"/>
        <v>8.1656041751335985E-3</v>
      </c>
      <c r="AM7" s="10">
        <f t="shared" si="27"/>
        <v>-1.1064631892189702E-2</v>
      </c>
      <c r="AO7" s="10">
        <f>IF('Shock Inputs'!$C$5="ABS",'Market Data - EQ'!B7-'Market Data - EQ'!B8,IF('Shock Inputs'!$C$6="DISC",('Market Data - EQ'!B7-'Market Data - EQ'!B8)/'Market Data - EQ'!B8,LN('Market Data - EQ'!B7/'Market Data - EQ'!B8)))</f>
        <v>1.4782540799831769E-2</v>
      </c>
      <c r="AP7" s="10">
        <f>IF('Shock Inputs'!$C$5="ABS",'Market Data - EQ'!C7-'Market Data - EQ'!C8,IF('Shock Inputs'!$C$6="DISC",('Market Data - EQ'!C7-'Market Data - EQ'!C8)/'Market Data - EQ'!C8,LN('Market Data - EQ'!C7/'Market Data - EQ'!C8)))</f>
        <v>-6.1252830115656092E-3</v>
      </c>
      <c r="AQ7" s="10">
        <f>IF('Shock Inputs'!$C$5="ABS",'Market Data - EQ'!D7-'Market Data - EQ'!D8,IF('Shock Inputs'!$C$6="DISC",('Market Data - EQ'!D7-'Market Data - EQ'!D8)/'Market Data - EQ'!D8,LN('Market Data - EQ'!D7/'Market Data - EQ'!D8)))</f>
        <v>-2.439427158926645E-2</v>
      </c>
      <c r="AR7" s="10">
        <f>IF('Shock Inputs'!$C$5="ABS",'Market Data - EQ'!E7-'Market Data - EQ'!E8,IF('Shock Inputs'!$C$6="DISC",('Market Data - EQ'!E7-'Market Data - EQ'!E8)/'Market Data - EQ'!E8,LN('Market Data - EQ'!E7/'Market Data - EQ'!E8)))</f>
        <v>-1.3628473508629521E-2</v>
      </c>
      <c r="AS7" s="10">
        <f>IF('Shock Inputs'!$C$5="ABS",'Market Data - EQ'!F7-'Market Data - EQ'!F8,IF('Shock Inputs'!$C$6="DISC",('Market Data - EQ'!F7-'Market Data - EQ'!F8)/'Market Data - EQ'!F8,LN('Market Data - EQ'!F7/'Market Data - EQ'!F8)))</f>
        <v>8.7792276209248243E-3</v>
      </c>
      <c r="AT7" s="10">
        <f>IF('Shock Inputs'!$C$5="ABS",'Market Data - EQ'!G7-'Market Data - EQ'!G8,IF('Shock Inputs'!$C$6="DISC",('Market Data - EQ'!G7-'Market Data - EQ'!G8)/'Market Data - EQ'!G8,LN('Market Data - EQ'!G7/'Market Data - EQ'!G8)))</f>
        <v>2.6357752317739385E-2</v>
      </c>
      <c r="AU7" s="10">
        <f>IF('Shock Inputs'!$C$5="ABS",'Market Data - EQ'!H7-'Market Data - EQ'!H8,IF('Shock Inputs'!$C$6="DISC",('Market Data - EQ'!H7-'Market Data - EQ'!H8)/'Market Data - EQ'!H8,LN('Market Data - EQ'!H7/'Market Data - EQ'!H8)))</f>
        <v>8.1656041751335985E-3</v>
      </c>
      <c r="AV7" s="10">
        <f>IF('Shock Inputs'!$C$5="ABS",'Market Data - EQ'!I7-'Market Data - EQ'!I8,IF('Shock Inputs'!$C$6="DISC",('Market Data - EQ'!I7-'Market Data - EQ'!I8)/'Market Data - EQ'!I8,LN('Market Data - EQ'!I7/'Market Data - EQ'!I8)))</f>
        <v>-1.1064631892189702E-2</v>
      </c>
    </row>
    <row r="8" spans="1:48" x14ac:dyDescent="0.25">
      <c r="A8" s="6">
        <v>45464</v>
      </c>
      <c r="B8" s="1">
        <v>9602.25</v>
      </c>
      <c r="C8" s="1">
        <v>5330.2998046875</v>
      </c>
      <c r="D8" s="1">
        <v>1541.550048828125</v>
      </c>
      <c r="E8" s="1">
        <v>480.20001220703119</v>
      </c>
      <c r="F8" s="1">
        <v>419.60000610351563</v>
      </c>
      <c r="G8" s="1">
        <v>2819.306884765625</v>
      </c>
      <c r="H8" s="1">
        <v>359.79998779296881</v>
      </c>
      <c r="I8" s="1">
        <v>179.94000244140619</v>
      </c>
      <c r="K8" s="6">
        <v>45464</v>
      </c>
      <c r="L8" s="1">
        <v>23501.099609375</v>
      </c>
      <c r="M8" s="10">
        <f>IF('Shock Inputs'!C10="ABS",'Market Data - EQ'!B8-'Market Data - EQ'!B9,IF('Shock Inputs'!C11="Disc",('Market Data - EQ'!B8-'Market Data - EQ'!B9)/'Market Data - EQ'!B9,LN('Market Data - EQ'!B8/'Market Data - EQ'!B9)))</f>
        <v>-3.0934425542041653E-3</v>
      </c>
      <c r="N8" s="1">
        <f t="shared" si="3"/>
        <v>-29.75</v>
      </c>
      <c r="O8" s="1">
        <f t="shared" si="4"/>
        <v>-48.150390625</v>
      </c>
      <c r="P8" s="1">
        <f t="shared" si="5"/>
        <v>-3.2999267578129547</v>
      </c>
      <c r="Q8" s="1">
        <f t="shared" si="6"/>
        <v>-2.9499816894531818</v>
      </c>
      <c r="R8" s="1">
        <f t="shared" si="7"/>
        <v>-3.6999816894531818</v>
      </c>
      <c r="S8" s="1">
        <f t="shared" si="8"/>
        <v>-31.022705078125</v>
      </c>
      <c r="T8" s="1">
        <f t="shared" si="9"/>
        <v>2.1499938964844318</v>
      </c>
      <c r="U8" s="1">
        <f t="shared" si="10"/>
        <v>1.2599945068358807</v>
      </c>
      <c r="W8" s="10">
        <f t="shared" si="11"/>
        <v>-3.0886627906976743E-3</v>
      </c>
      <c r="X8" s="10">
        <f t="shared" si="12"/>
        <v>-8.9524656502285149E-3</v>
      </c>
      <c r="Y8" s="10">
        <f t="shared" si="13"/>
        <v>-2.1360823445405065E-3</v>
      </c>
      <c r="Z8" s="10">
        <f t="shared" si="14"/>
        <v>-6.1057264342741979E-3</v>
      </c>
      <c r="AA8" s="10">
        <f t="shared" si="15"/>
        <v>-8.7408027312838015E-3</v>
      </c>
      <c r="AB8" s="10">
        <f t="shared" si="16"/>
        <v>-1.0883901001717352E-2</v>
      </c>
      <c r="AC8" s="10">
        <f t="shared" si="17"/>
        <v>6.0114467584940334E-3</v>
      </c>
      <c r="AD8" s="10">
        <f t="shared" si="18"/>
        <v>7.0516815025958024E-3</v>
      </c>
      <c r="AE8" s="10">
        <f t="shared" si="19"/>
        <v>9602.25</v>
      </c>
      <c r="AF8" s="10">
        <f t="shared" si="20"/>
        <v>-3.0934425542041653E-3</v>
      </c>
      <c r="AG8" s="10">
        <f t="shared" si="21"/>
        <v>-8.9927797583140116E-3</v>
      </c>
      <c r="AH8" s="10">
        <f t="shared" si="22"/>
        <v>-2.1383670225185438E-3</v>
      </c>
      <c r="AI8" s="10">
        <f t="shared" si="23"/>
        <v>-6.1244426046868153E-3</v>
      </c>
      <c r="AJ8" s="10">
        <f t="shared" si="24"/>
        <v>-8.7792276209246647E-3</v>
      </c>
      <c r="AK8" s="10">
        <f t="shared" si="25"/>
        <v>-1.0943563957636964E-2</v>
      </c>
      <c r="AL8" s="10">
        <f t="shared" si="26"/>
        <v>5.9934501003815199E-3</v>
      </c>
      <c r="AM8" s="10">
        <f t="shared" si="27"/>
        <v>7.0269346663515446E-3</v>
      </c>
      <c r="AO8" s="10">
        <f>IF('Shock Inputs'!$C$5="ABS",'Market Data - EQ'!B8-'Market Data - EQ'!B9,IF('Shock Inputs'!$C$6="DISC",('Market Data - EQ'!B8-'Market Data - EQ'!B9)/'Market Data - EQ'!B9,LN('Market Data - EQ'!B8/'Market Data - EQ'!B9)))</f>
        <v>-3.0934425542041653E-3</v>
      </c>
      <c r="AP8" s="10">
        <f>IF('Shock Inputs'!$C$5="ABS",'Market Data - EQ'!C8-'Market Data - EQ'!C9,IF('Shock Inputs'!$C$6="DISC",('Market Data - EQ'!C8-'Market Data - EQ'!C9)/'Market Data - EQ'!C9,LN('Market Data - EQ'!C8/'Market Data - EQ'!C9)))</f>
        <v>-8.9927797583140116E-3</v>
      </c>
      <c r="AQ8" s="10">
        <f>IF('Shock Inputs'!$C$5="ABS",'Market Data - EQ'!D8-'Market Data - EQ'!D9,IF('Shock Inputs'!$C$6="DISC",('Market Data - EQ'!D8-'Market Data - EQ'!D9)/'Market Data - EQ'!D9,LN('Market Data - EQ'!D8/'Market Data - EQ'!D9)))</f>
        <v>-2.1383670225185438E-3</v>
      </c>
      <c r="AR8" s="10">
        <f>IF('Shock Inputs'!$C$5="ABS",'Market Data - EQ'!E8-'Market Data - EQ'!E9,IF('Shock Inputs'!$C$6="DISC",('Market Data - EQ'!E8-'Market Data - EQ'!E9)/'Market Data - EQ'!E9,LN('Market Data - EQ'!E8/'Market Data - EQ'!E9)))</f>
        <v>-6.1244426046868153E-3</v>
      </c>
      <c r="AS8" s="10">
        <f>IF('Shock Inputs'!$C$5="ABS",'Market Data - EQ'!F8-'Market Data - EQ'!F9,IF('Shock Inputs'!$C$6="DISC",('Market Data - EQ'!F8-'Market Data - EQ'!F9)/'Market Data - EQ'!F9,LN('Market Data - EQ'!F8/'Market Data - EQ'!F9)))</f>
        <v>-8.7792276209246647E-3</v>
      </c>
      <c r="AT8" s="10">
        <f>IF('Shock Inputs'!$C$5="ABS",'Market Data - EQ'!G8-'Market Data - EQ'!G9,IF('Shock Inputs'!$C$6="DISC",('Market Data - EQ'!G8-'Market Data - EQ'!G9)/'Market Data - EQ'!G9,LN('Market Data - EQ'!G8/'Market Data - EQ'!G9)))</f>
        <v>-1.0943563957636964E-2</v>
      </c>
      <c r="AU8" s="10">
        <f>IF('Shock Inputs'!$C$5="ABS",'Market Data - EQ'!H8-'Market Data - EQ'!H9,IF('Shock Inputs'!$C$6="DISC",('Market Data - EQ'!H8-'Market Data - EQ'!H9)/'Market Data - EQ'!H9,LN('Market Data - EQ'!H8/'Market Data - EQ'!H9)))</f>
        <v>5.9934501003815199E-3</v>
      </c>
      <c r="AV8" s="10">
        <f>IF('Shock Inputs'!$C$5="ABS",'Market Data - EQ'!I8-'Market Data - EQ'!I9,IF('Shock Inputs'!$C$6="DISC",('Market Data - EQ'!I8-'Market Data - EQ'!I9)/'Market Data - EQ'!I9,LN('Market Data - EQ'!I8/'Market Data - EQ'!I9)))</f>
        <v>7.0269346663515446E-3</v>
      </c>
    </row>
    <row r="9" spans="1:48" x14ac:dyDescent="0.25">
      <c r="A9" s="6">
        <v>45463</v>
      </c>
      <c r="B9" s="1">
        <v>9632</v>
      </c>
      <c r="C9" s="1">
        <v>5378.4501953125</v>
      </c>
      <c r="D9" s="1">
        <v>1544.849975585938</v>
      </c>
      <c r="E9" s="1">
        <v>483.14999389648438</v>
      </c>
      <c r="F9" s="1">
        <v>423.29998779296881</v>
      </c>
      <c r="G9" s="1">
        <v>2850.32958984375</v>
      </c>
      <c r="H9" s="1">
        <v>357.64999389648438</v>
      </c>
      <c r="I9" s="1">
        <v>178.68000793457031</v>
      </c>
      <c r="K9" s="6">
        <v>45463</v>
      </c>
      <c r="L9" s="1">
        <v>23567</v>
      </c>
      <c r="M9" s="10">
        <f>IF('Shock Inputs'!C11="ABS",'Market Data - EQ'!B9-'Market Data - EQ'!B10,IF('Shock Inputs'!C12="Disc",('Market Data - EQ'!B9-'Market Data - EQ'!B10)/'Market Data - EQ'!B10,LN('Market Data - EQ'!B9/'Market Data - EQ'!B10)))</f>
        <v>-5.5699866781072213E-3</v>
      </c>
      <c r="N9" s="1">
        <f t="shared" si="3"/>
        <v>-53.7998046875</v>
      </c>
      <c r="O9" s="1">
        <f t="shared" si="4"/>
        <v>17.80029296875</v>
      </c>
      <c r="P9" s="1">
        <f t="shared" si="5"/>
        <v>-14.950073242187045</v>
      </c>
      <c r="Q9" s="1">
        <f t="shared" si="6"/>
        <v>5.1999816894531818</v>
      </c>
      <c r="R9" s="1">
        <f t="shared" si="7"/>
        <v>-0.35000610351556816</v>
      </c>
      <c r="S9" s="1">
        <f t="shared" si="8"/>
        <v>-62.19482421875</v>
      </c>
      <c r="T9" s="1">
        <f t="shared" si="9"/>
        <v>-4.850006103515625</v>
      </c>
      <c r="U9" s="1">
        <f t="shared" si="10"/>
        <v>2.215362548828125</v>
      </c>
      <c r="W9" s="10">
        <f t="shared" si="11"/>
        <v>-5.554503063491284E-3</v>
      </c>
      <c r="X9" s="10">
        <f t="shared" si="12"/>
        <v>3.3205475628929745E-3</v>
      </c>
      <c r="Y9" s="10">
        <f t="shared" si="13"/>
        <v>-9.5846087794515776E-3</v>
      </c>
      <c r="Z9" s="10">
        <f t="shared" si="14"/>
        <v>1.0879760553705629E-2</v>
      </c>
      <c r="AA9" s="10">
        <f t="shared" si="15"/>
        <v>-8.2616808346063484E-4</v>
      </c>
      <c r="AB9" s="10">
        <f t="shared" si="16"/>
        <v>-2.1354267081318056E-2</v>
      </c>
      <c r="AC9" s="10">
        <f t="shared" si="17"/>
        <v>-1.3379327182112068E-2</v>
      </c>
      <c r="AD9" s="10">
        <f t="shared" si="18"/>
        <v>1.2554143885226767E-2</v>
      </c>
      <c r="AE9" s="10">
        <f t="shared" si="19"/>
        <v>9632</v>
      </c>
      <c r="AF9" s="10">
        <f t="shared" si="20"/>
        <v>-5.5699866781072213E-3</v>
      </c>
      <c r="AG9" s="10">
        <f t="shared" si="21"/>
        <v>3.3150467186805663E-3</v>
      </c>
      <c r="AH9" s="10">
        <f t="shared" si="22"/>
        <v>-9.6308367640865374E-3</v>
      </c>
      <c r="AI9" s="10">
        <f t="shared" si="23"/>
        <v>1.0821001762397357E-2</v>
      </c>
      <c r="AJ9" s="10">
        <f t="shared" si="24"/>
        <v>-8.265095483962272E-4</v>
      </c>
      <c r="AK9" s="10">
        <f t="shared" si="25"/>
        <v>-2.1585568214078008E-2</v>
      </c>
      <c r="AL9" s="10">
        <f t="shared" si="26"/>
        <v>-1.3469636805947396E-2</v>
      </c>
      <c r="AM9" s="10">
        <f t="shared" si="27"/>
        <v>1.2475994010995972E-2</v>
      </c>
      <c r="AO9" s="10">
        <f>IF('Shock Inputs'!$C$5="ABS",'Market Data - EQ'!B9-'Market Data - EQ'!B10,IF('Shock Inputs'!$C$6="DISC",('Market Data - EQ'!B9-'Market Data - EQ'!B10)/'Market Data - EQ'!B10,LN('Market Data - EQ'!B9/'Market Data - EQ'!B10)))</f>
        <v>-5.5699866781072213E-3</v>
      </c>
      <c r="AP9" s="10">
        <f>IF('Shock Inputs'!$C$5="ABS",'Market Data - EQ'!C9-'Market Data - EQ'!C10,IF('Shock Inputs'!$C$6="DISC",('Market Data - EQ'!C9-'Market Data - EQ'!C10)/'Market Data - EQ'!C10,LN('Market Data - EQ'!C9/'Market Data - EQ'!C10)))</f>
        <v>3.3150467186805663E-3</v>
      </c>
      <c r="AQ9" s="10">
        <f>IF('Shock Inputs'!$C$5="ABS",'Market Data - EQ'!D9-'Market Data - EQ'!D10,IF('Shock Inputs'!$C$6="DISC",('Market Data - EQ'!D9-'Market Data - EQ'!D10)/'Market Data - EQ'!D10,LN('Market Data - EQ'!D9/'Market Data - EQ'!D10)))</f>
        <v>-9.6308367640865374E-3</v>
      </c>
      <c r="AR9" s="10">
        <f>IF('Shock Inputs'!$C$5="ABS",'Market Data - EQ'!E9-'Market Data - EQ'!E10,IF('Shock Inputs'!$C$6="DISC",('Market Data - EQ'!E9-'Market Data - EQ'!E10)/'Market Data - EQ'!E10,LN('Market Data - EQ'!E9/'Market Data - EQ'!E10)))</f>
        <v>1.0821001762397357E-2</v>
      </c>
      <c r="AS9" s="10">
        <f>IF('Shock Inputs'!$C$5="ABS",'Market Data - EQ'!F9-'Market Data - EQ'!F10,IF('Shock Inputs'!$C$6="DISC",('Market Data - EQ'!F9-'Market Data - EQ'!F10)/'Market Data - EQ'!F10,LN('Market Data - EQ'!F9/'Market Data - EQ'!F10)))</f>
        <v>-8.265095483962272E-4</v>
      </c>
      <c r="AT9" s="10">
        <f>IF('Shock Inputs'!$C$5="ABS",'Market Data - EQ'!G9-'Market Data - EQ'!G10,IF('Shock Inputs'!$C$6="DISC",('Market Data - EQ'!G9-'Market Data - EQ'!G10)/'Market Data - EQ'!G10,LN('Market Data - EQ'!G9/'Market Data - EQ'!G10)))</f>
        <v>-2.1585568214078008E-2</v>
      </c>
      <c r="AU9" s="10">
        <f>IF('Shock Inputs'!$C$5="ABS",'Market Data - EQ'!H9-'Market Data - EQ'!H10,IF('Shock Inputs'!$C$6="DISC",('Market Data - EQ'!H9-'Market Data - EQ'!H10)/'Market Data - EQ'!H10,LN('Market Data - EQ'!H9/'Market Data - EQ'!H10)))</f>
        <v>-1.3469636805947396E-2</v>
      </c>
      <c r="AV9" s="10">
        <f>IF('Shock Inputs'!$C$5="ABS",'Market Data - EQ'!I9-'Market Data - EQ'!I10,IF('Shock Inputs'!$C$6="DISC",('Market Data - EQ'!I9-'Market Data - EQ'!I10)/'Market Data - EQ'!I10,LN('Market Data - EQ'!I9/'Market Data - EQ'!I10)))</f>
        <v>1.2475994010995972E-2</v>
      </c>
    </row>
    <row r="10" spans="1:48" x14ac:dyDescent="0.25">
      <c r="A10" s="6">
        <v>45462</v>
      </c>
      <c r="B10" s="1">
        <v>9685.7998046875</v>
      </c>
      <c r="C10" s="1">
        <v>5360.64990234375</v>
      </c>
      <c r="D10" s="1">
        <v>1559.800048828125</v>
      </c>
      <c r="E10" s="1">
        <v>477.95001220703119</v>
      </c>
      <c r="F10" s="1">
        <v>423.64999389648438</v>
      </c>
      <c r="G10" s="1">
        <v>2912.5244140625</v>
      </c>
      <c r="H10" s="1">
        <v>362.5</v>
      </c>
      <c r="I10" s="1">
        <v>176.46464538574219</v>
      </c>
      <c r="K10" s="6">
        <v>45462</v>
      </c>
      <c r="L10" s="1">
        <v>23516</v>
      </c>
      <c r="M10" s="10">
        <f>IF('Shock Inputs'!C12="ABS",'Market Data - EQ'!B10-'Market Data - EQ'!B11,IF('Shock Inputs'!C13="Disc",('Market Data - EQ'!B10-'Market Data - EQ'!B11)/'Market Data - EQ'!B11,LN('Market Data - EQ'!B10/'Market Data - EQ'!B11)))</f>
        <v>-2.3710597667303244E-2</v>
      </c>
      <c r="N10" s="1">
        <f t="shared" si="3"/>
        <v>-232.400390625</v>
      </c>
      <c r="O10" s="1">
        <f t="shared" si="4"/>
        <v>-35.2001953125</v>
      </c>
      <c r="P10" s="1">
        <f t="shared" si="5"/>
        <v>-15</v>
      </c>
      <c r="Q10" s="1">
        <f t="shared" si="6"/>
        <v>-11.099975585937614</v>
      </c>
      <c r="R10" s="1">
        <f t="shared" si="7"/>
        <v>-5.100006103515625</v>
      </c>
      <c r="S10" s="1">
        <f t="shared" si="8"/>
        <v>-27.845947265625</v>
      </c>
      <c r="T10" s="1">
        <f t="shared" si="9"/>
        <v>-7.149993896484375</v>
      </c>
      <c r="U10" s="1">
        <f t="shared" si="10"/>
        <v>-1.0782623291016193</v>
      </c>
      <c r="W10" s="10">
        <f t="shared" si="11"/>
        <v>-2.3431709992588791E-2</v>
      </c>
      <c r="X10" s="10">
        <f t="shared" si="12"/>
        <v>-6.5235680523796635E-3</v>
      </c>
      <c r="Y10" s="10">
        <f t="shared" si="13"/>
        <v>-9.5250187547061167E-3</v>
      </c>
      <c r="Z10" s="10">
        <f t="shared" si="14"/>
        <v>-2.2697016384829363E-2</v>
      </c>
      <c r="AA10" s="10">
        <f t="shared" si="15"/>
        <v>-1.1895057967383382E-2</v>
      </c>
      <c r="AB10" s="10">
        <f t="shared" si="16"/>
        <v>-9.4702176405585068E-3</v>
      </c>
      <c r="AC10" s="10">
        <f t="shared" si="17"/>
        <v>-1.9342605206390553E-2</v>
      </c>
      <c r="AD10" s="10">
        <f t="shared" si="18"/>
        <v>-6.0732492386203563E-3</v>
      </c>
      <c r="AE10" s="10">
        <f t="shared" si="19"/>
        <v>9685.7998046875</v>
      </c>
      <c r="AF10" s="10">
        <f t="shared" si="20"/>
        <v>-2.3710597667303244E-2</v>
      </c>
      <c r="AG10" s="10">
        <f t="shared" si="21"/>
        <v>-6.5449395186275025E-3</v>
      </c>
      <c r="AH10" s="10">
        <f t="shared" si="22"/>
        <v>-9.5706718750127179E-3</v>
      </c>
      <c r="AI10" s="10">
        <f t="shared" si="23"/>
        <v>-2.2958558725634823E-2</v>
      </c>
      <c r="AJ10" s="10">
        <f t="shared" si="24"/>
        <v>-1.1966370242653193E-2</v>
      </c>
      <c r="AK10" s="10">
        <f t="shared" si="25"/>
        <v>-9.5153452900712115E-3</v>
      </c>
      <c r="AL10" s="10">
        <f t="shared" si="26"/>
        <v>-1.9532121196772164E-2</v>
      </c>
      <c r="AM10" s="10">
        <f t="shared" si="27"/>
        <v>-6.0917664278487263E-3</v>
      </c>
      <c r="AO10" s="10">
        <f>IF('Shock Inputs'!$C$5="ABS",'Market Data - EQ'!B10-'Market Data - EQ'!B11,IF('Shock Inputs'!$C$6="DISC",('Market Data - EQ'!B10-'Market Data - EQ'!B11)/'Market Data - EQ'!B11,LN('Market Data - EQ'!B10/'Market Data - EQ'!B11)))</f>
        <v>-2.3710597667303244E-2</v>
      </c>
      <c r="AP10" s="10">
        <f>IF('Shock Inputs'!$C$5="ABS",'Market Data - EQ'!C10-'Market Data - EQ'!C11,IF('Shock Inputs'!$C$6="DISC",('Market Data - EQ'!C10-'Market Data - EQ'!C11)/'Market Data - EQ'!C11,LN('Market Data - EQ'!C10/'Market Data - EQ'!C11)))</f>
        <v>-6.5449395186275025E-3</v>
      </c>
      <c r="AQ10" s="10">
        <f>IF('Shock Inputs'!$C$5="ABS",'Market Data - EQ'!D10-'Market Data - EQ'!D11,IF('Shock Inputs'!$C$6="DISC",('Market Data - EQ'!D10-'Market Data - EQ'!D11)/'Market Data - EQ'!D11,LN('Market Data - EQ'!D10/'Market Data - EQ'!D11)))</f>
        <v>-9.5706718750127179E-3</v>
      </c>
      <c r="AR10" s="10">
        <f>IF('Shock Inputs'!$C$5="ABS",'Market Data - EQ'!E10-'Market Data - EQ'!E11,IF('Shock Inputs'!$C$6="DISC",('Market Data - EQ'!E10-'Market Data - EQ'!E11)/'Market Data - EQ'!E11,LN('Market Data - EQ'!E10/'Market Data - EQ'!E11)))</f>
        <v>-2.2958558725634823E-2</v>
      </c>
      <c r="AS10" s="10">
        <f>IF('Shock Inputs'!$C$5="ABS",'Market Data - EQ'!F10-'Market Data - EQ'!F11,IF('Shock Inputs'!$C$6="DISC",('Market Data - EQ'!F10-'Market Data - EQ'!F11)/'Market Data - EQ'!F11,LN('Market Data - EQ'!F10/'Market Data - EQ'!F11)))</f>
        <v>-1.1966370242653193E-2</v>
      </c>
      <c r="AT10" s="10">
        <f>IF('Shock Inputs'!$C$5="ABS",'Market Data - EQ'!G10-'Market Data - EQ'!G11,IF('Shock Inputs'!$C$6="DISC",('Market Data - EQ'!G10-'Market Data - EQ'!G11)/'Market Data - EQ'!G11,LN('Market Data - EQ'!G10/'Market Data - EQ'!G11)))</f>
        <v>-9.5153452900712115E-3</v>
      </c>
      <c r="AU10" s="10">
        <f>IF('Shock Inputs'!$C$5="ABS",'Market Data - EQ'!H10-'Market Data - EQ'!H11,IF('Shock Inputs'!$C$6="DISC",('Market Data - EQ'!H10-'Market Data - EQ'!H11)/'Market Data - EQ'!H11,LN('Market Data - EQ'!H10/'Market Data - EQ'!H11)))</f>
        <v>-1.9532121196772164E-2</v>
      </c>
      <c r="AV10" s="10">
        <f>IF('Shock Inputs'!$C$5="ABS",'Market Data - EQ'!I10-'Market Data - EQ'!I11,IF('Shock Inputs'!$C$6="DISC",('Market Data - EQ'!I10-'Market Data - EQ'!I11)/'Market Data - EQ'!I11,LN('Market Data - EQ'!I10/'Market Data - EQ'!I11)))</f>
        <v>-6.0917664278487263E-3</v>
      </c>
    </row>
    <row r="11" spans="1:48" x14ac:dyDescent="0.25">
      <c r="A11" s="6">
        <v>45461</v>
      </c>
      <c r="B11" s="1">
        <v>9918.2001953125</v>
      </c>
      <c r="C11" s="1">
        <v>5395.85009765625</v>
      </c>
      <c r="D11" s="1">
        <v>1574.800048828125</v>
      </c>
      <c r="E11" s="1">
        <v>489.04998779296881</v>
      </c>
      <c r="F11" s="1">
        <v>428.75</v>
      </c>
      <c r="G11" s="1">
        <v>2940.370361328125</v>
      </c>
      <c r="H11" s="1">
        <v>369.64999389648438</v>
      </c>
      <c r="I11" s="1">
        <v>177.54290771484381</v>
      </c>
      <c r="K11" s="6">
        <v>45461</v>
      </c>
      <c r="L11" s="1">
        <v>23557.900390625</v>
      </c>
      <c r="M11" s="10">
        <f>IF('Shock Inputs'!C13="ABS",'Market Data - EQ'!B11-'Market Data - EQ'!B12,IF('Shock Inputs'!C14="Disc",('Market Data - EQ'!B11-'Market Data - EQ'!B12)/'Market Data - EQ'!B12,LN('Market Data - EQ'!B11/'Market Data - EQ'!B12)))</f>
        <v>-4.3812860619450323E-3</v>
      </c>
      <c r="N11" s="1">
        <f t="shared" si="3"/>
        <v>-43.5498046875</v>
      </c>
      <c r="O11" s="1">
        <f t="shared" si="4"/>
        <v>2.2001953125</v>
      </c>
      <c r="P11" s="1">
        <f t="shared" si="5"/>
        <v>10.050048828125</v>
      </c>
      <c r="Q11" s="1">
        <f t="shared" si="6"/>
        <v>2.0999755859376137</v>
      </c>
      <c r="R11" s="1">
        <f t="shared" si="7"/>
        <v>-2.399993896484375</v>
      </c>
      <c r="S11" s="1">
        <f t="shared" si="8"/>
        <v>33.057861328125</v>
      </c>
      <c r="T11" s="1">
        <f t="shared" si="9"/>
        <v>1.1999816894531818</v>
      </c>
      <c r="U11" s="1">
        <f t="shared" si="10"/>
        <v>-1.9899139404296022</v>
      </c>
      <c r="W11" s="10">
        <f t="shared" si="11"/>
        <v>-4.3717022297789041E-3</v>
      </c>
      <c r="X11" s="10">
        <f t="shared" si="12"/>
        <v>4.079232713165031E-4</v>
      </c>
      <c r="Y11" s="10">
        <f t="shared" si="13"/>
        <v>6.4227824432816745E-3</v>
      </c>
      <c r="Z11" s="10">
        <f t="shared" si="14"/>
        <v>4.3125075126700888E-3</v>
      </c>
      <c r="AA11" s="10">
        <f t="shared" si="15"/>
        <v>-5.5664940982478456E-3</v>
      </c>
      <c r="AB11" s="10">
        <f t="shared" si="16"/>
        <v>1.1370590993615237E-2</v>
      </c>
      <c r="AC11" s="10">
        <f t="shared" si="17"/>
        <v>3.2568371548293367E-3</v>
      </c>
      <c r="AD11" s="10">
        <f t="shared" si="18"/>
        <v>-1.1083844848439458E-2</v>
      </c>
      <c r="AE11" s="10">
        <f t="shared" si="19"/>
        <v>9918.2001953125</v>
      </c>
      <c r="AF11" s="10">
        <f t="shared" si="20"/>
        <v>-4.3812860619450323E-3</v>
      </c>
      <c r="AG11" s="10">
        <f t="shared" si="21"/>
        <v>4.0784009323832995E-4</v>
      </c>
      <c r="AH11" s="10">
        <f t="shared" si="22"/>
        <v>6.4022442706924889E-3</v>
      </c>
      <c r="AI11" s="10">
        <f t="shared" si="23"/>
        <v>4.3032353002455861E-3</v>
      </c>
      <c r="AJ11" s="10">
        <f t="shared" si="24"/>
        <v>-5.5820447618213226E-3</v>
      </c>
      <c r="AK11" s="10">
        <f t="shared" si="25"/>
        <v>1.1306431718359451E-2</v>
      </c>
      <c r="AL11" s="10">
        <f t="shared" si="26"/>
        <v>3.2515451477266957E-3</v>
      </c>
      <c r="AM11" s="10">
        <f t="shared" si="27"/>
        <v>-1.1145728353069526E-2</v>
      </c>
      <c r="AO11" s="10">
        <f>IF('Shock Inputs'!$C$5="ABS",'Market Data - EQ'!B11-'Market Data - EQ'!B12,IF('Shock Inputs'!$C$6="DISC",('Market Data - EQ'!B11-'Market Data - EQ'!B12)/'Market Data - EQ'!B12,LN('Market Data - EQ'!B11/'Market Data - EQ'!B12)))</f>
        <v>-4.3812860619450323E-3</v>
      </c>
      <c r="AP11" s="10">
        <f>IF('Shock Inputs'!$C$5="ABS",'Market Data - EQ'!C11-'Market Data - EQ'!C12,IF('Shock Inputs'!$C$6="DISC",('Market Data - EQ'!C11-'Market Data - EQ'!C12)/'Market Data - EQ'!C12,LN('Market Data - EQ'!C11/'Market Data - EQ'!C12)))</f>
        <v>4.0784009323832995E-4</v>
      </c>
      <c r="AQ11" s="10">
        <f>IF('Shock Inputs'!$C$5="ABS",'Market Data - EQ'!D11-'Market Data - EQ'!D12,IF('Shock Inputs'!$C$6="DISC",('Market Data - EQ'!D11-'Market Data - EQ'!D12)/'Market Data - EQ'!D12,LN('Market Data - EQ'!D11/'Market Data - EQ'!D12)))</f>
        <v>6.4022442706924889E-3</v>
      </c>
      <c r="AR11" s="10">
        <f>IF('Shock Inputs'!$C$5="ABS",'Market Data - EQ'!E11-'Market Data - EQ'!E12,IF('Shock Inputs'!$C$6="DISC",('Market Data - EQ'!E11-'Market Data - EQ'!E12)/'Market Data - EQ'!E12,LN('Market Data - EQ'!E11/'Market Data - EQ'!E12)))</f>
        <v>4.3032353002455861E-3</v>
      </c>
      <c r="AS11" s="10">
        <f>IF('Shock Inputs'!$C$5="ABS",'Market Data - EQ'!F11-'Market Data - EQ'!F12,IF('Shock Inputs'!$C$6="DISC",('Market Data - EQ'!F11-'Market Data - EQ'!F12)/'Market Data - EQ'!F12,LN('Market Data - EQ'!F11/'Market Data - EQ'!F12)))</f>
        <v>-5.5820447618213226E-3</v>
      </c>
      <c r="AT11" s="10">
        <f>IF('Shock Inputs'!$C$5="ABS",'Market Data - EQ'!G11-'Market Data - EQ'!G12,IF('Shock Inputs'!$C$6="DISC",('Market Data - EQ'!G11-'Market Data - EQ'!G12)/'Market Data - EQ'!G12,LN('Market Data - EQ'!G11/'Market Data - EQ'!G12)))</f>
        <v>1.1306431718359451E-2</v>
      </c>
      <c r="AU11" s="10">
        <f>IF('Shock Inputs'!$C$5="ABS",'Market Data - EQ'!H11-'Market Data - EQ'!H12,IF('Shock Inputs'!$C$6="DISC",('Market Data - EQ'!H11-'Market Data - EQ'!H12)/'Market Data - EQ'!H12,LN('Market Data - EQ'!H11/'Market Data - EQ'!H12)))</f>
        <v>3.2515451477266957E-3</v>
      </c>
      <c r="AV11" s="10">
        <f>IF('Shock Inputs'!$C$5="ABS",'Market Data - EQ'!I11-'Market Data - EQ'!I12,IF('Shock Inputs'!$C$6="DISC",('Market Data - EQ'!I11-'Market Data - EQ'!I12)/'Market Data - EQ'!I12,LN('Market Data - EQ'!I11/'Market Data - EQ'!I12)))</f>
        <v>-1.1145728353069526E-2</v>
      </c>
    </row>
    <row r="12" spans="1:48" x14ac:dyDescent="0.25">
      <c r="A12" s="6">
        <v>45457</v>
      </c>
      <c r="B12" s="1">
        <v>9961.75</v>
      </c>
      <c r="C12" s="1">
        <v>5393.64990234375</v>
      </c>
      <c r="D12" s="1">
        <v>1564.75</v>
      </c>
      <c r="E12" s="1">
        <v>486.95001220703119</v>
      </c>
      <c r="F12" s="1">
        <v>431.14999389648438</v>
      </c>
      <c r="G12" s="1">
        <v>2907.3125</v>
      </c>
      <c r="H12" s="1">
        <v>368.45001220703119</v>
      </c>
      <c r="I12" s="1">
        <v>179.53282165527341</v>
      </c>
      <c r="K12" s="6">
        <v>45457</v>
      </c>
      <c r="L12" s="1">
        <v>23465.599609375</v>
      </c>
      <c r="M12" s="10">
        <f>IF('Shock Inputs'!C14="ABS",'Market Data - EQ'!B12-'Market Data - EQ'!B13,IF('Shock Inputs'!C15="Disc",('Market Data - EQ'!B12-'Market Data - EQ'!B13)/'Market Data - EQ'!B13,LN('Market Data - EQ'!B12/'Market Data - EQ'!B13)))</f>
        <v>1.1951539451633634E-2</v>
      </c>
      <c r="N12" s="1">
        <f t="shared" si="3"/>
        <v>118.349609375</v>
      </c>
      <c r="O12" s="1">
        <f t="shared" si="4"/>
        <v>14.19970703125</v>
      </c>
      <c r="P12" s="1">
        <f t="shared" si="5"/>
        <v>20.199951171875</v>
      </c>
      <c r="Q12" s="1">
        <f t="shared" si="6"/>
        <v>-0.94998168945318184</v>
      </c>
      <c r="R12" s="1">
        <f t="shared" si="7"/>
        <v>0.85000610351556816</v>
      </c>
      <c r="S12" s="1">
        <f t="shared" si="8"/>
        <v>66.413818359375</v>
      </c>
      <c r="T12" s="1">
        <f t="shared" si="9"/>
        <v>-1.5</v>
      </c>
      <c r="U12" s="1">
        <f t="shared" si="10"/>
        <v>0.57835388183590908</v>
      </c>
      <c r="W12" s="10">
        <f t="shared" si="11"/>
        <v>1.2023244476341521E-2</v>
      </c>
      <c r="X12" s="10">
        <f t="shared" si="12"/>
        <v>2.6396205031553634E-3</v>
      </c>
      <c r="Y12" s="10">
        <f t="shared" si="13"/>
        <v>1.3078210827289816E-2</v>
      </c>
      <c r="Z12" s="10">
        <f t="shared" si="14"/>
        <v>-1.9470828065940402E-3</v>
      </c>
      <c r="AA12" s="10">
        <f t="shared" si="15"/>
        <v>1.9753802640694786E-3</v>
      </c>
      <c r="AB12" s="10">
        <f t="shared" si="16"/>
        <v>2.3377749720036083E-2</v>
      </c>
      <c r="AC12" s="10">
        <f t="shared" si="17"/>
        <v>-4.0546018394522201E-3</v>
      </c>
      <c r="AD12" s="10">
        <f t="shared" si="18"/>
        <v>3.2318493582855108E-3</v>
      </c>
      <c r="AE12" s="10">
        <f t="shared" si="19"/>
        <v>9961.75</v>
      </c>
      <c r="AF12" s="10">
        <f t="shared" si="20"/>
        <v>1.1951539451633634E-2</v>
      </c>
      <c r="AG12" s="10">
        <f t="shared" si="21"/>
        <v>2.636142823447183E-3</v>
      </c>
      <c r="AH12" s="10">
        <f t="shared" si="22"/>
        <v>1.2993429420769658E-2</v>
      </c>
      <c r="AI12" s="10">
        <f t="shared" si="23"/>
        <v>-1.9489808364696591E-3</v>
      </c>
      <c r="AJ12" s="10">
        <f t="shared" si="24"/>
        <v>1.9734317660699348E-3</v>
      </c>
      <c r="AK12" s="10">
        <f t="shared" si="25"/>
        <v>2.310867562429994E-2</v>
      </c>
      <c r="AL12" s="10">
        <f t="shared" si="26"/>
        <v>-4.0628440242195122E-3</v>
      </c>
      <c r="AM12" s="10">
        <f t="shared" si="27"/>
        <v>3.2266381580056285E-3</v>
      </c>
      <c r="AO12" s="10">
        <f>IF('Shock Inputs'!$C$5="ABS",'Market Data - EQ'!B12-'Market Data - EQ'!B13,IF('Shock Inputs'!$C$6="DISC",('Market Data - EQ'!B12-'Market Data - EQ'!B13)/'Market Data - EQ'!B13,LN('Market Data - EQ'!B12/'Market Data - EQ'!B13)))</f>
        <v>1.1951539451633634E-2</v>
      </c>
      <c r="AP12" s="10">
        <f>IF('Shock Inputs'!$C$5="ABS",'Market Data - EQ'!C12-'Market Data - EQ'!C13,IF('Shock Inputs'!$C$6="DISC",('Market Data - EQ'!C12-'Market Data - EQ'!C13)/'Market Data - EQ'!C13,LN('Market Data - EQ'!C12/'Market Data - EQ'!C13)))</f>
        <v>2.636142823447183E-3</v>
      </c>
      <c r="AQ12" s="10">
        <f>IF('Shock Inputs'!$C$5="ABS",'Market Data - EQ'!D12-'Market Data - EQ'!D13,IF('Shock Inputs'!$C$6="DISC",('Market Data - EQ'!D12-'Market Data - EQ'!D13)/'Market Data - EQ'!D13,LN('Market Data - EQ'!D12/'Market Data - EQ'!D13)))</f>
        <v>1.2993429420769658E-2</v>
      </c>
      <c r="AR12" s="10">
        <f>IF('Shock Inputs'!$C$5="ABS",'Market Data - EQ'!E12-'Market Data - EQ'!E13,IF('Shock Inputs'!$C$6="DISC",('Market Data - EQ'!E12-'Market Data - EQ'!E13)/'Market Data - EQ'!E13,LN('Market Data - EQ'!E12/'Market Data - EQ'!E13)))</f>
        <v>-1.9489808364696591E-3</v>
      </c>
      <c r="AS12" s="10">
        <f>IF('Shock Inputs'!$C$5="ABS",'Market Data - EQ'!F12-'Market Data - EQ'!F13,IF('Shock Inputs'!$C$6="DISC",('Market Data - EQ'!F12-'Market Data - EQ'!F13)/'Market Data - EQ'!F13,LN('Market Data - EQ'!F12/'Market Data - EQ'!F13)))</f>
        <v>1.9734317660699348E-3</v>
      </c>
      <c r="AT12" s="10">
        <f>IF('Shock Inputs'!$C$5="ABS",'Market Data - EQ'!G12-'Market Data - EQ'!G13,IF('Shock Inputs'!$C$6="DISC",('Market Data - EQ'!G12-'Market Data - EQ'!G13)/'Market Data - EQ'!G13,LN('Market Data - EQ'!G12/'Market Data - EQ'!G13)))</f>
        <v>2.310867562429994E-2</v>
      </c>
      <c r="AU12" s="10">
        <f>IF('Shock Inputs'!$C$5="ABS",'Market Data - EQ'!H12-'Market Data - EQ'!H13,IF('Shock Inputs'!$C$6="DISC",('Market Data - EQ'!H12-'Market Data - EQ'!H13)/'Market Data - EQ'!H13,LN('Market Data - EQ'!H12/'Market Data - EQ'!H13)))</f>
        <v>-4.0628440242195122E-3</v>
      </c>
      <c r="AV12" s="10">
        <f>IF('Shock Inputs'!$C$5="ABS",'Market Data - EQ'!I12-'Market Data - EQ'!I13,IF('Shock Inputs'!$C$6="DISC",('Market Data - EQ'!I12-'Market Data - EQ'!I13)/'Market Data - EQ'!I13,LN('Market Data - EQ'!I12/'Market Data - EQ'!I13)))</f>
        <v>3.2266381580056285E-3</v>
      </c>
    </row>
    <row r="13" spans="1:48" x14ac:dyDescent="0.25">
      <c r="A13" s="6">
        <v>45456</v>
      </c>
      <c r="B13" s="1">
        <v>9843.400390625</v>
      </c>
      <c r="C13" s="1">
        <v>5379.4501953125</v>
      </c>
      <c r="D13" s="1">
        <v>1544.550048828125</v>
      </c>
      <c r="E13" s="1">
        <v>487.89999389648438</v>
      </c>
      <c r="F13" s="1">
        <v>430.29998779296881</v>
      </c>
      <c r="G13" s="1">
        <v>2840.898681640625</v>
      </c>
      <c r="H13" s="1">
        <v>369.95001220703119</v>
      </c>
      <c r="I13" s="1">
        <v>178.9544677734375</v>
      </c>
      <c r="K13" s="6">
        <v>45456</v>
      </c>
      <c r="L13" s="1">
        <v>23398.900390625</v>
      </c>
      <c r="M13" s="10">
        <f>IF('Shock Inputs'!C15="ABS",'Market Data - EQ'!B13-'Market Data - EQ'!B14,IF('Shock Inputs'!C16="Disc",('Market Data - EQ'!B13-'Market Data - EQ'!B14)/'Market Data - EQ'!B14,LN('Market Data - EQ'!B13/'Market Data - EQ'!B14)))</f>
        <v>1.9316949663405524E-3</v>
      </c>
      <c r="N13" s="1">
        <f t="shared" si="3"/>
        <v>18.99609375</v>
      </c>
      <c r="O13" s="1">
        <f t="shared" si="4"/>
        <v>-59.849609375</v>
      </c>
      <c r="P13" s="1">
        <f t="shared" si="5"/>
        <v>3.60009765625</v>
      </c>
      <c r="Q13" s="1">
        <f t="shared" si="6"/>
        <v>-0.80001831054681816</v>
      </c>
      <c r="R13" s="1">
        <f t="shared" si="7"/>
        <v>-2</v>
      </c>
      <c r="S13" s="1">
        <f t="shared" si="8"/>
        <v>73.61083984375</v>
      </c>
      <c r="T13" s="1">
        <f t="shared" si="9"/>
        <v>-1.3499755859376137</v>
      </c>
      <c r="U13" s="1">
        <f t="shared" si="10"/>
        <v>0.323486328125</v>
      </c>
      <c r="W13" s="10">
        <f t="shared" si="11"/>
        <v>1.9335618909782021E-3</v>
      </c>
      <c r="X13" s="10">
        <f t="shared" si="12"/>
        <v>-1.1003182674987427E-2</v>
      </c>
      <c r="Y13" s="10">
        <f t="shared" si="13"/>
        <v>2.3362846103549091E-3</v>
      </c>
      <c r="Z13" s="10">
        <f t="shared" si="14"/>
        <v>-1.6370335391109037E-3</v>
      </c>
      <c r="AA13" s="10">
        <f t="shared" si="15"/>
        <v>-4.6264169707953186E-3</v>
      </c>
      <c r="AB13" s="10">
        <f t="shared" si="16"/>
        <v>2.6600355312497052E-2</v>
      </c>
      <c r="AC13" s="10">
        <f t="shared" si="17"/>
        <v>-3.6358083229734426E-3</v>
      </c>
      <c r="AD13" s="10">
        <f t="shared" si="18"/>
        <v>1.8109195029196805E-3</v>
      </c>
      <c r="AE13" s="10">
        <f t="shared" si="19"/>
        <v>9843.400390625</v>
      </c>
      <c r="AF13" s="10">
        <f t="shared" si="20"/>
        <v>1.9316949663405524E-3</v>
      </c>
      <c r="AG13" s="10">
        <f t="shared" si="21"/>
        <v>-1.1064165438402196E-2</v>
      </c>
      <c r="AH13" s="10">
        <f t="shared" si="22"/>
        <v>2.3335597406867977E-3</v>
      </c>
      <c r="AI13" s="10">
        <f t="shared" si="23"/>
        <v>-1.6383749426633083E-3</v>
      </c>
      <c r="AJ13" s="10">
        <f t="shared" si="24"/>
        <v>-4.6371519602773949E-3</v>
      </c>
      <c r="AK13" s="10">
        <f t="shared" si="25"/>
        <v>2.6252717250081398E-2</v>
      </c>
      <c r="AL13" s="10">
        <f t="shared" si="26"/>
        <v>-3.6424339385749292E-3</v>
      </c>
      <c r="AM13" s="10">
        <f t="shared" si="27"/>
        <v>1.8092817651061172E-3</v>
      </c>
      <c r="AO13" s="10">
        <f>IF('Shock Inputs'!$C$5="ABS",'Market Data - EQ'!B13-'Market Data - EQ'!B14,IF('Shock Inputs'!$C$6="DISC",('Market Data - EQ'!B13-'Market Data - EQ'!B14)/'Market Data - EQ'!B14,LN('Market Data - EQ'!B13/'Market Data - EQ'!B14)))</f>
        <v>1.9316949663405524E-3</v>
      </c>
      <c r="AP13" s="10">
        <f>IF('Shock Inputs'!$C$5="ABS",'Market Data - EQ'!C13-'Market Data - EQ'!C14,IF('Shock Inputs'!$C$6="DISC",('Market Data - EQ'!C13-'Market Data - EQ'!C14)/'Market Data - EQ'!C14,LN('Market Data - EQ'!C13/'Market Data - EQ'!C14)))</f>
        <v>-1.1064165438402196E-2</v>
      </c>
      <c r="AQ13" s="10">
        <f>IF('Shock Inputs'!$C$5="ABS",'Market Data - EQ'!D13-'Market Data - EQ'!D14,IF('Shock Inputs'!$C$6="DISC",('Market Data - EQ'!D13-'Market Data - EQ'!D14)/'Market Data - EQ'!D14,LN('Market Data - EQ'!D13/'Market Data - EQ'!D14)))</f>
        <v>2.3335597406867977E-3</v>
      </c>
      <c r="AR13" s="10">
        <f>IF('Shock Inputs'!$C$5="ABS",'Market Data - EQ'!E13-'Market Data - EQ'!E14,IF('Shock Inputs'!$C$6="DISC",('Market Data - EQ'!E13-'Market Data - EQ'!E14)/'Market Data - EQ'!E14,LN('Market Data - EQ'!E13/'Market Data - EQ'!E14)))</f>
        <v>-1.6383749426633083E-3</v>
      </c>
      <c r="AS13" s="10">
        <f>IF('Shock Inputs'!$C$5="ABS",'Market Data - EQ'!F13-'Market Data - EQ'!F14,IF('Shock Inputs'!$C$6="DISC",('Market Data - EQ'!F13-'Market Data - EQ'!F14)/'Market Data - EQ'!F14,LN('Market Data - EQ'!F13/'Market Data - EQ'!F14)))</f>
        <v>-4.6371519602773949E-3</v>
      </c>
      <c r="AT13" s="10">
        <f>IF('Shock Inputs'!$C$5="ABS",'Market Data - EQ'!G13-'Market Data - EQ'!G14,IF('Shock Inputs'!$C$6="DISC",('Market Data - EQ'!G13-'Market Data - EQ'!G14)/'Market Data - EQ'!G14,LN('Market Data - EQ'!G13/'Market Data - EQ'!G14)))</f>
        <v>2.6252717250081398E-2</v>
      </c>
      <c r="AU13" s="10">
        <f>IF('Shock Inputs'!$C$5="ABS",'Market Data - EQ'!H13-'Market Data - EQ'!H14,IF('Shock Inputs'!$C$6="DISC",('Market Data - EQ'!H13-'Market Data - EQ'!H14)/'Market Data - EQ'!H14,LN('Market Data - EQ'!H13/'Market Data - EQ'!H14)))</f>
        <v>-3.6424339385749292E-3</v>
      </c>
      <c r="AV13" s="10">
        <f>IF('Shock Inputs'!$C$5="ABS",'Market Data - EQ'!I13-'Market Data - EQ'!I14,IF('Shock Inputs'!$C$6="DISC",('Market Data - EQ'!I13-'Market Data - EQ'!I14)/'Market Data - EQ'!I14,LN('Market Data - EQ'!I13/'Market Data - EQ'!I14)))</f>
        <v>1.8092817651061172E-3</v>
      </c>
    </row>
    <row r="14" spans="1:48" x14ac:dyDescent="0.25">
      <c r="A14" s="6">
        <v>45455</v>
      </c>
      <c r="B14" s="1">
        <v>9824.404296875</v>
      </c>
      <c r="C14" s="1">
        <v>5439.2998046875</v>
      </c>
      <c r="D14" s="1">
        <v>1540.949951171875</v>
      </c>
      <c r="E14" s="1">
        <v>488.70001220703119</v>
      </c>
      <c r="F14" s="1">
        <v>432.29998779296881</v>
      </c>
      <c r="G14" s="1">
        <v>2767.287841796875</v>
      </c>
      <c r="H14" s="1">
        <v>371.29998779296881</v>
      </c>
      <c r="I14" s="1">
        <v>178.6309814453125</v>
      </c>
      <c r="K14" s="6">
        <v>45455</v>
      </c>
      <c r="L14" s="1">
        <v>23322.94921875</v>
      </c>
      <c r="M14" s="10">
        <f>IF('Shock Inputs'!C16="ABS",'Market Data - EQ'!B14-'Market Data - EQ'!B15,IF('Shock Inputs'!C17="Disc",('Market Data - EQ'!B14-'Market Data - EQ'!B15)/'Market Data - EQ'!B15,LN('Market Data - EQ'!B14/'Market Data - EQ'!B15)))</f>
        <v>9.2864494997305855E-3</v>
      </c>
      <c r="N14" s="1">
        <f t="shared" si="3"/>
        <v>90.8115234375</v>
      </c>
      <c r="O14" s="1">
        <f t="shared" si="4"/>
        <v>-78.4501953125</v>
      </c>
      <c r="P14" s="1">
        <f t="shared" si="5"/>
        <v>10.699951171875</v>
      </c>
      <c r="Q14" s="1">
        <f t="shared" si="6"/>
        <v>12.350006103515568</v>
      </c>
      <c r="R14" s="1">
        <f t="shared" si="7"/>
        <v>-0.70001220703119316</v>
      </c>
      <c r="S14" s="1">
        <f t="shared" si="8"/>
        <v>-47.651123046875</v>
      </c>
      <c r="T14" s="1">
        <f t="shared" si="9"/>
        <v>3.8999938964844318</v>
      </c>
      <c r="U14" s="1">
        <f t="shared" si="10"/>
        <v>0.88221740722659092</v>
      </c>
      <c r="W14" s="10">
        <f t="shared" si="11"/>
        <v>9.3297023567002115E-3</v>
      </c>
      <c r="X14" s="10">
        <f t="shared" si="12"/>
        <v>-1.4217787198133297E-2</v>
      </c>
      <c r="Y14" s="10">
        <f t="shared" si="13"/>
        <v>6.9922896074987749E-3</v>
      </c>
      <c r="Z14" s="10">
        <f t="shared" si="14"/>
        <v>2.5926327165474598E-2</v>
      </c>
      <c r="AA14" s="10">
        <f t="shared" si="15"/>
        <v>-1.6166563672775824E-3</v>
      </c>
      <c r="AB14" s="10">
        <f t="shared" si="16"/>
        <v>-1.6927941828223617E-2</v>
      </c>
      <c r="AC14" s="10">
        <f t="shared" si="17"/>
        <v>1.0615116933244321E-2</v>
      </c>
      <c r="AD14" s="10">
        <f t="shared" si="18"/>
        <v>4.9632829347694358E-3</v>
      </c>
      <c r="AE14" s="10">
        <f t="shared" si="19"/>
        <v>9824.404296875</v>
      </c>
      <c r="AF14" s="10">
        <f t="shared" si="20"/>
        <v>9.2864494997305855E-3</v>
      </c>
      <c r="AG14" s="10">
        <f t="shared" si="21"/>
        <v>-1.4319828288264905E-2</v>
      </c>
      <c r="AH14" s="10">
        <f t="shared" si="22"/>
        <v>6.9679569121751531E-3</v>
      </c>
      <c r="AI14" s="10">
        <f t="shared" si="23"/>
        <v>2.5595938288808358E-2</v>
      </c>
      <c r="AJ14" s="10">
        <f t="shared" si="24"/>
        <v>-1.6179645663114989E-3</v>
      </c>
      <c r="AK14" s="10">
        <f t="shared" si="25"/>
        <v>-1.7072857175950321E-2</v>
      </c>
      <c r="AL14" s="10">
        <f t="shared" si="26"/>
        <v>1.0559172138270592E-2</v>
      </c>
      <c r="AM14" s="10">
        <f t="shared" si="27"/>
        <v>4.9510064503776353E-3</v>
      </c>
      <c r="AO14" s="10">
        <f>IF('Shock Inputs'!$C$5="ABS",'Market Data - EQ'!B14-'Market Data - EQ'!B15,IF('Shock Inputs'!$C$6="DISC",('Market Data - EQ'!B14-'Market Data - EQ'!B15)/'Market Data - EQ'!B15,LN('Market Data - EQ'!B14/'Market Data - EQ'!B15)))</f>
        <v>9.2864494997305855E-3</v>
      </c>
      <c r="AP14" s="10">
        <f>IF('Shock Inputs'!$C$5="ABS",'Market Data - EQ'!C14-'Market Data - EQ'!C15,IF('Shock Inputs'!$C$6="DISC",('Market Data - EQ'!C14-'Market Data - EQ'!C15)/'Market Data - EQ'!C15,LN('Market Data - EQ'!C14/'Market Data - EQ'!C15)))</f>
        <v>-1.4319828288264905E-2</v>
      </c>
      <c r="AQ14" s="10">
        <f>IF('Shock Inputs'!$C$5="ABS",'Market Data - EQ'!D14-'Market Data - EQ'!D15,IF('Shock Inputs'!$C$6="DISC",('Market Data - EQ'!D14-'Market Data - EQ'!D15)/'Market Data - EQ'!D15,LN('Market Data - EQ'!D14/'Market Data - EQ'!D15)))</f>
        <v>6.9679569121751531E-3</v>
      </c>
      <c r="AR14" s="10">
        <f>IF('Shock Inputs'!$C$5="ABS",'Market Data - EQ'!E14-'Market Data - EQ'!E15,IF('Shock Inputs'!$C$6="DISC",('Market Data - EQ'!E14-'Market Data - EQ'!E15)/'Market Data - EQ'!E15,LN('Market Data - EQ'!E14/'Market Data - EQ'!E15)))</f>
        <v>2.5595938288808358E-2</v>
      </c>
      <c r="AS14" s="10">
        <f>IF('Shock Inputs'!$C$5="ABS",'Market Data - EQ'!F14-'Market Data - EQ'!F15,IF('Shock Inputs'!$C$6="DISC",('Market Data - EQ'!F14-'Market Data - EQ'!F15)/'Market Data - EQ'!F15,LN('Market Data - EQ'!F14/'Market Data - EQ'!F15)))</f>
        <v>-1.6179645663114989E-3</v>
      </c>
      <c r="AT14" s="10">
        <f>IF('Shock Inputs'!$C$5="ABS",'Market Data - EQ'!G14-'Market Data - EQ'!G15,IF('Shock Inputs'!$C$6="DISC",('Market Data - EQ'!G14-'Market Data - EQ'!G15)/'Market Data - EQ'!G15,LN('Market Data - EQ'!G14/'Market Data - EQ'!G15)))</f>
        <v>-1.7072857175950321E-2</v>
      </c>
      <c r="AU14" s="10">
        <f>IF('Shock Inputs'!$C$5="ABS",'Market Data - EQ'!H14-'Market Data - EQ'!H15,IF('Shock Inputs'!$C$6="DISC",('Market Data - EQ'!H14-'Market Data - EQ'!H15)/'Market Data - EQ'!H15,LN('Market Data - EQ'!H14/'Market Data - EQ'!H15)))</f>
        <v>1.0559172138270592E-2</v>
      </c>
      <c r="AV14" s="10">
        <f>IF('Shock Inputs'!$C$5="ABS",'Market Data - EQ'!I14-'Market Data - EQ'!I15,IF('Shock Inputs'!$C$6="DISC",('Market Data - EQ'!I14-'Market Data - EQ'!I15)/'Market Data - EQ'!I15,LN('Market Data - EQ'!I14/'Market Data - EQ'!I15)))</f>
        <v>4.9510064503776353E-3</v>
      </c>
    </row>
    <row r="15" spans="1:48" x14ac:dyDescent="0.25">
      <c r="A15" s="6">
        <v>45454</v>
      </c>
      <c r="B15" s="1">
        <v>9733.5927734375</v>
      </c>
      <c r="C15" s="1">
        <v>5517.75</v>
      </c>
      <c r="D15" s="1">
        <v>1530.25</v>
      </c>
      <c r="E15" s="1">
        <v>476.35000610351563</v>
      </c>
      <c r="F15" s="1">
        <v>433</v>
      </c>
      <c r="G15" s="1">
        <v>2814.93896484375</v>
      </c>
      <c r="H15" s="1">
        <v>367.39999389648438</v>
      </c>
      <c r="I15" s="1">
        <v>177.74876403808591</v>
      </c>
      <c r="K15" s="6">
        <v>45454</v>
      </c>
      <c r="L15" s="1">
        <v>23264.849609375</v>
      </c>
      <c r="M15" s="10">
        <f>IF('Shock Inputs'!C17="ABS",'Market Data - EQ'!B15-'Market Data - EQ'!B16,IF('Shock Inputs'!C18="Disc",('Market Data - EQ'!B15-'Market Data - EQ'!B16)/'Market Data - EQ'!B16,LN('Market Data - EQ'!B15/'Market Data - EQ'!B16)))</f>
        <v>8.150248205976875E-3</v>
      </c>
      <c r="N15" s="1">
        <f t="shared" si="3"/>
        <v>79.0087890625</v>
      </c>
      <c r="O15" s="1">
        <f t="shared" si="4"/>
        <v>29.35009765625</v>
      </c>
      <c r="P15" s="1">
        <f t="shared" si="5"/>
        <v>-4</v>
      </c>
      <c r="Q15" s="1">
        <f t="shared" si="6"/>
        <v>-1.3500061035155682</v>
      </c>
      <c r="R15" s="1">
        <f t="shared" si="7"/>
        <v>-3.899993896484375</v>
      </c>
      <c r="S15" s="1">
        <f t="shared" si="8"/>
        <v>27.796630859375</v>
      </c>
      <c r="T15" s="1">
        <f t="shared" si="9"/>
        <v>2.5</v>
      </c>
      <c r="U15" s="1">
        <f t="shared" si="10"/>
        <v>1.0194702148437216</v>
      </c>
      <c r="W15" s="10">
        <f t="shared" si="11"/>
        <v>8.1835518951793255E-3</v>
      </c>
      <c r="X15" s="10">
        <f t="shared" si="12"/>
        <v>5.3476601884852488E-3</v>
      </c>
      <c r="Y15" s="10">
        <f t="shared" si="13"/>
        <v>-2.6071370376405411E-3</v>
      </c>
      <c r="Z15" s="10">
        <f t="shared" si="14"/>
        <v>-2.8260541532715865E-3</v>
      </c>
      <c r="AA15" s="10">
        <f t="shared" si="15"/>
        <v>-8.9265139642194843E-3</v>
      </c>
      <c r="AB15" s="10">
        <f t="shared" si="16"/>
        <v>9.9731651736774309E-3</v>
      </c>
      <c r="AC15" s="10">
        <f t="shared" si="17"/>
        <v>6.851192222023455E-3</v>
      </c>
      <c r="AD15" s="10">
        <f t="shared" si="18"/>
        <v>5.7685412123207845E-3</v>
      </c>
      <c r="AE15" s="10">
        <f t="shared" si="19"/>
        <v>9733.5927734375</v>
      </c>
      <c r="AF15" s="10">
        <f t="shared" si="20"/>
        <v>8.150248205976875E-3</v>
      </c>
      <c r="AG15" s="10">
        <f t="shared" si="21"/>
        <v>5.3334122266727969E-3</v>
      </c>
      <c r="AH15" s="10">
        <f t="shared" si="22"/>
        <v>-2.6105415380272136E-3</v>
      </c>
      <c r="AI15" s="10">
        <f t="shared" si="23"/>
        <v>-2.8300549837972457E-3</v>
      </c>
      <c r="AJ15" s="10">
        <f t="shared" si="24"/>
        <v>-8.9665939848484876E-3</v>
      </c>
      <c r="AK15" s="10">
        <f t="shared" si="25"/>
        <v>9.9237613652295043E-3</v>
      </c>
      <c r="AL15" s="10">
        <f t="shared" si="26"/>
        <v>6.8278294524401952E-3</v>
      </c>
      <c r="AM15" s="10">
        <f t="shared" si="27"/>
        <v>5.7519668876981657E-3</v>
      </c>
      <c r="AO15" s="10">
        <f>IF('Shock Inputs'!$C$5="ABS",'Market Data - EQ'!B15-'Market Data - EQ'!B16,IF('Shock Inputs'!$C$6="DISC",('Market Data - EQ'!B15-'Market Data - EQ'!B16)/'Market Data - EQ'!B16,LN('Market Data - EQ'!B15/'Market Data - EQ'!B16)))</f>
        <v>8.150248205976875E-3</v>
      </c>
      <c r="AP15" s="10">
        <f>IF('Shock Inputs'!$C$5="ABS",'Market Data - EQ'!C15-'Market Data - EQ'!C16,IF('Shock Inputs'!$C$6="DISC",('Market Data - EQ'!C15-'Market Data - EQ'!C16)/'Market Data - EQ'!C16,LN('Market Data - EQ'!C15/'Market Data - EQ'!C16)))</f>
        <v>5.3334122266727969E-3</v>
      </c>
      <c r="AQ15" s="10">
        <f>IF('Shock Inputs'!$C$5="ABS",'Market Data - EQ'!D15-'Market Data - EQ'!D16,IF('Shock Inputs'!$C$6="DISC",('Market Data - EQ'!D15-'Market Data - EQ'!D16)/'Market Data - EQ'!D16,LN('Market Data - EQ'!D15/'Market Data - EQ'!D16)))</f>
        <v>-2.6105415380272136E-3</v>
      </c>
      <c r="AR15" s="10">
        <f>IF('Shock Inputs'!$C$5="ABS",'Market Data - EQ'!E15-'Market Data - EQ'!E16,IF('Shock Inputs'!$C$6="DISC",('Market Data - EQ'!E15-'Market Data - EQ'!E16)/'Market Data - EQ'!E16,LN('Market Data - EQ'!E15/'Market Data - EQ'!E16)))</f>
        <v>-2.8300549837972457E-3</v>
      </c>
      <c r="AS15" s="10">
        <f>IF('Shock Inputs'!$C$5="ABS",'Market Data - EQ'!F15-'Market Data - EQ'!F16,IF('Shock Inputs'!$C$6="DISC",('Market Data - EQ'!F15-'Market Data - EQ'!F16)/'Market Data - EQ'!F16,LN('Market Data - EQ'!F15/'Market Data - EQ'!F16)))</f>
        <v>-8.9665939848484876E-3</v>
      </c>
      <c r="AT15" s="10">
        <f>IF('Shock Inputs'!$C$5="ABS",'Market Data - EQ'!G15-'Market Data - EQ'!G16,IF('Shock Inputs'!$C$6="DISC",('Market Data - EQ'!G15-'Market Data - EQ'!G16)/'Market Data - EQ'!G16,LN('Market Data - EQ'!G15/'Market Data - EQ'!G16)))</f>
        <v>9.9237613652295043E-3</v>
      </c>
      <c r="AU15" s="10">
        <f>IF('Shock Inputs'!$C$5="ABS",'Market Data - EQ'!H15-'Market Data - EQ'!H16,IF('Shock Inputs'!$C$6="DISC",('Market Data - EQ'!H15-'Market Data - EQ'!H16)/'Market Data - EQ'!H16,LN('Market Data - EQ'!H15/'Market Data - EQ'!H16)))</f>
        <v>6.8278294524401952E-3</v>
      </c>
      <c r="AV15" s="10">
        <f>IF('Shock Inputs'!$C$5="ABS",'Market Data - EQ'!I15-'Market Data - EQ'!I16,IF('Shock Inputs'!$C$6="DISC",('Market Data - EQ'!I15-'Market Data - EQ'!I16)/'Market Data - EQ'!I16,LN('Market Data - EQ'!I15/'Market Data - EQ'!I16)))</f>
        <v>5.7519668876981657E-3</v>
      </c>
    </row>
    <row r="16" spans="1:48" x14ac:dyDescent="0.25">
      <c r="A16" s="6">
        <v>45453</v>
      </c>
      <c r="B16" s="1">
        <v>9654.583984375</v>
      </c>
      <c r="C16" s="1">
        <v>5488.39990234375</v>
      </c>
      <c r="D16" s="1">
        <v>1534.25</v>
      </c>
      <c r="E16" s="1">
        <v>477.70001220703119</v>
      </c>
      <c r="F16" s="1">
        <v>436.89999389648438</v>
      </c>
      <c r="G16" s="1">
        <v>2787.142333984375</v>
      </c>
      <c r="H16" s="1">
        <v>364.89999389648438</v>
      </c>
      <c r="I16" s="1">
        <v>176.72929382324219</v>
      </c>
      <c r="K16" s="6">
        <v>45453</v>
      </c>
      <c r="L16" s="1">
        <v>23259.19921875</v>
      </c>
      <c r="M16" s="10">
        <f>IF('Shock Inputs'!C18="ABS",'Market Data - EQ'!B16-'Market Data - EQ'!B17,IF('Shock Inputs'!C19="Disc",('Market Data - EQ'!B16-'Market Data - EQ'!B17)/'Market Data - EQ'!B17,LN('Market Data - EQ'!B16/'Market Data - EQ'!B17)))</f>
        <v>7.7085878473206245E-4</v>
      </c>
      <c r="N16" s="1">
        <f t="shared" si="3"/>
        <v>7.439453125</v>
      </c>
      <c r="O16" s="1">
        <f t="shared" si="4"/>
        <v>24.85009765625</v>
      </c>
      <c r="P16" s="1">
        <f t="shared" si="5"/>
        <v>37</v>
      </c>
      <c r="Q16" s="1">
        <f t="shared" si="6"/>
        <v>-1.4499816894531818</v>
      </c>
      <c r="R16" s="1">
        <f t="shared" si="7"/>
        <v>-2.25</v>
      </c>
      <c r="S16" s="1">
        <f t="shared" si="8"/>
        <v>-49.537353515625</v>
      </c>
      <c r="T16" s="1">
        <f t="shared" si="9"/>
        <v>4.29998779296875</v>
      </c>
      <c r="U16" s="1">
        <f t="shared" si="10"/>
        <v>1.362548828125</v>
      </c>
      <c r="W16" s="10">
        <f t="shared" si="11"/>
        <v>7.7115597272347028E-4</v>
      </c>
      <c r="X16" s="10">
        <f t="shared" si="12"/>
        <v>4.5483428438649253E-3</v>
      </c>
      <c r="Y16" s="10">
        <f t="shared" si="13"/>
        <v>2.4711971948572383E-2</v>
      </c>
      <c r="Z16" s="10">
        <f t="shared" si="14"/>
        <v>-3.0261540392849009E-3</v>
      </c>
      <c r="AA16" s="10">
        <f t="shared" si="15"/>
        <v>-5.1235341711751582E-3</v>
      </c>
      <c r="AB16" s="10">
        <f t="shared" si="16"/>
        <v>-1.7463146697145375E-2</v>
      </c>
      <c r="AC16" s="10">
        <f t="shared" si="17"/>
        <v>1.1924536107008202E-2</v>
      </c>
      <c r="AD16" s="10">
        <f t="shared" si="18"/>
        <v>7.7697104326304167E-3</v>
      </c>
      <c r="AE16" s="10">
        <f t="shared" si="19"/>
        <v>9654.583984375</v>
      </c>
      <c r="AF16" s="10">
        <f t="shared" si="20"/>
        <v>7.7085878473206245E-4</v>
      </c>
      <c r="AG16" s="10">
        <f t="shared" si="21"/>
        <v>4.5380303904445441E-3</v>
      </c>
      <c r="AH16" s="10">
        <f t="shared" si="22"/>
        <v>2.4411570124634654E-2</v>
      </c>
      <c r="AI16" s="10">
        <f t="shared" si="23"/>
        <v>-3.0307421018803461E-3</v>
      </c>
      <c r="AJ16" s="10">
        <f t="shared" si="24"/>
        <v>-5.136704477312258E-3</v>
      </c>
      <c r="AK16" s="10">
        <f t="shared" si="25"/>
        <v>-1.7617426219185519E-2</v>
      </c>
      <c r="AL16" s="10">
        <f t="shared" si="26"/>
        <v>1.185399902064173E-2</v>
      </c>
      <c r="AM16" s="10">
        <f t="shared" si="27"/>
        <v>7.7396816753973223E-3</v>
      </c>
      <c r="AO16" s="10">
        <f>IF('Shock Inputs'!$C$5="ABS",'Market Data - EQ'!B16-'Market Data - EQ'!B17,IF('Shock Inputs'!$C$6="DISC",('Market Data - EQ'!B16-'Market Data - EQ'!B17)/'Market Data - EQ'!B17,LN('Market Data - EQ'!B16/'Market Data - EQ'!B17)))</f>
        <v>7.7085878473206245E-4</v>
      </c>
      <c r="AP16" s="10">
        <f>IF('Shock Inputs'!$C$5="ABS",'Market Data - EQ'!C16-'Market Data - EQ'!C17,IF('Shock Inputs'!$C$6="DISC",('Market Data - EQ'!C16-'Market Data - EQ'!C17)/'Market Data - EQ'!C17,LN('Market Data - EQ'!C16/'Market Data - EQ'!C17)))</f>
        <v>4.5380303904445441E-3</v>
      </c>
      <c r="AQ16" s="10">
        <f>IF('Shock Inputs'!$C$5="ABS",'Market Data - EQ'!D16-'Market Data - EQ'!D17,IF('Shock Inputs'!$C$6="DISC",('Market Data - EQ'!D16-'Market Data - EQ'!D17)/'Market Data - EQ'!D17,LN('Market Data - EQ'!D16/'Market Data - EQ'!D17)))</f>
        <v>2.4411570124634654E-2</v>
      </c>
      <c r="AR16" s="10">
        <f>IF('Shock Inputs'!$C$5="ABS",'Market Data - EQ'!E16-'Market Data - EQ'!E17,IF('Shock Inputs'!$C$6="DISC",('Market Data - EQ'!E16-'Market Data - EQ'!E17)/'Market Data - EQ'!E17,LN('Market Data - EQ'!E16/'Market Data - EQ'!E17)))</f>
        <v>-3.0307421018803461E-3</v>
      </c>
      <c r="AS16" s="10">
        <f>IF('Shock Inputs'!$C$5="ABS",'Market Data - EQ'!F16-'Market Data - EQ'!F17,IF('Shock Inputs'!$C$6="DISC",('Market Data - EQ'!F16-'Market Data - EQ'!F17)/'Market Data - EQ'!F17,LN('Market Data - EQ'!F16/'Market Data - EQ'!F17)))</f>
        <v>-5.136704477312258E-3</v>
      </c>
      <c r="AT16" s="10">
        <f>IF('Shock Inputs'!$C$5="ABS",'Market Data - EQ'!G16-'Market Data - EQ'!G17,IF('Shock Inputs'!$C$6="DISC",('Market Data - EQ'!G16-'Market Data - EQ'!G17)/'Market Data - EQ'!G17,LN('Market Data - EQ'!G16/'Market Data - EQ'!G17)))</f>
        <v>-1.7617426219185519E-2</v>
      </c>
      <c r="AU16" s="10">
        <f>IF('Shock Inputs'!$C$5="ABS",'Market Data - EQ'!H16-'Market Data - EQ'!H17,IF('Shock Inputs'!$C$6="DISC",('Market Data - EQ'!H16-'Market Data - EQ'!H17)/'Market Data - EQ'!H17,LN('Market Data - EQ'!H16/'Market Data - EQ'!H17)))</f>
        <v>1.185399902064173E-2</v>
      </c>
      <c r="AV16" s="10">
        <f>IF('Shock Inputs'!$C$5="ABS",'Market Data - EQ'!I16-'Market Data - EQ'!I17,IF('Shock Inputs'!$C$6="DISC",('Market Data - EQ'!I16-'Market Data - EQ'!I17)/'Market Data - EQ'!I17,LN('Market Data - EQ'!I16/'Market Data - EQ'!I17)))</f>
        <v>7.7396816753973223E-3</v>
      </c>
    </row>
    <row r="17" spans="1:48" x14ac:dyDescent="0.25">
      <c r="A17" s="6">
        <v>45450</v>
      </c>
      <c r="B17" s="1">
        <v>9647.14453125</v>
      </c>
      <c r="C17" s="1">
        <v>5463.5498046875</v>
      </c>
      <c r="D17" s="1">
        <v>1497.25</v>
      </c>
      <c r="E17" s="1">
        <v>479.14999389648438</v>
      </c>
      <c r="F17" s="1">
        <v>439.14999389648438</v>
      </c>
      <c r="G17" s="1">
        <v>2836.6796875</v>
      </c>
      <c r="H17" s="1">
        <v>360.60000610351563</v>
      </c>
      <c r="I17" s="1">
        <v>175.36674499511719</v>
      </c>
      <c r="K17" s="6">
        <v>45450</v>
      </c>
      <c r="L17" s="1">
        <v>23290.150390625</v>
      </c>
      <c r="M17" s="10">
        <f>IF('Shock Inputs'!C19="ABS",'Market Data - EQ'!B17-'Market Data - EQ'!B18,IF('Shock Inputs'!C20="Disc",('Market Data - EQ'!B17-'Market Data - EQ'!B18)/'Market Data - EQ'!B18,LN('Market Data - EQ'!B17/'Market Data - EQ'!B18)))</f>
        <v>2.4810388793174371E-3</v>
      </c>
      <c r="N17" s="1">
        <f t="shared" si="3"/>
        <v>23.9052734375</v>
      </c>
      <c r="O17" s="1">
        <f t="shared" si="4"/>
        <v>23.099609375</v>
      </c>
      <c r="P17" s="1">
        <f t="shared" si="5"/>
        <v>20.25</v>
      </c>
      <c r="Q17" s="1">
        <f t="shared" si="6"/>
        <v>6.1999816894531818</v>
      </c>
      <c r="R17" s="1">
        <f t="shared" si="7"/>
        <v>3.75</v>
      </c>
      <c r="S17" s="1">
        <f t="shared" si="8"/>
        <v>156.454345703125</v>
      </c>
      <c r="T17" s="1">
        <f t="shared" si="9"/>
        <v>10.850006103515625</v>
      </c>
      <c r="U17" s="1">
        <f t="shared" si="10"/>
        <v>6.714691162109375</v>
      </c>
      <c r="W17" s="10">
        <f t="shared" si="11"/>
        <v>2.4841192032186896E-3</v>
      </c>
      <c r="X17" s="10">
        <f t="shared" si="12"/>
        <v>4.2459003475305516E-3</v>
      </c>
      <c r="Y17" s="10">
        <f t="shared" si="13"/>
        <v>1.3710223425863236E-2</v>
      </c>
      <c r="Z17" s="10">
        <f t="shared" si="14"/>
        <v>1.3109169107578277E-2</v>
      </c>
      <c r="AA17" s="10">
        <f t="shared" si="15"/>
        <v>8.6127699875245198E-3</v>
      </c>
      <c r="AB17" s="10">
        <f t="shared" si="16"/>
        <v>5.8373578991024307E-2</v>
      </c>
      <c r="AC17" s="10">
        <f t="shared" si="17"/>
        <v>3.1022176135855967E-2</v>
      </c>
      <c r="AD17" s="10">
        <f t="shared" si="18"/>
        <v>3.9813871278187814E-2</v>
      </c>
      <c r="AE17" s="10">
        <f t="shared" si="19"/>
        <v>9647.14453125</v>
      </c>
      <c r="AF17" s="10">
        <f t="shared" si="20"/>
        <v>2.4810388793174371E-3</v>
      </c>
      <c r="AG17" s="10">
        <f t="shared" si="21"/>
        <v>4.236911946238894E-3</v>
      </c>
      <c r="AH17" s="10">
        <f t="shared" si="22"/>
        <v>1.3617088613192002E-2</v>
      </c>
      <c r="AI17" s="10">
        <f t="shared" si="23"/>
        <v>1.3023987581971741E-2</v>
      </c>
      <c r="AJ17" s="10">
        <f t="shared" si="24"/>
        <v>8.5758916823836639E-3</v>
      </c>
      <c r="AK17" s="10">
        <f t="shared" si="25"/>
        <v>5.6733370346616067E-2</v>
      </c>
      <c r="AL17" s="10">
        <f t="shared" si="26"/>
        <v>3.0550714149626301E-2</v>
      </c>
      <c r="AM17" s="10">
        <f t="shared" si="27"/>
        <v>3.9041727211433917E-2</v>
      </c>
      <c r="AO17" s="10">
        <f>IF('Shock Inputs'!$C$5="ABS",'Market Data - EQ'!B17-'Market Data - EQ'!B18,IF('Shock Inputs'!$C$6="DISC",('Market Data - EQ'!B17-'Market Data - EQ'!B18)/'Market Data - EQ'!B18,LN('Market Data - EQ'!B17/'Market Data - EQ'!B18)))</f>
        <v>2.4810388793174371E-3</v>
      </c>
      <c r="AP17" s="10">
        <f>IF('Shock Inputs'!$C$5="ABS",'Market Data - EQ'!C17-'Market Data - EQ'!C18,IF('Shock Inputs'!$C$6="DISC",('Market Data - EQ'!C17-'Market Data - EQ'!C18)/'Market Data - EQ'!C18,LN('Market Data - EQ'!C17/'Market Data - EQ'!C18)))</f>
        <v>4.236911946238894E-3</v>
      </c>
      <c r="AQ17" s="10">
        <f>IF('Shock Inputs'!$C$5="ABS",'Market Data - EQ'!D17-'Market Data - EQ'!D18,IF('Shock Inputs'!$C$6="DISC",('Market Data - EQ'!D17-'Market Data - EQ'!D18)/'Market Data - EQ'!D18,LN('Market Data - EQ'!D17/'Market Data - EQ'!D18)))</f>
        <v>1.3617088613192002E-2</v>
      </c>
      <c r="AR17" s="10">
        <f>IF('Shock Inputs'!$C$5="ABS",'Market Data - EQ'!E17-'Market Data - EQ'!E18,IF('Shock Inputs'!$C$6="DISC",('Market Data - EQ'!E17-'Market Data - EQ'!E18)/'Market Data - EQ'!E18,LN('Market Data - EQ'!E17/'Market Data - EQ'!E18)))</f>
        <v>1.3023987581971741E-2</v>
      </c>
      <c r="AS17" s="10">
        <f>IF('Shock Inputs'!$C$5="ABS",'Market Data - EQ'!F17-'Market Data - EQ'!F18,IF('Shock Inputs'!$C$6="DISC",('Market Data - EQ'!F17-'Market Data - EQ'!F18)/'Market Data - EQ'!F18,LN('Market Data - EQ'!F17/'Market Data - EQ'!F18)))</f>
        <v>8.5758916823836639E-3</v>
      </c>
      <c r="AT17" s="10">
        <f>IF('Shock Inputs'!$C$5="ABS",'Market Data - EQ'!G17-'Market Data - EQ'!G18,IF('Shock Inputs'!$C$6="DISC",('Market Data - EQ'!G17-'Market Data - EQ'!G18)/'Market Data - EQ'!G18,LN('Market Data - EQ'!G17/'Market Data - EQ'!G18)))</f>
        <v>5.6733370346616067E-2</v>
      </c>
      <c r="AU17" s="10">
        <f>IF('Shock Inputs'!$C$5="ABS",'Market Data - EQ'!H17-'Market Data - EQ'!H18,IF('Shock Inputs'!$C$6="DISC",('Market Data - EQ'!H17-'Market Data - EQ'!H18)/'Market Data - EQ'!H18,LN('Market Data - EQ'!H17/'Market Data - EQ'!H18)))</f>
        <v>3.0550714149626301E-2</v>
      </c>
      <c r="AV17" s="10">
        <f>IF('Shock Inputs'!$C$5="ABS",'Market Data - EQ'!I17-'Market Data - EQ'!I18,IF('Shock Inputs'!$C$6="DISC",('Market Data - EQ'!I17-'Market Data - EQ'!I18)/'Market Data - EQ'!I18,LN('Market Data - EQ'!I17/'Market Data - EQ'!I18)))</f>
        <v>3.9041727211433917E-2</v>
      </c>
    </row>
    <row r="18" spans="1:48" x14ac:dyDescent="0.25">
      <c r="A18" s="6">
        <v>45449</v>
      </c>
      <c r="B18" s="1">
        <v>9623.2392578125</v>
      </c>
      <c r="C18" s="1">
        <v>5440.4501953125</v>
      </c>
      <c r="D18" s="1">
        <v>1477</v>
      </c>
      <c r="E18" s="1">
        <v>472.95001220703119</v>
      </c>
      <c r="F18" s="1">
        <v>435.39999389648438</v>
      </c>
      <c r="G18" s="1">
        <v>2680.225341796875</v>
      </c>
      <c r="H18" s="1">
        <v>349.75</v>
      </c>
      <c r="I18" s="1">
        <v>168.65205383300781</v>
      </c>
      <c r="K18" s="6">
        <v>45449</v>
      </c>
      <c r="L18" s="1">
        <v>22821.400390625</v>
      </c>
      <c r="M18" s="10">
        <f>IF('Shock Inputs'!C20="ABS",'Market Data - EQ'!B18-'Market Data - EQ'!B19,IF('Shock Inputs'!C21="Disc",('Market Data - EQ'!B18-'Market Data - EQ'!B19)/'Market Data - EQ'!B19,LN('Market Data - EQ'!B18/'Market Data - EQ'!B19)))</f>
        <v>1.0277925147124917E-2</v>
      </c>
      <c r="N18" s="1">
        <f t="shared" si="3"/>
        <v>98.400390625</v>
      </c>
      <c r="O18" s="1">
        <f t="shared" si="4"/>
        <v>-46.19970703125</v>
      </c>
      <c r="P18" s="1">
        <f t="shared" si="5"/>
        <v>-19.949951171875</v>
      </c>
      <c r="Q18" s="1">
        <f t="shared" si="6"/>
        <v>12.400024414062386</v>
      </c>
      <c r="R18" s="1">
        <f t="shared" si="7"/>
        <v>5.1000061035155682</v>
      </c>
      <c r="S18" s="1">
        <f t="shared" si="8"/>
        <v>-40.801025390625</v>
      </c>
      <c r="T18" s="1">
        <f t="shared" si="9"/>
        <v>8.75</v>
      </c>
      <c r="U18" s="1">
        <f t="shared" si="10"/>
        <v>2.793731689453125</v>
      </c>
      <c r="W18" s="10">
        <f t="shared" si="11"/>
        <v>1.0330924438415798E-2</v>
      </c>
      <c r="X18" s="10">
        <f t="shared" si="12"/>
        <v>-8.4203854544308947E-3</v>
      </c>
      <c r="Y18" s="10">
        <f t="shared" si="13"/>
        <v>-1.3327066249781661E-2</v>
      </c>
      <c r="Z18" s="10">
        <f t="shared" si="14"/>
        <v>2.692438333021208E-2</v>
      </c>
      <c r="AA18" s="10">
        <f t="shared" si="15"/>
        <v>1.1852210662783811E-2</v>
      </c>
      <c r="AB18" s="10">
        <f t="shared" si="16"/>
        <v>-1.4994718861470514E-2</v>
      </c>
      <c r="AC18" s="10">
        <f t="shared" si="17"/>
        <v>2.5659824046920823E-2</v>
      </c>
      <c r="AD18" s="10">
        <f t="shared" si="18"/>
        <v>1.6844085080247453E-2</v>
      </c>
      <c r="AE18" s="10">
        <f t="shared" si="19"/>
        <v>9623.2392578125</v>
      </c>
      <c r="AF18" s="10">
        <f t="shared" si="20"/>
        <v>1.0277925147124917E-2</v>
      </c>
      <c r="AG18" s="10">
        <f t="shared" si="21"/>
        <v>-8.456037175253818E-3</v>
      </c>
      <c r="AH18" s="10">
        <f t="shared" si="22"/>
        <v>-1.3416668578443156E-2</v>
      </c>
      <c r="AI18" s="10">
        <f t="shared" si="23"/>
        <v>2.6568299540673541E-2</v>
      </c>
      <c r="AJ18" s="10">
        <f t="shared" si="24"/>
        <v>1.1782523306365894E-2</v>
      </c>
      <c r="AK18" s="10">
        <f t="shared" si="25"/>
        <v>-1.5108276262462434E-2</v>
      </c>
      <c r="AL18" s="10">
        <f t="shared" si="26"/>
        <v>2.5336136262073743E-2</v>
      </c>
      <c r="AM18" s="10">
        <f t="shared" si="27"/>
        <v>1.6703796641124022E-2</v>
      </c>
      <c r="AO18" s="10">
        <f>IF('Shock Inputs'!$C$5="ABS",'Market Data - EQ'!B18-'Market Data - EQ'!B19,IF('Shock Inputs'!$C$6="DISC",('Market Data - EQ'!B18-'Market Data - EQ'!B19)/'Market Data - EQ'!B19,LN('Market Data - EQ'!B18/'Market Data - EQ'!B19)))</f>
        <v>1.0277925147124917E-2</v>
      </c>
      <c r="AP18" s="10">
        <f>IF('Shock Inputs'!$C$5="ABS",'Market Data - EQ'!C18-'Market Data - EQ'!C19,IF('Shock Inputs'!$C$6="DISC",('Market Data - EQ'!C18-'Market Data - EQ'!C19)/'Market Data - EQ'!C19,LN('Market Data - EQ'!C18/'Market Data - EQ'!C19)))</f>
        <v>-8.456037175253818E-3</v>
      </c>
      <c r="AQ18" s="10">
        <f>IF('Shock Inputs'!$C$5="ABS",'Market Data - EQ'!D18-'Market Data - EQ'!D19,IF('Shock Inputs'!$C$6="DISC",('Market Data - EQ'!D18-'Market Data - EQ'!D19)/'Market Data - EQ'!D19,LN('Market Data - EQ'!D18/'Market Data - EQ'!D19)))</f>
        <v>-1.3416668578443156E-2</v>
      </c>
      <c r="AR18" s="10">
        <f>IF('Shock Inputs'!$C$5="ABS",'Market Data - EQ'!E18-'Market Data - EQ'!E19,IF('Shock Inputs'!$C$6="DISC",('Market Data - EQ'!E18-'Market Data - EQ'!E19)/'Market Data - EQ'!E19,LN('Market Data - EQ'!E18/'Market Data - EQ'!E19)))</f>
        <v>2.6568299540673541E-2</v>
      </c>
      <c r="AS18" s="10">
        <f>IF('Shock Inputs'!$C$5="ABS",'Market Data - EQ'!F18-'Market Data - EQ'!F19,IF('Shock Inputs'!$C$6="DISC",('Market Data - EQ'!F18-'Market Data - EQ'!F19)/'Market Data - EQ'!F19,LN('Market Data - EQ'!F18/'Market Data - EQ'!F19)))</f>
        <v>1.1782523306365894E-2</v>
      </c>
      <c r="AT18" s="10">
        <f>IF('Shock Inputs'!$C$5="ABS",'Market Data - EQ'!G18-'Market Data - EQ'!G19,IF('Shock Inputs'!$C$6="DISC",('Market Data - EQ'!G18-'Market Data - EQ'!G19)/'Market Data - EQ'!G19,LN('Market Data - EQ'!G18/'Market Data - EQ'!G19)))</f>
        <v>-1.5108276262462434E-2</v>
      </c>
      <c r="AU18" s="10">
        <f>IF('Shock Inputs'!$C$5="ABS",'Market Data - EQ'!H18-'Market Data - EQ'!H19,IF('Shock Inputs'!$C$6="DISC",('Market Data - EQ'!H18-'Market Data - EQ'!H19)/'Market Data - EQ'!H19,LN('Market Data - EQ'!H18/'Market Data - EQ'!H19)))</f>
        <v>2.5336136262073743E-2</v>
      </c>
      <c r="AV18" s="10">
        <f>IF('Shock Inputs'!$C$5="ABS",'Market Data - EQ'!I18-'Market Data - EQ'!I19,IF('Shock Inputs'!$C$6="DISC",('Market Data - EQ'!I18-'Market Data - EQ'!I19)/'Market Data - EQ'!I19,LN('Market Data - EQ'!I18/'Market Data - EQ'!I19)))</f>
        <v>1.6703796641124022E-2</v>
      </c>
    </row>
    <row r="19" spans="1:48" x14ac:dyDescent="0.25">
      <c r="A19" s="6">
        <v>45448</v>
      </c>
      <c r="B19" s="1">
        <v>9524.8388671875</v>
      </c>
      <c r="C19" s="1">
        <v>5486.64990234375</v>
      </c>
      <c r="D19" s="1">
        <v>1496.949951171875</v>
      </c>
      <c r="E19" s="1">
        <v>460.54998779296881</v>
      </c>
      <c r="F19" s="1">
        <v>430.29998779296881</v>
      </c>
      <c r="G19" s="1">
        <v>2721.0263671875</v>
      </c>
      <c r="H19" s="1">
        <v>341</v>
      </c>
      <c r="I19" s="1">
        <v>165.85832214355469</v>
      </c>
      <c r="K19" s="6">
        <v>45448</v>
      </c>
      <c r="L19" s="1">
        <v>22620.349609375</v>
      </c>
      <c r="M19" s="10">
        <f>IF('Shock Inputs'!C21="ABS",'Market Data - EQ'!B19-'Market Data - EQ'!B20,IF('Shock Inputs'!C22="Disc",('Market Data - EQ'!B19-'Market Data - EQ'!B20)/'Market Data - EQ'!B20,LN('Market Data - EQ'!B19/'Market Data - EQ'!B20)))</f>
        <v>3.7725280143138092E-2</v>
      </c>
      <c r="N19" s="1">
        <f t="shared" si="3"/>
        <v>352.6337890625</v>
      </c>
      <c r="O19" s="1">
        <f t="shared" si="4"/>
        <v>161.5498046875</v>
      </c>
      <c r="P19" s="1">
        <f t="shared" si="5"/>
        <v>34.39990234375</v>
      </c>
      <c r="Q19" s="1">
        <f t="shared" si="6"/>
        <v>18.649993896484432</v>
      </c>
      <c r="R19" s="1">
        <f t="shared" si="7"/>
        <v>15.099975585937614</v>
      </c>
      <c r="S19" s="1">
        <f t="shared" si="8"/>
        <v>166.828369140625</v>
      </c>
      <c r="T19" s="1">
        <f t="shared" si="9"/>
        <v>9.75</v>
      </c>
      <c r="U19" s="1">
        <f t="shared" si="10"/>
        <v>10.047561645507784</v>
      </c>
      <c r="W19" s="10">
        <f t="shared" si="11"/>
        <v>3.8445911976336455E-2</v>
      </c>
      <c r="X19" s="10">
        <f t="shared" si="12"/>
        <v>3.0337421217415863E-2</v>
      </c>
      <c r="Y19" s="10">
        <f t="shared" si="13"/>
        <v>2.3520495843074279E-2</v>
      </c>
      <c r="Z19" s="10">
        <f t="shared" si="14"/>
        <v>4.2204105349802783E-2</v>
      </c>
      <c r="AA19" s="10">
        <f t="shared" si="15"/>
        <v>3.6367955544298759E-2</v>
      </c>
      <c r="AB19" s="10">
        <f t="shared" si="16"/>
        <v>6.5315362892067907E-2</v>
      </c>
      <c r="AC19" s="10">
        <f t="shared" si="17"/>
        <v>2.9433962264150942E-2</v>
      </c>
      <c r="AD19" s="10">
        <f t="shared" si="18"/>
        <v>6.4485672320646503E-2</v>
      </c>
      <c r="AE19" s="10">
        <f t="shared" si="19"/>
        <v>9524.8388671875</v>
      </c>
      <c r="AF19" s="10">
        <f t="shared" si="20"/>
        <v>3.7725280143138092E-2</v>
      </c>
      <c r="AG19" s="10">
        <f t="shared" si="21"/>
        <v>2.9886342009504477E-2</v>
      </c>
      <c r="AH19" s="10">
        <f t="shared" si="22"/>
        <v>2.3248151168410797E-2</v>
      </c>
      <c r="AI19" s="10">
        <f t="shared" si="23"/>
        <v>4.1337802604200648E-2</v>
      </c>
      <c r="AJ19" s="10">
        <f t="shared" si="24"/>
        <v>3.572225022385847E-2</v>
      </c>
      <c r="AK19" s="10">
        <f t="shared" si="25"/>
        <v>6.3270870719491945E-2</v>
      </c>
      <c r="AL19" s="10">
        <f t="shared" si="26"/>
        <v>2.9009099983084732E-2</v>
      </c>
      <c r="AM19" s="10">
        <f t="shared" si="27"/>
        <v>6.2491745721733931E-2</v>
      </c>
      <c r="AO19" s="10">
        <f>IF('Shock Inputs'!$C$5="ABS",'Market Data - EQ'!B19-'Market Data - EQ'!B20,IF('Shock Inputs'!$C$6="DISC",('Market Data - EQ'!B19-'Market Data - EQ'!B20)/'Market Data - EQ'!B20,LN('Market Data - EQ'!B19/'Market Data - EQ'!B20)))</f>
        <v>3.7725280143138092E-2</v>
      </c>
      <c r="AP19" s="10">
        <f>IF('Shock Inputs'!$C$5="ABS",'Market Data - EQ'!C19-'Market Data - EQ'!C20,IF('Shock Inputs'!$C$6="DISC",('Market Data - EQ'!C19-'Market Data - EQ'!C20)/'Market Data - EQ'!C20,LN('Market Data - EQ'!C19/'Market Data - EQ'!C20)))</f>
        <v>2.9886342009504477E-2</v>
      </c>
      <c r="AQ19" s="10">
        <f>IF('Shock Inputs'!$C$5="ABS",'Market Data - EQ'!D19-'Market Data - EQ'!D20,IF('Shock Inputs'!$C$6="DISC",('Market Data - EQ'!D19-'Market Data - EQ'!D20)/'Market Data - EQ'!D20,LN('Market Data - EQ'!D19/'Market Data - EQ'!D20)))</f>
        <v>2.3248151168410797E-2</v>
      </c>
      <c r="AR19" s="10">
        <f>IF('Shock Inputs'!$C$5="ABS",'Market Data - EQ'!E19-'Market Data - EQ'!E20,IF('Shock Inputs'!$C$6="DISC",('Market Data - EQ'!E19-'Market Data - EQ'!E20)/'Market Data - EQ'!E20,LN('Market Data - EQ'!E19/'Market Data - EQ'!E20)))</f>
        <v>4.1337802604200648E-2</v>
      </c>
      <c r="AS19" s="10">
        <f>IF('Shock Inputs'!$C$5="ABS",'Market Data - EQ'!F19-'Market Data - EQ'!F20,IF('Shock Inputs'!$C$6="DISC",('Market Data - EQ'!F19-'Market Data - EQ'!F20)/'Market Data - EQ'!F20,LN('Market Data - EQ'!F19/'Market Data - EQ'!F20)))</f>
        <v>3.572225022385847E-2</v>
      </c>
      <c r="AT19" s="10">
        <f>IF('Shock Inputs'!$C$5="ABS",'Market Data - EQ'!G19-'Market Data - EQ'!G20,IF('Shock Inputs'!$C$6="DISC",('Market Data - EQ'!G19-'Market Data - EQ'!G20)/'Market Data - EQ'!G20,LN('Market Data - EQ'!G19/'Market Data - EQ'!G20)))</f>
        <v>6.3270870719491945E-2</v>
      </c>
      <c r="AU19" s="10">
        <f>IF('Shock Inputs'!$C$5="ABS",'Market Data - EQ'!H19-'Market Data - EQ'!H20,IF('Shock Inputs'!$C$6="DISC",('Market Data - EQ'!H19-'Market Data - EQ'!H20)/'Market Data - EQ'!H20,LN('Market Data - EQ'!H19/'Market Data - EQ'!H20)))</f>
        <v>2.9009099983084732E-2</v>
      </c>
      <c r="AV19" s="10">
        <f>IF('Shock Inputs'!$C$5="ABS",'Market Data - EQ'!I19-'Market Data - EQ'!I20,IF('Shock Inputs'!$C$6="DISC",('Market Data - EQ'!I19-'Market Data - EQ'!I20)/'Market Data - EQ'!I20,LN('Market Data - EQ'!I19/'Market Data - EQ'!I20)))</f>
        <v>6.2491745721733931E-2</v>
      </c>
    </row>
    <row r="20" spans="1:48" x14ac:dyDescent="0.25">
      <c r="A20" s="6">
        <v>45447</v>
      </c>
      <c r="B20" s="1">
        <v>9172.205078125</v>
      </c>
      <c r="C20" s="1">
        <v>5325.10009765625</v>
      </c>
      <c r="D20" s="1">
        <v>1462.550048828125</v>
      </c>
      <c r="E20" s="1">
        <v>441.89999389648438</v>
      </c>
      <c r="F20" s="1">
        <v>415.20001220703119</v>
      </c>
      <c r="G20" s="1">
        <v>2554.197998046875</v>
      </c>
      <c r="H20" s="1">
        <v>331.25</v>
      </c>
      <c r="I20" s="1">
        <v>155.8107604980469</v>
      </c>
      <c r="K20" s="6">
        <v>45447</v>
      </c>
      <c r="L20" s="1">
        <v>21884.5</v>
      </c>
      <c r="M20" s="10">
        <f>IF('Shock Inputs'!C22="ABS",'Market Data - EQ'!B20-'Market Data - EQ'!B21,IF('Shock Inputs'!C23="Disc",('Market Data - EQ'!B20-'Market Data - EQ'!B21)/'Market Data - EQ'!B21,LN('Market Data - EQ'!B20/'Market Data - EQ'!B21)))</f>
        <v>-9.5468893118785293E-3</v>
      </c>
      <c r="N20" s="1">
        <f t="shared" si="3"/>
        <v>-87.9853515625</v>
      </c>
      <c r="O20" s="1">
        <f t="shared" si="4"/>
        <v>157.30029296875</v>
      </c>
      <c r="P20" s="1">
        <f t="shared" si="5"/>
        <v>10.200073242187045</v>
      </c>
      <c r="Q20" s="1">
        <f t="shared" si="6"/>
        <v>-70.449981689453125</v>
      </c>
      <c r="R20" s="1">
        <f t="shared" si="7"/>
        <v>-7.6499938964844318</v>
      </c>
      <c r="S20" s="1">
        <f t="shared" si="8"/>
        <v>-60.65576171875</v>
      </c>
      <c r="T20" s="1">
        <f t="shared" si="9"/>
        <v>-60.549987792968807</v>
      </c>
      <c r="U20" s="1">
        <f t="shared" si="10"/>
        <v>-14.997833251953097</v>
      </c>
      <c r="W20" s="10">
        <f t="shared" si="11"/>
        <v>-9.501462440818207E-3</v>
      </c>
      <c r="X20" s="10">
        <f t="shared" si="12"/>
        <v>3.0438542303064708E-2</v>
      </c>
      <c r="Y20" s="10">
        <f t="shared" si="13"/>
        <v>7.0231510404865838E-3</v>
      </c>
      <c r="Z20" s="10">
        <f t="shared" si="14"/>
        <v>-0.13750363042153871</v>
      </c>
      <c r="AA20" s="10">
        <f t="shared" si="15"/>
        <v>-1.8091507120876517E-2</v>
      </c>
      <c r="AB20" s="10">
        <f t="shared" si="16"/>
        <v>-2.3196617207452055E-2</v>
      </c>
      <c r="AC20" s="10">
        <f t="shared" si="17"/>
        <v>-0.15454310791087633</v>
      </c>
      <c r="AD20" s="10">
        <f t="shared" si="18"/>
        <v>-8.7804910295698146E-2</v>
      </c>
      <c r="AE20" s="10">
        <f t="shared" si="19"/>
        <v>9172.205078125</v>
      </c>
      <c r="AF20" s="10">
        <f t="shared" si="20"/>
        <v>-9.5468893118785293E-3</v>
      </c>
      <c r="AG20" s="10">
        <f t="shared" si="21"/>
        <v>2.9984480853823253E-2</v>
      </c>
      <c r="AH20" s="10">
        <f t="shared" si="22"/>
        <v>6.9986035818752545E-3</v>
      </c>
      <c r="AI20" s="10">
        <f t="shared" si="23"/>
        <v>-0.14792433926987356</v>
      </c>
      <c r="AJ20" s="10">
        <f t="shared" si="24"/>
        <v>-1.8257159410421987E-2</v>
      </c>
      <c r="AK20" s="10">
        <f t="shared" si="25"/>
        <v>-2.3469893054304653E-2</v>
      </c>
      <c r="AL20" s="10">
        <f t="shared" si="26"/>
        <v>-0.16787809705372617</v>
      </c>
      <c r="AM20" s="10">
        <f t="shared" si="27"/>
        <v>-9.1901397634721216E-2</v>
      </c>
      <c r="AO20" s="10">
        <f>IF('Shock Inputs'!$C$5="ABS",'Market Data - EQ'!B20-'Market Data - EQ'!B21,IF('Shock Inputs'!$C$6="DISC",('Market Data - EQ'!B20-'Market Data - EQ'!B21)/'Market Data - EQ'!B21,LN('Market Data - EQ'!B20/'Market Data - EQ'!B21)))</f>
        <v>-9.5468893118785293E-3</v>
      </c>
      <c r="AP20" s="10">
        <f>IF('Shock Inputs'!$C$5="ABS",'Market Data - EQ'!C20-'Market Data - EQ'!C21,IF('Shock Inputs'!$C$6="DISC",('Market Data - EQ'!C20-'Market Data - EQ'!C21)/'Market Data - EQ'!C21,LN('Market Data - EQ'!C20/'Market Data - EQ'!C21)))</f>
        <v>2.9984480853823253E-2</v>
      </c>
      <c r="AQ20" s="10">
        <f>IF('Shock Inputs'!$C$5="ABS",'Market Data - EQ'!D20-'Market Data - EQ'!D21,IF('Shock Inputs'!$C$6="DISC",('Market Data - EQ'!D20-'Market Data - EQ'!D21)/'Market Data - EQ'!D21,LN('Market Data - EQ'!D20/'Market Data - EQ'!D21)))</f>
        <v>6.9986035818752545E-3</v>
      </c>
      <c r="AR20" s="10">
        <f>IF('Shock Inputs'!$C$5="ABS",'Market Data - EQ'!E20-'Market Data - EQ'!E21,IF('Shock Inputs'!$C$6="DISC",('Market Data - EQ'!E20-'Market Data - EQ'!E21)/'Market Data - EQ'!E21,LN('Market Data - EQ'!E20/'Market Data - EQ'!E21)))</f>
        <v>-0.14792433926987356</v>
      </c>
      <c r="AS20" s="10">
        <f>IF('Shock Inputs'!$C$5="ABS",'Market Data - EQ'!F20-'Market Data - EQ'!F21,IF('Shock Inputs'!$C$6="DISC",('Market Data - EQ'!F20-'Market Data - EQ'!F21)/'Market Data - EQ'!F21,LN('Market Data - EQ'!F20/'Market Data - EQ'!F21)))</f>
        <v>-1.8257159410421987E-2</v>
      </c>
      <c r="AT20" s="10">
        <f>IF('Shock Inputs'!$C$5="ABS",'Market Data - EQ'!G20-'Market Data - EQ'!G21,IF('Shock Inputs'!$C$6="DISC",('Market Data - EQ'!G20-'Market Data - EQ'!G21)/'Market Data - EQ'!G21,LN('Market Data - EQ'!G20/'Market Data - EQ'!G21)))</f>
        <v>-2.3469893054304653E-2</v>
      </c>
      <c r="AU20" s="10">
        <f>IF('Shock Inputs'!$C$5="ABS",'Market Data - EQ'!H20-'Market Data - EQ'!H21,IF('Shock Inputs'!$C$6="DISC",('Market Data - EQ'!H20-'Market Data - EQ'!H21)/'Market Data - EQ'!H21,LN('Market Data - EQ'!H20/'Market Data - EQ'!H21)))</f>
        <v>-0.16787809705372617</v>
      </c>
      <c r="AV20" s="10">
        <f>IF('Shock Inputs'!$C$5="ABS",'Market Data - EQ'!I20-'Market Data - EQ'!I21,IF('Shock Inputs'!$C$6="DISC",('Market Data - EQ'!I20-'Market Data - EQ'!I21)/'Market Data - EQ'!I21,LN('Market Data - EQ'!I20/'Market Data - EQ'!I21)))</f>
        <v>-9.1901397634721216E-2</v>
      </c>
    </row>
    <row r="21" spans="1:48" x14ac:dyDescent="0.25">
      <c r="A21" s="6">
        <v>45446</v>
      </c>
      <c r="B21" s="1">
        <v>9260.1904296875</v>
      </c>
      <c r="C21" s="1">
        <v>5167.7998046875</v>
      </c>
      <c r="D21" s="1">
        <v>1452.349975585938</v>
      </c>
      <c r="E21" s="1">
        <v>512.3499755859375</v>
      </c>
      <c r="F21" s="1">
        <v>422.85000610351563</v>
      </c>
      <c r="G21" s="1">
        <v>2614.853759765625</v>
      </c>
      <c r="H21" s="1">
        <v>391.79998779296881</v>
      </c>
      <c r="I21" s="1">
        <v>170.80859375</v>
      </c>
      <c r="K21" s="6">
        <v>45446</v>
      </c>
      <c r="L21" s="1">
        <v>23263.900390625</v>
      </c>
      <c r="M21" s="10">
        <f>IF('Shock Inputs'!C23="ABS",'Market Data - EQ'!B21-'Market Data - EQ'!B22,IF('Shock Inputs'!C24="Disc",('Market Data - EQ'!B21-'Market Data - EQ'!B22)/'Market Data - EQ'!B22,LN('Market Data - EQ'!B21/'Market Data - EQ'!B22)))</f>
        <v>2.7221881704483204E-2</v>
      </c>
      <c r="N21" s="1">
        <f t="shared" si="3"/>
        <v>248.6796875</v>
      </c>
      <c r="O21" s="1">
        <f t="shared" si="4"/>
        <v>-12</v>
      </c>
      <c r="P21" s="1">
        <f t="shared" si="5"/>
        <v>5.1500244140629547</v>
      </c>
      <c r="Q21" s="1">
        <f t="shared" si="6"/>
        <v>21.149963378906307</v>
      </c>
      <c r="R21" s="1">
        <f t="shared" si="7"/>
        <v>3.83203125</v>
      </c>
      <c r="S21" s="1">
        <f t="shared" si="8"/>
        <v>126.8212890625</v>
      </c>
      <c r="T21" s="1">
        <f t="shared" si="9"/>
        <v>32.799987792968807</v>
      </c>
      <c r="U21" s="1">
        <f t="shared" si="10"/>
        <v>6.9107666015625</v>
      </c>
      <c r="W21" s="10">
        <f t="shared" si="11"/>
        <v>2.7595782173992528E-2</v>
      </c>
      <c r="X21" s="10">
        <f t="shared" si="12"/>
        <v>-2.3166918515152859E-3</v>
      </c>
      <c r="Y21" s="10">
        <f t="shared" si="13"/>
        <v>3.5586128992698661E-3</v>
      </c>
      <c r="Z21" s="10">
        <f t="shared" si="14"/>
        <v>4.3057741965185477E-2</v>
      </c>
      <c r="AA21" s="10">
        <f t="shared" si="15"/>
        <v>9.145266981302266E-3</v>
      </c>
      <c r="AB21" s="10">
        <f t="shared" si="16"/>
        <v>5.0972521683633795E-2</v>
      </c>
      <c r="AC21" s="10">
        <f t="shared" si="17"/>
        <v>9.1364868504091382E-2</v>
      </c>
      <c r="AD21" s="10">
        <f t="shared" si="18"/>
        <v>4.216508981112739E-2</v>
      </c>
      <c r="AE21" s="10">
        <f t="shared" si="19"/>
        <v>9260.1904296875</v>
      </c>
      <c r="AF21" s="10">
        <f t="shared" si="20"/>
        <v>2.7221881704483204E-2</v>
      </c>
      <c r="AG21" s="10">
        <f t="shared" si="21"/>
        <v>-2.3193795339063648E-3</v>
      </c>
      <c r="AH21" s="10">
        <f t="shared" si="22"/>
        <v>3.552296018173797E-3</v>
      </c>
      <c r="AI21" s="10">
        <f t="shared" si="23"/>
        <v>4.2156535910203657E-2</v>
      </c>
      <c r="AJ21" s="10">
        <f t="shared" si="24"/>
        <v>9.1037022487486224E-3</v>
      </c>
      <c r="AK21" s="10">
        <f t="shared" si="25"/>
        <v>4.9715946627847701E-2</v>
      </c>
      <c r="AL21" s="10">
        <f t="shared" si="26"/>
        <v>8.7429085865879191E-2</v>
      </c>
      <c r="AM21" s="10">
        <f t="shared" si="27"/>
        <v>4.1300366300909955E-2</v>
      </c>
      <c r="AO21" s="10">
        <f>IF('Shock Inputs'!$C$5="ABS",'Market Data - EQ'!B21-'Market Data - EQ'!B22,IF('Shock Inputs'!$C$6="DISC",('Market Data - EQ'!B21-'Market Data - EQ'!B22)/'Market Data - EQ'!B22,LN('Market Data - EQ'!B21/'Market Data - EQ'!B22)))</f>
        <v>2.7221881704483204E-2</v>
      </c>
      <c r="AP21" s="10">
        <f>IF('Shock Inputs'!$C$5="ABS",'Market Data - EQ'!C21-'Market Data - EQ'!C22,IF('Shock Inputs'!$C$6="DISC",('Market Data - EQ'!C21-'Market Data - EQ'!C22)/'Market Data - EQ'!C22,LN('Market Data - EQ'!C21/'Market Data - EQ'!C22)))</f>
        <v>-2.3193795339063648E-3</v>
      </c>
      <c r="AQ21" s="10">
        <f>IF('Shock Inputs'!$C$5="ABS",'Market Data - EQ'!D21-'Market Data - EQ'!D22,IF('Shock Inputs'!$C$6="DISC",('Market Data - EQ'!D21-'Market Data - EQ'!D22)/'Market Data - EQ'!D22,LN('Market Data - EQ'!D21/'Market Data - EQ'!D22)))</f>
        <v>3.552296018173797E-3</v>
      </c>
      <c r="AR21" s="10">
        <f>IF('Shock Inputs'!$C$5="ABS",'Market Data - EQ'!E21-'Market Data - EQ'!E22,IF('Shock Inputs'!$C$6="DISC",('Market Data - EQ'!E21-'Market Data - EQ'!E22)/'Market Data - EQ'!E22,LN('Market Data - EQ'!E21/'Market Data - EQ'!E22)))</f>
        <v>4.2156535910203657E-2</v>
      </c>
      <c r="AS21" s="10">
        <f>IF('Shock Inputs'!$C$5="ABS",'Market Data - EQ'!F21-'Market Data - EQ'!F22,IF('Shock Inputs'!$C$6="DISC",('Market Data - EQ'!F21-'Market Data - EQ'!F22)/'Market Data - EQ'!F22,LN('Market Data - EQ'!F21/'Market Data - EQ'!F22)))</f>
        <v>9.1037022487486224E-3</v>
      </c>
      <c r="AT21" s="10">
        <f>IF('Shock Inputs'!$C$5="ABS",'Market Data - EQ'!G21-'Market Data - EQ'!G22,IF('Shock Inputs'!$C$6="DISC",('Market Data - EQ'!G21-'Market Data - EQ'!G22)/'Market Data - EQ'!G22,LN('Market Data - EQ'!G21/'Market Data - EQ'!G22)))</f>
        <v>4.9715946627847701E-2</v>
      </c>
      <c r="AU21" s="10">
        <f>IF('Shock Inputs'!$C$5="ABS",'Market Data - EQ'!H21-'Market Data - EQ'!H22,IF('Shock Inputs'!$C$6="DISC",('Market Data - EQ'!H21-'Market Data - EQ'!H22)/'Market Data - EQ'!H22,LN('Market Data - EQ'!H21/'Market Data - EQ'!H22)))</f>
        <v>8.7429085865879191E-2</v>
      </c>
      <c r="AV21" s="10">
        <f>IF('Shock Inputs'!$C$5="ABS",'Market Data - EQ'!I21-'Market Data - EQ'!I22,IF('Shock Inputs'!$C$6="DISC",('Market Data - EQ'!I21-'Market Data - EQ'!I22)/'Market Data - EQ'!I22,LN('Market Data - EQ'!I21/'Market Data - EQ'!I22)))</f>
        <v>4.1300366300909955E-2</v>
      </c>
    </row>
    <row r="22" spans="1:48" x14ac:dyDescent="0.25">
      <c r="A22" s="6">
        <v>45443</v>
      </c>
      <c r="B22" s="1">
        <v>9011.5107421875</v>
      </c>
      <c r="C22" s="1">
        <v>5179.7998046875</v>
      </c>
      <c r="D22" s="1">
        <v>1447.199951171875</v>
      </c>
      <c r="E22" s="1">
        <v>491.20001220703119</v>
      </c>
      <c r="F22" s="1">
        <v>419.01797485351563</v>
      </c>
      <c r="G22" s="1">
        <v>2488.032470703125</v>
      </c>
      <c r="H22" s="1">
        <v>359</v>
      </c>
      <c r="I22" s="1">
        <v>163.8978271484375</v>
      </c>
      <c r="K22" s="6">
        <v>45443</v>
      </c>
      <c r="L22" s="1">
        <v>22530.69921875</v>
      </c>
      <c r="M22" s="10">
        <f>IF('Shock Inputs'!C24="ABS",'Market Data - EQ'!B22-'Market Data - EQ'!B23,IF('Shock Inputs'!C25="Disc",('Market Data - EQ'!B22-'Market Data - EQ'!B23)/'Market Data - EQ'!B23,LN('Market Data - EQ'!B22/'Market Data - EQ'!B23)))</f>
        <v>1.2878709824730661E-2</v>
      </c>
      <c r="N22" s="1">
        <f t="shared" si="3"/>
        <v>115.3125</v>
      </c>
      <c r="O22" s="1">
        <f t="shared" si="4"/>
        <v>-18.75</v>
      </c>
      <c r="P22" s="1">
        <f t="shared" si="5"/>
        <v>-19.400024414062955</v>
      </c>
      <c r="Q22" s="1">
        <f t="shared" si="6"/>
        <v>9.0500183105468182</v>
      </c>
      <c r="R22" s="1">
        <f t="shared" si="7"/>
        <v>2.5546875</v>
      </c>
      <c r="S22" s="1">
        <f t="shared" si="8"/>
        <v>12.6572265625</v>
      </c>
      <c r="T22" s="1">
        <f t="shared" si="9"/>
        <v>-0.70001220703119316</v>
      </c>
      <c r="U22" s="1">
        <f t="shared" si="10"/>
        <v>2.9897613525390909</v>
      </c>
      <c r="W22" s="10">
        <f t="shared" si="11"/>
        <v>1.2961997570284094E-2</v>
      </c>
      <c r="X22" s="10">
        <f t="shared" si="12"/>
        <v>-3.6067751016049211E-3</v>
      </c>
      <c r="Y22" s="10">
        <f t="shared" si="13"/>
        <v>-1.3227890861181988E-2</v>
      </c>
      <c r="Z22" s="10">
        <f t="shared" si="14"/>
        <v>1.8770130509407037E-2</v>
      </c>
      <c r="AA22" s="10">
        <f t="shared" si="15"/>
        <v>6.1342441880872173E-3</v>
      </c>
      <c r="AB22" s="10">
        <f t="shared" si="16"/>
        <v>5.1132556942469565E-3</v>
      </c>
      <c r="AC22" s="10">
        <f t="shared" si="17"/>
        <v>-1.9461000369060031E-3</v>
      </c>
      <c r="AD22" s="10">
        <f t="shared" si="18"/>
        <v>1.8580556156404315E-2</v>
      </c>
      <c r="AE22" s="10">
        <f t="shared" si="19"/>
        <v>9011.5107421875</v>
      </c>
      <c r="AF22" s="10">
        <f t="shared" si="20"/>
        <v>1.2878709824730661E-2</v>
      </c>
      <c r="AG22" s="10">
        <f t="shared" si="21"/>
        <v>-3.6132951973221793E-3</v>
      </c>
      <c r="AH22" s="10">
        <f t="shared" si="22"/>
        <v>-1.3316158671627705E-2</v>
      </c>
      <c r="AI22" s="10">
        <f t="shared" si="23"/>
        <v>1.8596145386942878E-2</v>
      </c>
      <c r="AJ22" s="10">
        <f t="shared" si="24"/>
        <v>6.1155063016776435E-3</v>
      </c>
      <c r="AK22" s="10">
        <f t="shared" si="25"/>
        <v>5.1002273948280051E-3</v>
      </c>
      <c r="AL22" s="10">
        <f t="shared" si="26"/>
        <v>-1.9479961499993491E-3</v>
      </c>
      <c r="AM22" s="10">
        <f t="shared" si="27"/>
        <v>1.8410046494110564E-2</v>
      </c>
      <c r="AO22" s="10">
        <f>IF('Shock Inputs'!$C$5="ABS",'Market Data - EQ'!B22-'Market Data - EQ'!B23,IF('Shock Inputs'!$C$6="DISC",('Market Data - EQ'!B22-'Market Data - EQ'!B23)/'Market Data - EQ'!B23,LN('Market Data - EQ'!B22/'Market Data - EQ'!B23)))</f>
        <v>1.2878709824730661E-2</v>
      </c>
      <c r="AP22" s="10">
        <f>IF('Shock Inputs'!$C$5="ABS",'Market Data - EQ'!C22-'Market Data - EQ'!C23,IF('Shock Inputs'!$C$6="DISC",('Market Data - EQ'!C22-'Market Data - EQ'!C23)/'Market Data - EQ'!C23,LN('Market Data - EQ'!C22/'Market Data - EQ'!C23)))</f>
        <v>-3.6132951973221793E-3</v>
      </c>
      <c r="AQ22" s="10">
        <f>IF('Shock Inputs'!$C$5="ABS",'Market Data - EQ'!D22-'Market Data - EQ'!D23,IF('Shock Inputs'!$C$6="DISC",('Market Data - EQ'!D22-'Market Data - EQ'!D23)/'Market Data - EQ'!D23,LN('Market Data - EQ'!D22/'Market Data - EQ'!D23)))</f>
        <v>-1.3316158671627705E-2</v>
      </c>
      <c r="AR22" s="10">
        <f>IF('Shock Inputs'!$C$5="ABS",'Market Data - EQ'!E22-'Market Data - EQ'!E23,IF('Shock Inputs'!$C$6="DISC",('Market Data - EQ'!E22-'Market Data - EQ'!E23)/'Market Data - EQ'!E23,LN('Market Data - EQ'!E22/'Market Data - EQ'!E23)))</f>
        <v>1.8596145386942878E-2</v>
      </c>
      <c r="AS22" s="10">
        <f>IF('Shock Inputs'!$C$5="ABS",'Market Data - EQ'!F22-'Market Data - EQ'!F23,IF('Shock Inputs'!$C$6="DISC",('Market Data - EQ'!F22-'Market Data - EQ'!F23)/'Market Data - EQ'!F23,LN('Market Data - EQ'!F22/'Market Data - EQ'!F23)))</f>
        <v>6.1155063016776435E-3</v>
      </c>
      <c r="AT22" s="10">
        <f>IF('Shock Inputs'!$C$5="ABS",'Market Data - EQ'!G22-'Market Data - EQ'!G23,IF('Shock Inputs'!$C$6="DISC",('Market Data - EQ'!G22-'Market Data - EQ'!G23)/'Market Data - EQ'!G23,LN('Market Data - EQ'!G22/'Market Data - EQ'!G23)))</f>
        <v>5.1002273948280051E-3</v>
      </c>
      <c r="AU22" s="10">
        <f>IF('Shock Inputs'!$C$5="ABS",'Market Data - EQ'!H22-'Market Data - EQ'!H23,IF('Shock Inputs'!$C$6="DISC",('Market Data - EQ'!H22-'Market Data - EQ'!H23)/'Market Data - EQ'!H23,LN('Market Data - EQ'!H22/'Market Data - EQ'!H23)))</f>
        <v>-1.9479961499993491E-3</v>
      </c>
      <c r="AV22" s="10">
        <f>IF('Shock Inputs'!$C$5="ABS",'Market Data - EQ'!I22-'Market Data - EQ'!I23,IF('Shock Inputs'!$C$6="DISC",('Market Data - EQ'!I22-'Market Data - EQ'!I23)/'Market Data - EQ'!I23,LN('Market Data - EQ'!I22/'Market Data - EQ'!I23)))</f>
        <v>1.8410046494110564E-2</v>
      </c>
    </row>
    <row r="23" spans="1:48" x14ac:dyDescent="0.25">
      <c r="A23" s="6">
        <v>45442</v>
      </c>
      <c r="B23" s="1">
        <v>8896.1982421875</v>
      </c>
      <c r="C23" s="1">
        <v>5198.5498046875</v>
      </c>
      <c r="D23" s="1">
        <v>1466.599975585938</v>
      </c>
      <c r="E23" s="1">
        <v>482.14999389648438</v>
      </c>
      <c r="F23" s="1">
        <v>416.46328735351563</v>
      </c>
      <c r="G23" s="1">
        <v>2475.375244140625</v>
      </c>
      <c r="H23" s="1">
        <v>359.70001220703119</v>
      </c>
      <c r="I23" s="1">
        <v>160.90806579589841</v>
      </c>
      <c r="K23" s="6">
        <v>45442</v>
      </c>
      <c r="L23" s="1">
        <v>22488.650390625</v>
      </c>
      <c r="M23" s="10">
        <f>IF('Shock Inputs'!C25="ABS",'Market Data - EQ'!B23-'Market Data - EQ'!B24,IF('Shock Inputs'!C26="Disc",('Market Data - EQ'!B23-'Market Data - EQ'!B24)/'Market Data - EQ'!B24,LN('Market Data - EQ'!B23/'Market Data - EQ'!B24)))</f>
        <v>-1.1275850168828148E-2</v>
      </c>
      <c r="N23" s="1">
        <f t="shared" si="3"/>
        <v>-100.8798828125</v>
      </c>
      <c r="O23" s="1">
        <f t="shared" si="4"/>
        <v>-31.25</v>
      </c>
      <c r="P23" s="1">
        <f t="shared" si="5"/>
        <v>-26.950073242187045</v>
      </c>
      <c r="Q23" s="1">
        <f t="shared" si="6"/>
        <v>-4.3000183105468182</v>
      </c>
      <c r="R23" s="1">
        <f t="shared" si="7"/>
        <v>-6.97625732421875</v>
      </c>
      <c r="S23" s="1">
        <f t="shared" si="8"/>
        <v>-39.85791015625</v>
      </c>
      <c r="T23" s="1">
        <f t="shared" si="9"/>
        <v>-4.8999938964844318</v>
      </c>
      <c r="U23" s="1">
        <f t="shared" si="10"/>
        <v>-9.9005279541015909</v>
      </c>
      <c r="W23" s="10">
        <f t="shared" si="11"/>
        <v>-1.1212516042534643E-2</v>
      </c>
      <c r="X23" s="10">
        <f t="shared" si="12"/>
        <v>-5.9753721303041933E-3</v>
      </c>
      <c r="Y23" s="10">
        <f t="shared" si="13"/>
        <v>-1.8044305420720729E-2</v>
      </c>
      <c r="Z23" s="10">
        <f t="shared" si="14"/>
        <v>-8.8395892746257095E-3</v>
      </c>
      <c r="AA23" s="10">
        <f t="shared" si="15"/>
        <v>-1.6475214494971521E-2</v>
      </c>
      <c r="AB23" s="10">
        <f t="shared" si="16"/>
        <v>-1.5846606541488655E-2</v>
      </c>
      <c r="AC23" s="10">
        <f t="shared" si="17"/>
        <v>-1.3439368662800426E-2</v>
      </c>
      <c r="AD23" s="10">
        <f t="shared" si="18"/>
        <v>-5.7962703964370005E-2</v>
      </c>
      <c r="AE23" s="10">
        <f t="shared" si="19"/>
        <v>8896.1982421875</v>
      </c>
      <c r="AF23" s="10">
        <f t="shared" si="20"/>
        <v>-1.1275850168828148E-2</v>
      </c>
      <c r="AG23" s="10">
        <f t="shared" si="21"/>
        <v>-5.9932961036271142E-3</v>
      </c>
      <c r="AH23" s="10">
        <f t="shared" si="22"/>
        <v>-1.8209089181873358E-2</v>
      </c>
      <c r="AI23" s="10">
        <f t="shared" si="23"/>
        <v>-8.8788902181118155E-3</v>
      </c>
      <c r="AJ23" s="10">
        <f t="shared" si="24"/>
        <v>-1.6612440143648637E-2</v>
      </c>
      <c r="AK23" s="10">
        <f t="shared" si="25"/>
        <v>-1.5973506418013671E-2</v>
      </c>
      <c r="AL23" s="10">
        <f t="shared" si="26"/>
        <v>-1.3530494346590391E-2</v>
      </c>
      <c r="AM23" s="10">
        <f t="shared" si="27"/>
        <v>-5.9710412795020457E-2</v>
      </c>
      <c r="AO23" s="10">
        <f>IF('Shock Inputs'!$C$5="ABS",'Market Data - EQ'!B23-'Market Data - EQ'!B24,IF('Shock Inputs'!$C$6="DISC",('Market Data - EQ'!B23-'Market Data - EQ'!B24)/'Market Data - EQ'!B24,LN('Market Data - EQ'!B23/'Market Data - EQ'!B24)))</f>
        <v>-1.1275850168828148E-2</v>
      </c>
      <c r="AP23" s="10">
        <f>IF('Shock Inputs'!$C$5="ABS",'Market Data - EQ'!C23-'Market Data - EQ'!C24,IF('Shock Inputs'!$C$6="DISC",('Market Data - EQ'!C23-'Market Data - EQ'!C24)/'Market Data - EQ'!C24,LN('Market Data - EQ'!C23/'Market Data - EQ'!C24)))</f>
        <v>-5.9932961036271142E-3</v>
      </c>
      <c r="AQ23" s="10">
        <f>IF('Shock Inputs'!$C$5="ABS",'Market Data - EQ'!D23-'Market Data - EQ'!D24,IF('Shock Inputs'!$C$6="DISC",('Market Data - EQ'!D23-'Market Data - EQ'!D24)/'Market Data - EQ'!D24,LN('Market Data - EQ'!D23/'Market Data - EQ'!D24)))</f>
        <v>-1.8209089181873358E-2</v>
      </c>
      <c r="AR23" s="10">
        <f>IF('Shock Inputs'!$C$5="ABS",'Market Data - EQ'!E23-'Market Data - EQ'!E24,IF('Shock Inputs'!$C$6="DISC",('Market Data - EQ'!E23-'Market Data - EQ'!E24)/'Market Data - EQ'!E24,LN('Market Data - EQ'!E23/'Market Data - EQ'!E24)))</f>
        <v>-8.8788902181118155E-3</v>
      </c>
      <c r="AS23" s="10">
        <f>IF('Shock Inputs'!$C$5="ABS",'Market Data - EQ'!F23-'Market Data - EQ'!F24,IF('Shock Inputs'!$C$6="DISC",('Market Data - EQ'!F23-'Market Data - EQ'!F24)/'Market Data - EQ'!F24,LN('Market Data - EQ'!F23/'Market Data - EQ'!F24)))</f>
        <v>-1.6612440143648637E-2</v>
      </c>
      <c r="AT23" s="10">
        <f>IF('Shock Inputs'!$C$5="ABS",'Market Data - EQ'!G23-'Market Data - EQ'!G24,IF('Shock Inputs'!$C$6="DISC",('Market Data - EQ'!G23-'Market Data - EQ'!G24)/'Market Data - EQ'!G24,LN('Market Data - EQ'!G23/'Market Data - EQ'!G24)))</f>
        <v>-1.5973506418013671E-2</v>
      </c>
      <c r="AU23" s="10">
        <f>IF('Shock Inputs'!$C$5="ABS",'Market Data - EQ'!H23-'Market Data - EQ'!H24,IF('Shock Inputs'!$C$6="DISC",('Market Data - EQ'!H23-'Market Data - EQ'!H24)/'Market Data - EQ'!H24,LN('Market Data - EQ'!H23/'Market Data - EQ'!H24)))</f>
        <v>-1.3530494346590391E-2</v>
      </c>
      <c r="AV23" s="10">
        <f>IF('Shock Inputs'!$C$5="ABS",'Market Data - EQ'!I23-'Market Data - EQ'!I24,IF('Shock Inputs'!$C$6="DISC",('Market Data - EQ'!I23-'Market Data - EQ'!I24)/'Market Data - EQ'!I24,LN('Market Data - EQ'!I23/'Market Data - EQ'!I24)))</f>
        <v>-5.9710412795020457E-2</v>
      </c>
    </row>
    <row r="24" spans="1:48" x14ac:dyDescent="0.25">
      <c r="A24" s="6">
        <v>45441</v>
      </c>
      <c r="B24" s="1">
        <v>8997.078125</v>
      </c>
      <c r="C24" s="1">
        <v>5229.7998046875</v>
      </c>
      <c r="D24" s="1">
        <v>1493.550048828125</v>
      </c>
      <c r="E24" s="1">
        <v>486.45001220703119</v>
      </c>
      <c r="F24" s="1">
        <v>423.43954467773438</v>
      </c>
      <c r="G24" s="1">
        <v>2515.233154296875</v>
      </c>
      <c r="H24" s="1">
        <v>364.60000610351563</v>
      </c>
      <c r="I24" s="1">
        <v>170.80859375</v>
      </c>
      <c r="K24" s="6">
        <v>45441</v>
      </c>
      <c r="L24" s="1">
        <v>22704.69921875</v>
      </c>
      <c r="M24" s="10">
        <f>IF('Shock Inputs'!C26="ABS",'Market Data - EQ'!B24-'Market Data - EQ'!B25,IF('Shock Inputs'!C27="Disc",('Market Data - EQ'!B24-'Market Data - EQ'!B25)/'Market Data - EQ'!B25,LN('Market Data - EQ'!B24/'Market Data - EQ'!B25)))</f>
        <v>8.9093118825525619E-3</v>
      </c>
      <c r="N24" s="1">
        <f t="shared" si="3"/>
        <v>79.8017578125</v>
      </c>
      <c r="O24" s="1">
        <f t="shared" si="4"/>
        <v>-20.75</v>
      </c>
      <c r="P24" s="1">
        <f t="shared" si="5"/>
        <v>14.10009765625</v>
      </c>
      <c r="Q24" s="1">
        <f t="shared" si="6"/>
        <v>-1.1999816894531818</v>
      </c>
      <c r="R24" s="1">
        <f t="shared" si="7"/>
        <v>1.916015625</v>
      </c>
      <c r="S24" s="1">
        <f t="shared" si="8"/>
        <v>-19.010986328125</v>
      </c>
      <c r="T24" s="1">
        <f t="shared" si="9"/>
        <v>-0.79998779296875</v>
      </c>
      <c r="U24" s="1">
        <f t="shared" si="10"/>
        <v>-0.6371612548828125</v>
      </c>
      <c r="W24" s="10">
        <f t="shared" si="11"/>
        <v>8.9491179286696702E-3</v>
      </c>
      <c r="X24" s="10">
        <f t="shared" si="12"/>
        <v>-3.9519670838042819E-3</v>
      </c>
      <c r="Y24" s="10">
        <f t="shared" si="13"/>
        <v>9.5306351154909215E-3</v>
      </c>
      <c r="Z24" s="10">
        <f t="shared" si="14"/>
        <v>-2.4607437803186097E-3</v>
      </c>
      <c r="AA24" s="10">
        <f t="shared" si="15"/>
        <v>4.5454535582052846E-3</v>
      </c>
      <c r="AB24" s="10">
        <f t="shared" si="16"/>
        <v>-7.5016396500127546E-3</v>
      </c>
      <c r="AC24" s="10">
        <f t="shared" si="17"/>
        <v>-2.1893481289859619E-3</v>
      </c>
      <c r="AD24" s="10">
        <f t="shared" si="18"/>
        <v>-3.716401463918812E-3</v>
      </c>
      <c r="AE24" s="10">
        <f t="shared" si="19"/>
        <v>8997.078125</v>
      </c>
      <c r="AF24" s="10">
        <f t="shared" si="20"/>
        <v>8.9093118825525619E-3</v>
      </c>
      <c r="AG24" s="10">
        <f t="shared" si="21"/>
        <v>-3.9597967408926682E-3</v>
      </c>
      <c r="AH24" s="10">
        <f t="shared" si="22"/>
        <v>9.4855051309939951E-3</v>
      </c>
      <c r="AI24" s="10">
        <f t="shared" si="23"/>
        <v>-2.4637763862938107E-3</v>
      </c>
      <c r="AJ24" s="10">
        <f t="shared" si="24"/>
        <v>4.5351541826091609E-3</v>
      </c>
      <c r="AK24" s="10">
        <f t="shared" si="25"/>
        <v>-7.5299184624712714E-3</v>
      </c>
      <c r="AL24" s="10">
        <f t="shared" si="26"/>
        <v>-2.1917482553822859E-3</v>
      </c>
      <c r="AM24" s="10">
        <f t="shared" si="27"/>
        <v>-3.7233244415380905E-3</v>
      </c>
      <c r="AO24" s="10">
        <f>IF('Shock Inputs'!$C$5="ABS",'Market Data - EQ'!B24-'Market Data - EQ'!B25,IF('Shock Inputs'!$C$6="DISC",('Market Data - EQ'!B24-'Market Data - EQ'!B25)/'Market Data - EQ'!B25,LN('Market Data - EQ'!B24/'Market Data - EQ'!B25)))</f>
        <v>8.9093118825525619E-3</v>
      </c>
      <c r="AP24" s="10">
        <f>IF('Shock Inputs'!$C$5="ABS",'Market Data - EQ'!C24-'Market Data - EQ'!C25,IF('Shock Inputs'!$C$6="DISC",('Market Data - EQ'!C24-'Market Data - EQ'!C25)/'Market Data - EQ'!C25,LN('Market Data - EQ'!C24/'Market Data - EQ'!C25)))</f>
        <v>-3.9597967408926682E-3</v>
      </c>
      <c r="AQ24" s="10">
        <f>IF('Shock Inputs'!$C$5="ABS",'Market Data - EQ'!D24-'Market Data - EQ'!D25,IF('Shock Inputs'!$C$6="DISC",('Market Data - EQ'!D24-'Market Data - EQ'!D25)/'Market Data - EQ'!D25,LN('Market Data - EQ'!D24/'Market Data - EQ'!D25)))</f>
        <v>9.4855051309939951E-3</v>
      </c>
      <c r="AR24" s="10">
        <f>IF('Shock Inputs'!$C$5="ABS",'Market Data - EQ'!E24-'Market Data - EQ'!E25,IF('Shock Inputs'!$C$6="DISC",('Market Data - EQ'!E24-'Market Data - EQ'!E25)/'Market Data - EQ'!E25,LN('Market Data - EQ'!E24/'Market Data - EQ'!E25)))</f>
        <v>-2.4637763862938107E-3</v>
      </c>
      <c r="AS24" s="10">
        <f>IF('Shock Inputs'!$C$5="ABS",'Market Data - EQ'!F24-'Market Data - EQ'!F25,IF('Shock Inputs'!$C$6="DISC",('Market Data - EQ'!F24-'Market Data - EQ'!F25)/'Market Data - EQ'!F25,LN('Market Data - EQ'!F24/'Market Data - EQ'!F25)))</f>
        <v>4.5351541826091609E-3</v>
      </c>
      <c r="AT24" s="10">
        <f>IF('Shock Inputs'!$C$5="ABS",'Market Data - EQ'!G24-'Market Data - EQ'!G25,IF('Shock Inputs'!$C$6="DISC",('Market Data - EQ'!G24-'Market Data - EQ'!G25)/'Market Data - EQ'!G25,LN('Market Data - EQ'!G24/'Market Data - EQ'!G25)))</f>
        <v>-7.5299184624712714E-3</v>
      </c>
      <c r="AU24" s="10">
        <f>IF('Shock Inputs'!$C$5="ABS",'Market Data - EQ'!H24-'Market Data - EQ'!H25,IF('Shock Inputs'!$C$6="DISC",('Market Data - EQ'!H24-'Market Data - EQ'!H25)/'Market Data - EQ'!H25,LN('Market Data - EQ'!H24/'Market Data - EQ'!H25)))</f>
        <v>-2.1917482553822859E-3</v>
      </c>
      <c r="AV24" s="10">
        <f>IF('Shock Inputs'!$C$5="ABS",'Market Data - EQ'!I24-'Market Data - EQ'!I25,IF('Shock Inputs'!$C$6="DISC",('Market Data - EQ'!I24-'Market Data - EQ'!I25)/'Market Data - EQ'!I25,LN('Market Data - EQ'!I24/'Market Data - EQ'!I25)))</f>
        <v>-3.7233244415380905E-3</v>
      </c>
    </row>
    <row r="25" spans="1:48" x14ac:dyDescent="0.25">
      <c r="A25" s="6">
        <v>45440</v>
      </c>
      <c r="B25" s="1">
        <v>8917.2763671875</v>
      </c>
      <c r="C25" s="1">
        <v>5250.5498046875</v>
      </c>
      <c r="D25" s="1">
        <v>1479.449951171875</v>
      </c>
      <c r="E25" s="1">
        <v>487.64999389648438</v>
      </c>
      <c r="F25" s="1">
        <v>421.52352905273438</v>
      </c>
      <c r="G25" s="1">
        <v>2534.244140625</v>
      </c>
      <c r="H25" s="1">
        <v>365.39999389648438</v>
      </c>
      <c r="I25" s="1">
        <v>171.44575500488281</v>
      </c>
      <c r="K25" s="6">
        <v>45440</v>
      </c>
      <c r="L25" s="1">
        <v>22888.150390625</v>
      </c>
      <c r="M25" s="10">
        <f>IF('Shock Inputs'!C27="ABS",'Market Data - EQ'!B25-'Market Data - EQ'!B26,IF('Shock Inputs'!C28="Disc",('Market Data - EQ'!B25-'Market Data - EQ'!B26)/'Market Data - EQ'!B26,LN('Market Data - EQ'!B25/'Market Data - EQ'!B26)))</f>
        <v>-9.9509232133980301E-4</v>
      </c>
      <c r="N25" s="1">
        <f t="shared" si="3"/>
        <v>-8.8779296875</v>
      </c>
      <c r="O25" s="1">
        <f t="shared" si="4"/>
        <v>38.2998046875</v>
      </c>
      <c r="P25" s="1">
        <f t="shared" si="5"/>
        <v>0.79992675781295475</v>
      </c>
      <c r="Q25" s="1">
        <f t="shared" si="6"/>
        <v>-6.8000183105468182</v>
      </c>
      <c r="R25" s="1">
        <f t="shared" si="7"/>
        <v>-2.4564208984375</v>
      </c>
      <c r="S25" s="1">
        <f t="shared" si="8"/>
        <v>3.673095703125</v>
      </c>
      <c r="T25" s="1">
        <f t="shared" si="9"/>
        <v>-4.25</v>
      </c>
      <c r="U25" s="1">
        <f t="shared" si="10"/>
        <v>-0.58815002441409092</v>
      </c>
      <c r="W25" s="10">
        <f t="shared" si="11"/>
        <v>-9.9459738115978088E-4</v>
      </c>
      <c r="X25" s="10">
        <f t="shared" si="12"/>
        <v>7.3480367763441891E-3</v>
      </c>
      <c r="Y25" s="10">
        <f t="shared" si="13"/>
        <v>5.4098450925190236E-4</v>
      </c>
      <c r="Z25" s="10">
        <f t="shared" si="14"/>
        <v>-1.3752691157179267E-2</v>
      </c>
      <c r="AA25" s="10">
        <f t="shared" si="15"/>
        <v>-5.7937194877267107E-3</v>
      </c>
      <c r="AB25" s="10">
        <f t="shared" si="16"/>
        <v>1.4514888686867108E-3</v>
      </c>
      <c r="AC25" s="10">
        <f t="shared" si="17"/>
        <v>-1.1497362559649215E-2</v>
      </c>
      <c r="AD25" s="10">
        <f t="shared" si="18"/>
        <v>-3.4188029639502199E-3</v>
      </c>
      <c r="AE25" s="10">
        <f t="shared" si="19"/>
        <v>8917.2763671875</v>
      </c>
      <c r="AF25" s="10">
        <f t="shared" si="20"/>
        <v>-9.9509232133980301E-4</v>
      </c>
      <c r="AG25" s="10">
        <f t="shared" si="21"/>
        <v>7.3211714786358111E-3</v>
      </c>
      <c r="AH25" s="10">
        <f t="shared" si="22"/>
        <v>5.408382298864626E-4</v>
      </c>
      <c r="AI25" s="10">
        <f t="shared" si="23"/>
        <v>-1.3848135502256763E-2</v>
      </c>
      <c r="AJ25" s="10">
        <f t="shared" si="24"/>
        <v>-5.8105681897644397E-3</v>
      </c>
      <c r="AK25" s="10">
        <f t="shared" si="25"/>
        <v>1.4504364769522833E-3</v>
      </c>
      <c r="AL25" s="10">
        <f t="shared" si="26"/>
        <v>-1.1563968251250655E-2</v>
      </c>
      <c r="AM25" s="10">
        <f t="shared" si="27"/>
        <v>-3.4246604249505599E-3</v>
      </c>
      <c r="AO25" s="10">
        <f>IF('Shock Inputs'!$C$5="ABS",'Market Data - EQ'!B25-'Market Data - EQ'!B26,IF('Shock Inputs'!$C$6="DISC",('Market Data - EQ'!B25-'Market Data - EQ'!B26)/'Market Data - EQ'!B26,LN('Market Data - EQ'!B25/'Market Data - EQ'!B26)))</f>
        <v>-9.9509232133980301E-4</v>
      </c>
      <c r="AP25" s="10">
        <f>IF('Shock Inputs'!$C$5="ABS",'Market Data - EQ'!C25-'Market Data - EQ'!C26,IF('Shock Inputs'!$C$6="DISC",('Market Data - EQ'!C25-'Market Data - EQ'!C26)/'Market Data - EQ'!C26,LN('Market Data - EQ'!C25/'Market Data - EQ'!C26)))</f>
        <v>7.3211714786358111E-3</v>
      </c>
      <c r="AQ25" s="10">
        <f>IF('Shock Inputs'!$C$5="ABS",'Market Data - EQ'!D25-'Market Data - EQ'!D26,IF('Shock Inputs'!$C$6="DISC",('Market Data - EQ'!D25-'Market Data - EQ'!D26)/'Market Data - EQ'!D26,LN('Market Data - EQ'!D25/'Market Data - EQ'!D26)))</f>
        <v>5.408382298864626E-4</v>
      </c>
      <c r="AR25" s="10">
        <f>IF('Shock Inputs'!$C$5="ABS",'Market Data - EQ'!E25-'Market Data - EQ'!E26,IF('Shock Inputs'!$C$6="DISC",('Market Data - EQ'!E25-'Market Data - EQ'!E26)/'Market Data - EQ'!E26,LN('Market Data - EQ'!E25/'Market Data - EQ'!E26)))</f>
        <v>-1.3848135502256763E-2</v>
      </c>
      <c r="AS25" s="10">
        <f>IF('Shock Inputs'!$C$5="ABS",'Market Data - EQ'!F25-'Market Data - EQ'!F26,IF('Shock Inputs'!$C$6="DISC",('Market Data - EQ'!F25-'Market Data - EQ'!F26)/'Market Data - EQ'!F26,LN('Market Data - EQ'!F25/'Market Data - EQ'!F26)))</f>
        <v>-5.8105681897644397E-3</v>
      </c>
      <c r="AT25" s="10">
        <f>IF('Shock Inputs'!$C$5="ABS",'Market Data - EQ'!G25-'Market Data - EQ'!G26,IF('Shock Inputs'!$C$6="DISC",('Market Data - EQ'!G25-'Market Data - EQ'!G26)/'Market Data - EQ'!G26,LN('Market Data - EQ'!G25/'Market Data - EQ'!G26)))</f>
        <v>1.4504364769522833E-3</v>
      </c>
      <c r="AU25" s="10">
        <f>IF('Shock Inputs'!$C$5="ABS",'Market Data - EQ'!H25-'Market Data - EQ'!H26,IF('Shock Inputs'!$C$6="DISC",('Market Data - EQ'!H25-'Market Data - EQ'!H26)/'Market Data - EQ'!H26,LN('Market Data - EQ'!H25/'Market Data - EQ'!H26)))</f>
        <v>-1.1563968251250655E-2</v>
      </c>
      <c r="AV25" s="10">
        <f>IF('Shock Inputs'!$C$5="ABS",'Market Data - EQ'!I25-'Market Data - EQ'!I26,IF('Shock Inputs'!$C$6="DISC",('Market Data - EQ'!I25-'Market Data - EQ'!I26)/'Market Data - EQ'!I26,LN('Market Data - EQ'!I25/'Market Data - EQ'!I26)))</f>
        <v>-3.4246604249505599E-3</v>
      </c>
    </row>
    <row r="26" spans="1:48" x14ac:dyDescent="0.25">
      <c r="A26" s="6">
        <v>45439</v>
      </c>
      <c r="B26" s="1">
        <v>8926.154296875</v>
      </c>
      <c r="C26" s="1">
        <v>5212.25</v>
      </c>
      <c r="D26" s="1">
        <v>1478.650024414062</v>
      </c>
      <c r="E26" s="1">
        <v>494.45001220703119</v>
      </c>
      <c r="F26" s="1">
        <v>423.97994995117188</v>
      </c>
      <c r="G26" s="1">
        <v>2530.571044921875</v>
      </c>
      <c r="H26" s="1">
        <v>369.64999389648438</v>
      </c>
      <c r="I26" s="1">
        <v>172.0339050292969</v>
      </c>
      <c r="K26" s="6">
        <v>45439</v>
      </c>
      <c r="L26" s="1">
        <v>22932.44921875</v>
      </c>
      <c r="M26" s="10">
        <f>IF('Shock Inputs'!C28="ABS",'Market Data - EQ'!B26-'Market Data - EQ'!B27,IF('Shock Inputs'!C29="Disc",('Market Data - EQ'!B26-'Market Data - EQ'!B27)/'Market Data - EQ'!B27,LN('Market Data - EQ'!B26/'Market Data - EQ'!B27)))</f>
        <v>5.627715802478798E-3</v>
      </c>
      <c r="N26" s="1">
        <f t="shared" si="3"/>
        <v>50.0927734375</v>
      </c>
      <c r="O26" s="1">
        <f t="shared" si="4"/>
        <v>-28.4501953125</v>
      </c>
      <c r="P26" s="1">
        <f t="shared" si="5"/>
        <v>-7.7999267578129547</v>
      </c>
      <c r="Q26" s="1">
        <f t="shared" si="6"/>
        <v>-6.5499877929688068</v>
      </c>
      <c r="R26" s="1">
        <f t="shared" si="7"/>
        <v>-4.61810302734375</v>
      </c>
      <c r="S26" s="1">
        <f t="shared" si="8"/>
        <v>-30.42724609375</v>
      </c>
      <c r="T26" s="1">
        <f t="shared" si="9"/>
        <v>-5.3000183105468182</v>
      </c>
      <c r="U26" s="1">
        <f t="shared" si="10"/>
        <v>0.6371612548828125</v>
      </c>
      <c r="W26" s="10">
        <f t="shared" si="11"/>
        <v>5.6435811429684851E-3</v>
      </c>
      <c r="X26" s="10">
        <f t="shared" si="12"/>
        <v>-5.4287011758365868E-3</v>
      </c>
      <c r="Y26" s="10">
        <f t="shared" si="13"/>
        <v>-5.2473524262715426E-3</v>
      </c>
      <c r="Z26" s="10">
        <f t="shared" si="14"/>
        <v>-1.3073827930077459E-2</v>
      </c>
      <c r="AA26" s="10">
        <f t="shared" si="15"/>
        <v>-1.0774904354442418E-2</v>
      </c>
      <c r="AB26" s="10">
        <f t="shared" si="16"/>
        <v>-1.1881009917301956E-2</v>
      </c>
      <c r="AC26" s="10">
        <f t="shared" si="17"/>
        <v>-1.4135266403512949E-2</v>
      </c>
      <c r="AD26" s="10">
        <f t="shared" si="18"/>
        <v>3.7174641761072197E-3</v>
      </c>
      <c r="AE26" s="10">
        <f t="shared" si="19"/>
        <v>8926.154296875</v>
      </c>
      <c r="AF26" s="10">
        <f t="shared" si="20"/>
        <v>5.627715802478798E-3</v>
      </c>
      <c r="AG26" s="10">
        <f t="shared" si="21"/>
        <v>-5.4434901215265697E-3</v>
      </c>
      <c r="AH26" s="10">
        <f t="shared" si="22"/>
        <v>-5.2611681317914841E-3</v>
      </c>
      <c r="AI26" s="10">
        <f t="shared" si="23"/>
        <v>-1.3160042680765019E-2</v>
      </c>
      <c r="AJ26" s="10">
        <f t="shared" si="24"/>
        <v>-1.0833374019035563E-2</v>
      </c>
      <c r="AK26" s="10">
        <f t="shared" si="25"/>
        <v>-1.1952153179644025E-2</v>
      </c>
      <c r="AL26" s="10">
        <f t="shared" si="26"/>
        <v>-1.4236120812320216E-2</v>
      </c>
      <c r="AM26" s="10">
        <f t="shared" si="27"/>
        <v>3.7105714831017814E-3</v>
      </c>
      <c r="AO26" s="10">
        <f>IF('Shock Inputs'!$C$5="ABS",'Market Data - EQ'!B26-'Market Data - EQ'!B27,IF('Shock Inputs'!$C$6="DISC",('Market Data - EQ'!B26-'Market Data - EQ'!B27)/'Market Data - EQ'!B27,LN('Market Data - EQ'!B26/'Market Data - EQ'!B27)))</f>
        <v>5.627715802478798E-3</v>
      </c>
      <c r="AP26" s="10">
        <f>IF('Shock Inputs'!$C$5="ABS",'Market Data - EQ'!C26-'Market Data - EQ'!C27,IF('Shock Inputs'!$C$6="DISC",('Market Data - EQ'!C26-'Market Data - EQ'!C27)/'Market Data - EQ'!C27,LN('Market Data - EQ'!C26/'Market Data - EQ'!C27)))</f>
        <v>-5.4434901215265697E-3</v>
      </c>
      <c r="AQ26" s="10">
        <f>IF('Shock Inputs'!$C$5="ABS",'Market Data - EQ'!D26-'Market Data - EQ'!D27,IF('Shock Inputs'!$C$6="DISC",('Market Data - EQ'!D26-'Market Data - EQ'!D27)/'Market Data - EQ'!D27,LN('Market Data - EQ'!D26/'Market Data - EQ'!D27)))</f>
        <v>-5.2611681317914841E-3</v>
      </c>
      <c r="AR26" s="10">
        <f>IF('Shock Inputs'!$C$5="ABS",'Market Data - EQ'!E26-'Market Data - EQ'!E27,IF('Shock Inputs'!$C$6="DISC",('Market Data - EQ'!E26-'Market Data - EQ'!E27)/'Market Data - EQ'!E27,LN('Market Data - EQ'!E26/'Market Data - EQ'!E27)))</f>
        <v>-1.3160042680765019E-2</v>
      </c>
      <c r="AS26" s="10">
        <f>IF('Shock Inputs'!$C$5="ABS",'Market Data - EQ'!F26-'Market Data - EQ'!F27,IF('Shock Inputs'!$C$6="DISC",('Market Data - EQ'!F26-'Market Data - EQ'!F27)/'Market Data - EQ'!F27,LN('Market Data - EQ'!F26/'Market Data - EQ'!F27)))</f>
        <v>-1.0833374019035563E-2</v>
      </c>
      <c r="AT26" s="10">
        <f>IF('Shock Inputs'!$C$5="ABS",'Market Data - EQ'!G26-'Market Data - EQ'!G27,IF('Shock Inputs'!$C$6="DISC",('Market Data - EQ'!G26-'Market Data - EQ'!G27)/'Market Data - EQ'!G27,LN('Market Data - EQ'!G26/'Market Data - EQ'!G27)))</f>
        <v>-1.1952153179644025E-2</v>
      </c>
      <c r="AU26" s="10">
        <f>IF('Shock Inputs'!$C$5="ABS",'Market Data - EQ'!H26-'Market Data - EQ'!H27,IF('Shock Inputs'!$C$6="DISC",('Market Data - EQ'!H26-'Market Data - EQ'!H27)/'Market Data - EQ'!H27,LN('Market Data - EQ'!H26/'Market Data - EQ'!H27)))</f>
        <v>-1.4236120812320216E-2</v>
      </c>
      <c r="AV26" s="10">
        <f>IF('Shock Inputs'!$C$5="ABS",'Market Data - EQ'!I26-'Market Data - EQ'!I27,IF('Shock Inputs'!$C$6="DISC",('Market Data - EQ'!I26-'Market Data - EQ'!I27)/'Market Data - EQ'!I27,LN('Market Data - EQ'!I26/'Market Data - EQ'!I27)))</f>
        <v>3.7105714831017814E-3</v>
      </c>
    </row>
    <row r="27" spans="1:48" x14ac:dyDescent="0.25">
      <c r="A27" s="6">
        <v>45436</v>
      </c>
      <c r="B27" s="1">
        <v>8876.0615234375</v>
      </c>
      <c r="C27" s="1">
        <v>5240.7001953125</v>
      </c>
      <c r="D27" s="1">
        <v>1486.449951171875</v>
      </c>
      <c r="E27" s="1">
        <v>501</v>
      </c>
      <c r="F27" s="1">
        <v>428.59805297851563</v>
      </c>
      <c r="G27" s="1">
        <v>2560.998291015625</v>
      </c>
      <c r="H27" s="1">
        <v>374.95001220703119</v>
      </c>
      <c r="I27" s="1">
        <v>171.39674377441409</v>
      </c>
      <c r="K27" s="6">
        <v>45436</v>
      </c>
      <c r="L27" s="1">
        <v>22957.099609375</v>
      </c>
      <c r="M27" s="10">
        <f>IF('Shock Inputs'!C29="ABS",'Market Data - EQ'!B27-'Market Data - EQ'!B28,IF('Shock Inputs'!C30="Disc",('Market Data - EQ'!B27-'Market Data - EQ'!B28)/'Market Data - EQ'!B28,LN('Market Data - EQ'!B27/'Market Data - EQ'!B28)))</f>
        <v>-1.7027910093060452E-3</v>
      </c>
      <c r="N27" s="1">
        <f t="shared" si="3"/>
        <v>-15.126953125</v>
      </c>
      <c r="O27" s="1">
        <f t="shared" si="4"/>
        <v>-40.44970703125</v>
      </c>
      <c r="P27" s="1">
        <f t="shared" si="5"/>
        <v>-2.7000732421870453</v>
      </c>
      <c r="Q27" s="1">
        <f t="shared" si="6"/>
        <v>3.7000122070311932</v>
      </c>
      <c r="R27" s="1">
        <f t="shared" si="7"/>
        <v>-5.06024169921875</v>
      </c>
      <c r="S27" s="1">
        <f t="shared" si="8"/>
        <v>-29.23583984375</v>
      </c>
      <c r="T27" s="1">
        <f t="shared" si="9"/>
        <v>2.6500244140623863</v>
      </c>
      <c r="U27" s="1">
        <f t="shared" si="10"/>
        <v>-0.6371612548828125</v>
      </c>
      <c r="W27" s="10">
        <f t="shared" si="11"/>
        <v>-1.701342083218144E-3</v>
      </c>
      <c r="X27" s="10">
        <f t="shared" si="12"/>
        <v>-7.6592612933214805E-3</v>
      </c>
      <c r="Y27" s="10">
        <f t="shared" si="13"/>
        <v>-1.8131640183462689E-3</v>
      </c>
      <c r="Z27" s="10">
        <f t="shared" si="14"/>
        <v>7.4402016848058861E-3</v>
      </c>
      <c r="AA27" s="10">
        <f t="shared" si="15"/>
        <v>-1.1668730337509583E-2</v>
      </c>
      <c r="AB27" s="10">
        <f t="shared" si="16"/>
        <v>-1.1286948733877689E-2</v>
      </c>
      <c r="AC27" s="10">
        <f t="shared" si="17"/>
        <v>7.1179814691157885E-3</v>
      </c>
      <c r="AD27" s="10">
        <f t="shared" si="18"/>
        <v>-3.7036958195787377E-3</v>
      </c>
      <c r="AE27" s="10">
        <f t="shared" si="19"/>
        <v>8876.0615234375</v>
      </c>
      <c r="AF27" s="10">
        <f t="shared" si="20"/>
        <v>-1.7027910093060452E-3</v>
      </c>
      <c r="AG27" s="10">
        <f t="shared" si="21"/>
        <v>-7.6887440758069284E-3</v>
      </c>
      <c r="AH27" s="10">
        <f t="shared" si="22"/>
        <v>-1.814809789895064E-3</v>
      </c>
      <c r="AI27" s="10">
        <f t="shared" si="23"/>
        <v>7.4126599107863138E-3</v>
      </c>
      <c r="AJ27" s="10">
        <f t="shared" si="24"/>
        <v>-1.1737344251807863E-2</v>
      </c>
      <c r="AK27" s="10">
        <f t="shared" si="25"/>
        <v>-1.1351129735182189E-2</v>
      </c>
      <c r="AL27" s="10">
        <f t="shared" si="26"/>
        <v>7.0927682133091466E-3</v>
      </c>
      <c r="AM27" s="10">
        <f t="shared" si="27"/>
        <v>-3.7105714831017099E-3</v>
      </c>
      <c r="AO27" s="10">
        <f>IF('Shock Inputs'!$C$5="ABS",'Market Data - EQ'!B27-'Market Data - EQ'!B28,IF('Shock Inputs'!$C$6="DISC",('Market Data - EQ'!B27-'Market Data - EQ'!B28)/'Market Data - EQ'!B28,LN('Market Data - EQ'!B27/'Market Data - EQ'!B28)))</f>
        <v>-1.7027910093060452E-3</v>
      </c>
      <c r="AP27" s="10">
        <f>IF('Shock Inputs'!$C$5="ABS",'Market Data - EQ'!C27-'Market Data - EQ'!C28,IF('Shock Inputs'!$C$6="DISC",('Market Data - EQ'!C27-'Market Data - EQ'!C28)/'Market Data - EQ'!C28,LN('Market Data - EQ'!C27/'Market Data - EQ'!C28)))</f>
        <v>-7.6887440758069284E-3</v>
      </c>
      <c r="AQ27" s="10">
        <f>IF('Shock Inputs'!$C$5="ABS",'Market Data - EQ'!D27-'Market Data - EQ'!D28,IF('Shock Inputs'!$C$6="DISC",('Market Data - EQ'!D27-'Market Data - EQ'!D28)/'Market Data - EQ'!D28,LN('Market Data - EQ'!D27/'Market Data - EQ'!D28)))</f>
        <v>-1.814809789895064E-3</v>
      </c>
      <c r="AR27" s="10">
        <f>IF('Shock Inputs'!$C$5="ABS",'Market Data - EQ'!E27-'Market Data - EQ'!E28,IF('Shock Inputs'!$C$6="DISC",('Market Data - EQ'!E27-'Market Data - EQ'!E28)/'Market Data - EQ'!E28,LN('Market Data - EQ'!E27/'Market Data - EQ'!E28)))</f>
        <v>7.4126599107863138E-3</v>
      </c>
      <c r="AS27" s="10">
        <f>IF('Shock Inputs'!$C$5="ABS",'Market Data - EQ'!F27-'Market Data - EQ'!F28,IF('Shock Inputs'!$C$6="DISC",('Market Data - EQ'!F27-'Market Data - EQ'!F28)/'Market Data - EQ'!F28,LN('Market Data - EQ'!F27/'Market Data - EQ'!F28)))</f>
        <v>-1.1737344251807863E-2</v>
      </c>
      <c r="AT27" s="10">
        <f>IF('Shock Inputs'!$C$5="ABS",'Market Data - EQ'!G27-'Market Data - EQ'!G28,IF('Shock Inputs'!$C$6="DISC",('Market Data - EQ'!G27-'Market Data - EQ'!G28)/'Market Data - EQ'!G28,LN('Market Data - EQ'!G27/'Market Data - EQ'!G28)))</f>
        <v>-1.1351129735182189E-2</v>
      </c>
      <c r="AU27" s="10">
        <f>IF('Shock Inputs'!$C$5="ABS",'Market Data - EQ'!H27-'Market Data - EQ'!H28,IF('Shock Inputs'!$C$6="DISC",('Market Data - EQ'!H27-'Market Data - EQ'!H28)/'Market Data - EQ'!H28,LN('Market Data - EQ'!H27/'Market Data - EQ'!H28)))</f>
        <v>7.0927682133091466E-3</v>
      </c>
      <c r="AV27" s="10">
        <f>IF('Shock Inputs'!$C$5="ABS",'Market Data - EQ'!I27-'Market Data - EQ'!I28,IF('Shock Inputs'!$C$6="DISC",('Market Data - EQ'!I27-'Market Data - EQ'!I28)/'Market Data - EQ'!I28,LN('Market Data - EQ'!I27/'Market Data - EQ'!I28)))</f>
        <v>-3.7105714831017099E-3</v>
      </c>
    </row>
    <row r="28" spans="1:48" x14ac:dyDescent="0.25">
      <c r="A28" s="6">
        <v>45435</v>
      </c>
      <c r="B28" s="1">
        <v>8891.1884765625</v>
      </c>
      <c r="C28" s="1">
        <v>5281.14990234375</v>
      </c>
      <c r="D28" s="1">
        <v>1489.150024414062</v>
      </c>
      <c r="E28" s="1">
        <v>497.29998779296881</v>
      </c>
      <c r="F28" s="1">
        <v>433.65829467773438</v>
      </c>
      <c r="G28" s="1">
        <v>2590.234130859375</v>
      </c>
      <c r="H28" s="1">
        <v>372.29998779296881</v>
      </c>
      <c r="I28" s="1">
        <v>172.0339050292969</v>
      </c>
      <c r="K28" s="6">
        <v>45435</v>
      </c>
      <c r="L28" s="1">
        <v>22967.650390625</v>
      </c>
      <c r="M28" s="10">
        <f>IF('Shock Inputs'!C30="ABS",'Market Data - EQ'!B28-'Market Data - EQ'!B29,IF('Shock Inputs'!C31="Disc",('Market Data - EQ'!B28-'Market Data - EQ'!B29)/'Market Data - EQ'!B29,LN('Market Data - EQ'!B28/'Market Data - EQ'!B29)))</f>
        <v>1.7772982827133625E-2</v>
      </c>
      <c r="N28" s="1">
        <f t="shared" si="3"/>
        <v>156.626953125</v>
      </c>
      <c r="O28" s="1">
        <f t="shared" si="4"/>
        <v>13.75</v>
      </c>
      <c r="P28" s="1">
        <f t="shared" si="5"/>
        <v>6.8499755859370453</v>
      </c>
      <c r="Q28" s="1">
        <f t="shared" si="6"/>
        <v>-4.4000244140623863</v>
      </c>
      <c r="R28" s="1">
        <f t="shared" si="7"/>
        <v>1.42474365234375</v>
      </c>
      <c r="S28" s="1">
        <f t="shared" si="8"/>
        <v>87.50927734375</v>
      </c>
      <c r="T28" s="1">
        <f t="shared" si="9"/>
        <v>-1.5500183105468182</v>
      </c>
      <c r="U28" s="1">
        <f t="shared" si="10"/>
        <v>2.1565399169922159</v>
      </c>
      <c r="W28" s="10">
        <f t="shared" si="11"/>
        <v>1.7931862143820497E-2</v>
      </c>
      <c r="X28" s="10">
        <f t="shared" si="12"/>
        <v>2.6103960692033055E-3</v>
      </c>
      <c r="Y28" s="10">
        <f t="shared" si="13"/>
        <v>4.6211801661562996E-3</v>
      </c>
      <c r="Z28" s="10">
        <f t="shared" si="14"/>
        <v>-8.7702298325770724E-3</v>
      </c>
      <c r="AA28" s="10">
        <f t="shared" si="15"/>
        <v>3.2962356785210698E-3</v>
      </c>
      <c r="AB28" s="10">
        <f t="shared" si="16"/>
        <v>3.4965600481740557E-2</v>
      </c>
      <c r="AC28" s="10">
        <f t="shared" si="17"/>
        <v>-4.1460967908012614E-3</v>
      </c>
      <c r="AD28" s="10">
        <f t="shared" si="18"/>
        <v>1.2694686638014093E-2</v>
      </c>
      <c r="AE28" s="10">
        <f t="shared" si="19"/>
        <v>8891.1884765625</v>
      </c>
      <c r="AF28" s="10">
        <f t="shared" si="20"/>
        <v>1.7772982827133625E-2</v>
      </c>
      <c r="AG28" s="10">
        <f t="shared" si="21"/>
        <v>2.6069949030255992E-3</v>
      </c>
      <c r="AH28" s="10">
        <f t="shared" si="22"/>
        <v>4.6105352950721436E-3</v>
      </c>
      <c r="AI28" s="10">
        <f t="shared" si="23"/>
        <v>-8.8089146474643349E-3</v>
      </c>
      <c r="AJ28" s="10">
        <f t="shared" si="24"/>
        <v>3.2908150023148483E-3</v>
      </c>
      <c r="AK28" s="10">
        <f t="shared" si="25"/>
        <v>3.4368189915469895E-2</v>
      </c>
      <c r="AL28" s="10">
        <f t="shared" si="26"/>
        <v>-4.154715681520039E-3</v>
      </c>
      <c r="AM28" s="10">
        <f t="shared" si="27"/>
        <v>1.2614784613804499E-2</v>
      </c>
      <c r="AO28" s="10">
        <f>IF('Shock Inputs'!$C$5="ABS",'Market Data - EQ'!B28-'Market Data - EQ'!B29,IF('Shock Inputs'!$C$6="DISC",('Market Data - EQ'!B28-'Market Data - EQ'!B29)/'Market Data - EQ'!B29,LN('Market Data - EQ'!B28/'Market Data - EQ'!B29)))</f>
        <v>1.7772982827133625E-2</v>
      </c>
      <c r="AP28" s="10">
        <f>IF('Shock Inputs'!$C$5="ABS",'Market Data - EQ'!C28-'Market Data - EQ'!C29,IF('Shock Inputs'!$C$6="DISC",('Market Data - EQ'!C28-'Market Data - EQ'!C29)/'Market Data - EQ'!C29,LN('Market Data - EQ'!C28/'Market Data - EQ'!C29)))</f>
        <v>2.6069949030255992E-3</v>
      </c>
      <c r="AQ28" s="10">
        <f>IF('Shock Inputs'!$C$5="ABS",'Market Data - EQ'!D28-'Market Data - EQ'!D29,IF('Shock Inputs'!$C$6="DISC",('Market Data - EQ'!D28-'Market Data - EQ'!D29)/'Market Data - EQ'!D29,LN('Market Data - EQ'!D28/'Market Data - EQ'!D29)))</f>
        <v>4.6105352950721436E-3</v>
      </c>
      <c r="AR28" s="10">
        <f>IF('Shock Inputs'!$C$5="ABS",'Market Data - EQ'!E28-'Market Data - EQ'!E29,IF('Shock Inputs'!$C$6="DISC",('Market Data - EQ'!E28-'Market Data - EQ'!E29)/'Market Data - EQ'!E29,LN('Market Data - EQ'!E28/'Market Data - EQ'!E29)))</f>
        <v>-8.8089146474643349E-3</v>
      </c>
      <c r="AS28" s="10">
        <f>IF('Shock Inputs'!$C$5="ABS",'Market Data - EQ'!F28-'Market Data - EQ'!F29,IF('Shock Inputs'!$C$6="DISC",('Market Data - EQ'!F28-'Market Data - EQ'!F29)/'Market Data - EQ'!F29,LN('Market Data - EQ'!F28/'Market Data - EQ'!F29)))</f>
        <v>3.2908150023148483E-3</v>
      </c>
      <c r="AT28" s="10">
        <f>IF('Shock Inputs'!$C$5="ABS",'Market Data - EQ'!G28-'Market Data - EQ'!G29,IF('Shock Inputs'!$C$6="DISC",('Market Data - EQ'!G28-'Market Data - EQ'!G29)/'Market Data - EQ'!G29,LN('Market Data - EQ'!G28/'Market Data - EQ'!G29)))</f>
        <v>3.4368189915469895E-2</v>
      </c>
      <c r="AU28" s="10">
        <f>IF('Shock Inputs'!$C$5="ABS",'Market Data - EQ'!H28-'Market Data - EQ'!H29,IF('Shock Inputs'!$C$6="DISC",('Market Data - EQ'!H28-'Market Data - EQ'!H29)/'Market Data - EQ'!H29,LN('Market Data - EQ'!H28/'Market Data - EQ'!H29)))</f>
        <v>-4.154715681520039E-3</v>
      </c>
      <c r="AV28" s="10">
        <f>IF('Shock Inputs'!$C$5="ABS",'Market Data - EQ'!I28-'Market Data - EQ'!I29,IF('Shock Inputs'!$C$6="DISC",('Market Data - EQ'!I28-'Market Data - EQ'!I29)/'Market Data - EQ'!I29,LN('Market Data - EQ'!I28/'Market Data - EQ'!I29)))</f>
        <v>1.2614784613804499E-2</v>
      </c>
    </row>
    <row r="29" spans="1:48" x14ac:dyDescent="0.25">
      <c r="A29" s="6">
        <v>45434</v>
      </c>
      <c r="B29" s="1">
        <v>8734.5615234375</v>
      </c>
      <c r="C29" s="1">
        <v>5267.39990234375</v>
      </c>
      <c r="D29" s="1">
        <v>1482.300048828125</v>
      </c>
      <c r="E29" s="1">
        <v>501.70001220703119</v>
      </c>
      <c r="F29" s="1">
        <v>432.23355102539063</v>
      </c>
      <c r="G29" s="1">
        <v>2502.724853515625</v>
      </c>
      <c r="H29" s="1">
        <v>373.85000610351563</v>
      </c>
      <c r="I29" s="1">
        <v>169.87736511230469</v>
      </c>
      <c r="K29" s="6">
        <v>45434</v>
      </c>
      <c r="L29" s="1">
        <v>22597.80078125</v>
      </c>
      <c r="M29" s="10">
        <f>IF('Shock Inputs'!C31="ABS",'Market Data - EQ'!B29-'Market Data - EQ'!B30,IF('Shock Inputs'!C32="Disc",('Market Data - EQ'!B29-'Market Data - EQ'!B30)/'Market Data - EQ'!B30,LN('Market Data - EQ'!B29/'Market Data - EQ'!B30)))</f>
        <v>-1.7190796050554949E-3</v>
      </c>
      <c r="N29" s="1">
        <f t="shared" si="3"/>
        <v>-15.0283203125</v>
      </c>
      <c r="O29" s="1">
        <f t="shared" si="4"/>
        <v>89.2998046875</v>
      </c>
      <c r="P29" s="1">
        <f t="shared" si="5"/>
        <v>40</v>
      </c>
      <c r="Q29" s="1">
        <f t="shared" si="6"/>
        <v>11.050018310546818</v>
      </c>
      <c r="R29" s="1">
        <f t="shared" si="7"/>
        <v>5.0111083984375</v>
      </c>
      <c r="S29" s="1">
        <f t="shared" si="8"/>
        <v>-1.58837890625</v>
      </c>
      <c r="T29" s="1">
        <f t="shared" si="9"/>
        <v>1.850006103515625</v>
      </c>
      <c r="U29" s="1">
        <f t="shared" si="10"/>
        <v>-1.0292663574219034</v>
      </c>
      <c r="W29" s="10">
        <f t="shared" si="11"/>
        <v>-1.717602834061418E-3</v>
      </c>
      <c r="X29" s="10">
        <f t="shared" si="12"/>
        <v>1.7245669840936357E-2</v>
      </c>
      <c r="Y29" s="10">
        <f t="shared" si="13"/>
        <v>2.7733480306334435E-2</v>
      </c>
      <c r="Z29" s="10">
        <f t="shared" si="14"/>
        <v>2.2521183018455539E-2</v>
      </c>
      <c r="AA29" s="10">
        <f t="shared" si="15"/>
        <v>1.1729506454821606E-2</v>
      </c>
      <c r="AB29" s="10">
        <f t="shared" si="16"/>
        <v>-6.3425728286948678E-4</v>
      </c>
      <c r="AC29" s="10">
        <f t="shared" si="17"/>
        <v>4.9731346868699599E-3</v>
      </c>
      <c r="AD29" s="10">
        <f t="shared" si="18"/>
        <v>-6.0223898193454339E-3</v>
      </c>
      <c r="AE29" s="10">
        <f t="shared" si="19"/>
        <v>8734.5615234375</v>
      </c>
      <c r="AF29" s="10">
        <f t="shared" si="20"/>
        <v>-1.7190796050554949E-3</v>
      </c>
      <c r="AG29" s="10">
        <f t="shared" si="21"/>
        <v>1.7098651160139318E-2</v>
      </c>
      <c r="AH29" s="10">
        <f t="shared" si="22"/>
        <v>2.7355873016786943E-2</v>
      </c>
      <c r="AI29" s="10">
        <f t="shared" si="23"/>
        <v>2.2271325608693038E-2</v>
      </c>
      <c r="AJ29" s="10">
        <f t="shared" si="24"/>
        <v>1.1661249026138147E-2</v>
      </c>
      <c r="AK29" s="10">
        <f t="shared" si="25"/>
        <v>-6.3445850911055153E-4</v>
      </c>
      <c r="AL29" s="10">
        <f t="shared" si="26"/>
        <v>4.9608094988862943E-3</v>
      </c>
      <c r="AM29" s="10">
        <f t="shared" si="27"/>
        <v>-6.0405975484143478E-3</v>
      </c>
      <c r="AO29" s="10">
        <f>IF('Shock Inputs'!$C$5="ABS",'Market Data - EQ'!B29-'Market Data - EQ'!B30,IF('Shock Inputs'!$C$6="DISC",('Market Data - EQ'!B29-'Market Data - EQ'!B30)/'Market Data - EQ'!B30,LN('Market Data - EQ'!B29/'Market Data - EQ'!B30)))</f>
        <v>-1.7190796050554949E-3</v>
      </c>
      <c r="AP29" s="10">
        <f>IF('Shock Inputs'!$C$5="ABS",'Market Data - EQ'!C29-'Market Data - EQ'!C30,IF('Shock Inputs'!$C$6="DISC",('Market Data - EQ'!C29-'Market Data - EQ'!C30)/'Market Data - EQ'!C30,LN('Market Data - EQ'!C29/'Market Data - EQ'!C30)))</f>
        <v>1.7098651160139318E-2</v>
      </c>
      <c r="AQ29" s="10">
        <f>IF('Shock Inputs'!$C$5="ABS",'Market Data - EQ'!D29-'Market Data - EQ'!D30,IF('Shock Inputs'!$C$6="DISC",('Market Data - EQ'!D29-'Market Data - EQ'!D30)/'Market Data - EQ'!D30,LN('Market Data - EQ'!D29/'Market Data - EQ'!D30)))</f>
        <v>2.7355873016786943E-2</v>
      </c>
      <c r="AR29" s="10">
        <f>IF('Shock Inputs'!$C$5="ABS",'Market Data - EQ'!E29-'Market Data - EQ'!E30,IF('Shock Inputs'!$C$6="DISC",('Market Data - EQ'!E29-'Market Data - EQ'!E30)/'Market Data - EQ'!E30,LN('Market Data - EQ'!E29/'Market Data - EQ'!E30)))</f>
        <v>2.2271325608693038E-2</v>
      </c>
      <c r="AS29" s="10">
        <f>IF('Shock Inputs'!$C$5="ABS",'Market Data - EQ'!F29-'Market Data - EQ'!F30,IF('Shock Inputs'!$C$6="DISC",('Market Data - EQ'!F29-'Market Data - EQ'!F30)/'Market Data - EQ'!F30,LN('Market Data - EQ'!F29/'Market Data - EQ'!F30)))</f>
        <v>1.1661249026138147E-2</v>
      </c>
      <c r="AT29" s="10">
        <f>IF('Shock Inputs'!$C$5="ABS",'Market Data - EQ'!G29-'Market Data - EQ'!G30,IF('Shock Inputs'!$C$6="DISC",('Market Data - EQ'!G29-'Market Data - EQ'!G30)/'Market Data - EQ'!G30,LN('Market Data - EQ'!G29/'Market Data - EQ'!G30)))</f>
        <v>-6.3445850911055153E-4</v>
      </c>
      <c r="AU29" s="10">
        <f>IF('Shock Inputs'!$C$5="ABS",'Market Data - EQ'!H29-'Market Data - EQ'!H30,IF('Shock Inputs'!$C$6="DISC",('Market Data - EQ'!H29-'Market Data - EQ'!H30)/'Market Data - EQ'!H30,LN('Market Data - EQ'!H29/'Market Data - EQ'!H30)))</f>
        <v>4.9608094988862943E-3</v>
      </c>
      <c r="AV29" s="10">
        <f>IF('Shock Inputs'!$C$5="ABS",'Market Data - EQ'!I29-'Market Data - EQ'!I30,IF('Shock Inputs'!$C$6="DISC",('Market Data - EQ'!I29-'Market Data - EQ'!I30)/'Market Data - EQ'!I30,LN('Market Data - EQ'!I29/'Market Data - EQ'!I30)))</f>
        <v>-6.0405975484143478E-3</v>
      </c>
    </row>
    <row r="30" spans="1:48" x14ac:dyDescent="0.25">
      <c r="A30" s="6">
        <v>45433</v>
      </c>
      <c r="B30" s="1">
        <v>8749.58984375</v>
      </c>
      <c r="C30" s="1">
        <v>5178.10009765625</v>
      </c>
      <c r="D30" s="1">
        <v>1442.300048828125</v>
      </c>
      <c r="E30" s="1">
        <v>490.64999389648438</v>
      </c>
      <c r="F30" s="1">
        <v>427.22244262695313</v>
      </c>
      <c r="G30" s="1">
        <v>2504.313232421875</v>
      </c>
      <c r="H30" s="1">
        <v>372</v>
      </c>
      <c r="I30" s="1">
        <v>170.90663146972659</v>
      </c>
      <c r="K30" s="6">
        <v>45433</v>
      </c>
      <c r="L30" s="1">
        <v>22529.05078125</v>
      </c>
      <c r="M30" s="10">
        <f>IF('Shock Inputs'!C32="ABS",'Market Data - EQ'!B30-'Market Data - EQ'!B31,IF('Shock Inputs'!C33="Disc",('Market Data - EQ'!B30-'Market Data - EQ'!B31)/'Market Data - EQ'!B31,LN('Market Data - EQ'!B30/'Market Data - EQ'!B31)))</f>
        <v>4.5451242294577881E-3</v>
      </c>
      <c r="N30" s="1">
        <f t="shared" si="3"/>
        <v>39.677734375</v>
      </c>
      <c r="O30" s="1">
        <f t="shared" si="4"/>
        <v>91.30029296875</v>
      </c>
      <c r="P30" s="1">
        <f t="shared" si="5"/>
        <v>43.25</v>
      </c>
      <c r="Q30" s="1">
        <f t="shared" si="6"/>
        <v>20.399993896484375</v>
      </c>
      <c r="R30" s="1">
        <f t="shared" si="7"/>
        <v>-1.473846435546875</v>
      </c>
      <c r="S30" s="1">
        <f t="shared" si="8"/>
        <v>7.991455078125</v>
      </c>
      <c r="T30" s="1">
        <f t="shared" si="9"/>
        <v>6.5499877929688068</v>
      </c>
      <c r="U30" s="1">
        <f t="shared" si="10"/>
        <v>6.8617553710937784</v>
      </c>
      <c r="W30" s="10">
        <f t="shared" si="11"/>
        <v>4.5554689733656988E-3</v>
      </c>
      <c r="X30" s="10">
        <f t="shared" si="12"/>
        <v>1.7948473789870113E-2</v>
      </c>
      <c r="Y30" s="10">
        <f t="shared" si="13"/>
        <v>3.0913833308699106E-2</v>
      </c>
      <c r="Z30" s="10">
        <f t="shared" si="14"/>
        <v>4.3381167243985913E-2</v>
      </c>
      <c r="AA30" s="10">
        <f t="shared" si="15"/>
        <v>-3.4379733931683316E-3</v>
      </c>
      <c r="AB30" s="10">
        <f t="shared" si="16"/>
        <v>3.2012920572396849E-3</v>
      </c>
      <c r="AC30" s="10">
        <f t="shared" si="17"/>
        <v>1.7923074494954925E-2</v>
      </c>
      <c r="AD30" s="10">
        <f t="shared" si="18"/>
        <v>4.182852603679077E-2</v>
      </c>
      <c r="AE30" s="10">
        <f t="shared" si="19"/>
        <v>8749.58984375</v>
      </c>
      <c r="AF30" s="10">
        <f t="shared" si="20"/>
        <v>4.5451242294577881E-3</v>
      </c>
      <c r="AG30" s="10">
        <f t="shared" si="21"/>
        <v>1.7789301709689512E-2</v>
      </c>
      <c r="AH30" s="10">
        <f t="shared" si="22"/>
        <v>3.04456257019147E-2</v>
      </c>
      <c r="AI30" s="10">
        <f t="shared" si="23"/>
        <v>4.2466562031709981E-2</v>
      </c>
      <c r="AJ30" s="10">
        <f t="shared" si="24"/>
        <v>-3.4438968039435516E-3</v>
      </c>
      <c r="AK30" s="10">
        <f t="shared" si="25"/>
        <v>3.1961788315348393E-3</v>
      </c>
      <c r="AL30" s="10">
        <f t="shared" si="26"/>
        <v>1.7764349944006861E-2</v>
      </c>
      <c r="AM30" s="10">
        <f t="shared" si="27"/>
        <v>4.09773674445763E-2</v>
      </c>
      <c r="AO30" s="10">
        <f>IF('Shock Inputs'!$C$5="ABS",'Market Data - EQ'!B30-'Market Data - EQ'!B31,IF('Shock Inputs'!$C$6="DISC",('Market Data - EQ'!B30-'Market Data - EQ'!B31)/'Market Data - EQ'!B31,LN('Market Data - EQ'!B30/'Market Data - EQ'!B31)))</f>
        <v>4.5451242294577881E-3</v>
      </c>
      <c r="AP30" s="10">
        <f>IF('Shock Inputs'!$C$5="ABS",'Market Data - EQ'!C30-'Market Data - EQ'!C31,IF('Shock Inputs'!$C$6="DISC",('Market Data - EQ'!C30-'Market Data - EQ'!C31)/'Market Data - EQ'!C31,LN('Market Data - EQ'!C30/'Market Data - EQ'!C31)))</f>
        <v>1.7789301709689512E-2</v>
      </c>
      <c r="AQ30" s="10">
        <f>IF('Shock Inputs'!$C$5="ABS",'Market Data - EQ'!D30-'Market Data - EQ'!D31,IF('Shock Inputs'!$C$6="DISC",('Market Data - EQ'!D30-'Market Data - EQ'!D31)/'Market Data - EQ'!D31,LN('Market Data - EQ'!D30/'Market Data - EQ'!D31)))</f>
        <v>3.04456257019147E-2</v>
      </c>
      <c r="AR30" s="10">
        <f>IF('Shock Inputs'!$C$5="ABS",'Market Data - EQ'!E30-'Market Data - EQ'!E31,IF('Shock Inputs'!$C$6="DISC",('Market Data - EQ'!E30-'Market Data - EQ'!E31)/'Market Data - EQ'!E31,LN('Market Data - EQ'!E30/'Market Data - EQ'!E31)))</f>
        <v>4.2466562031709981E-2</v>
      </c>
      <c r="AS30" s="10">
        <f>IF('Shock Inputs'!$C$5="ABS",'Market Data - EQ'!F30-'Market Data - EQ'!F31,IF('Shock Inputs'!$C$6="DISC",('Market Data - EQ'!F30-'Market Data - EQ'!F31)/'Market Data - EQ'!F31,LN('Market Data - EQ'!F30/'Market Data - EQ'!F31)))</f>
        <v>-3.4438968039435516E-3</v>
      </c>
      <c r="AT30" s="10">
        <f>IF('Shock Inputs'!$C$5="ABS",'Market Data - EQ'!G30-'Market Data - EQ'!G31,IF('Shock Inputs'!$C$6="DISC",('Market Data - EQ'!G30-'Market Data - EQ'!G31)/'Market Data - EQ'!G31,LN('Market Data - EQ'!G30/'Market Data - EQ'!G31)))</f>
        <v>3.1961788315348393E-3</v>
      </c>
      <c r="AU30" s="10">
        <f>IF('Shock Inputs'!$C$5="ABS",'Market Data - EQ'!H30-'Market Data - EQ'!H31,IF('Shock Inputs'!$C$6="DISC",('Market Data - EQ'!H30-'Market Data - EQ'!H31)/'Market Data - EQ'!H31,LN('Market Data - EQ'!H30/'Market Data - EQ'!H31)))</f>
        <v>1.7764349944006861E-2</v>
      </c>
      <c r="AV30" s="10">
        <f>IF('Shock Inputs'!$C$5="ABS",'Market Data - EQ'!I30-'Market Data - EQ'!I31,IF('Shock Inputs'!$C$6="DISC",('Market Data - EQ'!I30-'Market Data - EQ'!I31)/'Market Data - EQ'!I31,LN('Market Data - EQ'!I30/'Market Data - EQ'!I31)))</f>
        <v>4.09773674445763E-2</v>
      </c>
    </row>
    <row r="31" spans="1:48" x14ac:dyDescent="0.25">
      <c r="A31" s="6">
        <v>45429</v>
      </c>
      <c r="B31" s="1">
        <v>8709.912109375</v>
      </c>
      <c r="C31" s="1">
        <v>5086.7998046875</v>
      </c>
      <c r="D31" s="1">
        <v>1399.050048828125</v>
      </c>
      <c r="E31" s="1">
        <v>470.25</v>
      </c>
      <c r="F31" s="1">
        <v>428.6962890625</v>
      </c>
      <c r="G31" s="1">
        <v>2496.32177734375</v>
      </c>
      <c r="H31" s="1">
        <v>365.45001220703119</v>
      </c>
      <c r="I31" s="1">
        <v>164.04487609863281</v>
      </c>
      <c r="K31" s="6">
        <v>45429</v>
      </c>
      <c r="L31" s="1">
        <v>22466.099609375</v>
      </c>
      <c r="M31" s="10">
        <f>IF('Shock Inputs'!C33="ABS",'Market Data - EQ'!B31-'Market Data - EQ'!B32,IF('Shock Inputs'!C34="Disc",('Market Data - EQ'!B31-'Market Data - EQ'!B32)/'Market Data - EQ'!B32,LN('Market Data - EQ'!B31/'Market Data - EQ'!B32)))</f>
        <v>-1.0327196710560593E-2</v>
      </c>
      <c r="N31" s="1">
        <f t="shared" si="3"/>
        <v>-90.4150390625</v>
      </c>
      <c r="O31" s="1">
        <f t="shared" si="4"/>
        <v>-50.9501953125</v>
      </c>
      <c r="P31" s="1">
        <f t="shared" si="5"/>
        <v>-22.049926757812955</v>
      </c>
      <c r="Q31" s="1">
        <f t="shared" si="6"/>
        <v>1.9500122070311932</v>
      </c>
      <c r="R31" s="1">
        <f t="shared" si="7"/>
        <v>4.7654418945311932</v>
      </c>
      <c r="S31" s="1">
        <f t="shared" si="8"/>
        <v>141.811767578125</v>
      </c>
      <c r="T31" s="1">
        <f t="shared" si="9"/>
        <v>4</v>
      </c>
      <c r="U31" s="1">
        <f t="shared" si="10"/>
        <v>1.4213714599609091</v>
      </c>
      <c r="W31" s="10">
        <f t="shared" si="11"/>
        <v>-1.0274054309282491E-2</v>
      </c>
      <c r="X31" s="10">
        <f t="shared" si="12"/>
        <v>-9.9168303853827064E-3</v>
      </c>
      <c r="Y31" s="10">
        <f t="shared" si="13"/>
        <v>-1.5516098189166095E-2</v>
      </c>
      <c r="Z31" s="10">
        <f t="shared" si="14"/>
        <v>4.164023612772922E-3</v>
      </c>
      <c r="AA31" s="10">
        <f t="shared" si="15"/>
        <v>1.1241083130341402E-2</v>
      </c>
      <c r="AB31" s="10">
        <f t="shared" si="16"/>
        <v>6.0229842723090128E-2</v>
      </c>
      <c r="AC31" s="10">
        <f t="shared" si="17"/>
        <v>1.10665371833184E-2</v>
      </c>
      <c r="AD31" s="10">
        <f t="shared" si="18"/>
        <v>8.7402584461514967E-3</v>
      </c>
      <c r="AE31" s="10">
        <f t="shared" si="19"/>
        <v>8709.912109375</v>
      </c>
      <c r="AF31" s="10">
        <f t="shared" si="20"/>
        <v>-1.0327196710560593E-2</v>
      </c>
      <c r="AG31" s="10">
        <f t="shared" si="21"/>
        <v>-9.9663296703850178E-3</v>
      </c>
      <c r="AH31" s="10">
        <f t="shared" si="22"/>
        <v>-1.5637732676225927E-2</v>
      </c>
      <c r="AI31" s="10">
        <f t="shared" si="23"/>
        <v>4.1553780583345875E-3</v>
      </c>
      <c r="AJ31" s="10">
        <f t="shared" si="24"/>
        <v>1.117837168082703E-2</v>
      </c>
      <c r="AK31" s="10">
        <f t="shared" si="25"/>
        <v>5.8485717376783201E-2</v>
      </c>
      <c r="AL31" s="10">
        <f t="shared" si="26"/>
        <v>1.1005751110441804E-2</v>
      </c>
      <c r="AM31" s="10">
        <f t="shared" si="27"/>
        <v>8.7022835007713392E-3</v>
      </c>
      <c r="AO31" s="10">
        <f>IF('Shock Inputs'!$C$5="ABS",'Market Data - EQ'!B31-'Market Data - EQ'!B32,IF('Shock Inputs'!$C$6="DISC",('Market Data - EQ'!B31-'Market Data - EQ'!B32)/'Market Data - EQ'!B32,LN('Market Data - EQ'!B31/'Market Data - EQ'!B32)))</f>
        <v>-1.0327196710560593E-2</v>
      </c>
      <c r="AP31" s="10">
        <f>IF('Shock Inputs'!$C$5="ABS",'Market Data - EQ'!C31-'Market Data - EQ'!C32,IF('Shock Inputs'!$C$6="DISC",('Market Data - EQ'!C31-'Market Data - EQ'!C32)/'Market Data - EQ'!C32,LN('Market Data - EQ'!C31/'Market Data - EQ'!C32)))</f>
        <v>-9.9663296703850178E-3</v>
      </c>
      <c r="AQ31" s="10">
        <f>IF('Shock Inputs'!$C$5="ABS",'Market Data - EQ'!D31-'Market Data - EQ'!D32,IF('Shock Inputs'!$C$6="DISC",('Market Data - EQ'!D31-'Market Data - EQ'!D32)/'Market Data - EQ'!D32,LN('Market Data - EQ'!D31/'Market Data - EQ'!D32)))</f>
        <v>-1.5637732676225927E-2</v>
      </c>
      <c r="AR31" s="10">
        <f>IF('Shock Inputs'!$C$5="ABS",'Market Data - EQ'!E31-'Market Data - EQ'!E32,IF('Shock Inputs'!$C$6="DISC",('Market Data - EQ'!E31-'Market Data - EQ'!E32)/'Market Data - EQ'!E32,LN('Market Data - EQ'!E31/'Market Data - EQ'!E32)))</f>
        <v>4.1553780583345875E-3</v>
      </c>
      <c r="AS31" s="10">
        <f>IF('Shock Inputs'!$C$5="ABS",'Market Data - EQ'!F31-'Market Data - EQ'!F32,IF('Shock Inputs'!$C$6="DISC",('Market Data - EQ'!F31-'Market Data - EQ'!F32)/'Market Data - EQ'!F32,LN('Market Data - EQ'!F31/'Market Data - EQ'!F32)))</f>
        <v>1.117837168082703E-2</v>
      </c>
      <c r="AT31" s="10">
        <f>IF('Shock Inputs'!$C$5="ABS",'Market Data - EQ'!G31-'Market Data - EQ'!G32,IF('Shock Inputs'!$C$6="DISC",('Market Data - EQ'!G31-'Market Data - EQ'!G32)/'Market Data - EQ'!G32,LN('Market Data - EQ'!G31/'Market Data - EQ'!G32)))</f>
        <v>5.8485717376783201E-2</v>
      </c>
      <c r="AU31" s="10">
        <f>IF('Shock Inputs'!$C$5="ABS",'Market Data - EQ'!H31-'Market Data - EQ'!H32,IF('Shock Inputs'!$C$6="DISC",('Market Data - EQ'!H31-'Market Data - EQ'!H32)/'Market Data - EQ'!H32,LN('Market Data - EQ'!H31/'Market Data - EQ'!H32)))</f>
        <v>1.1005751110441804E-2</v>
      </c>
      <c r="AV31" s="10">
        <f>IF('Shock Inputs'!$C$5="ABS",'Market Data - EQ'!I31-'Market Data - EQ'!I32,IF('Shock Inputs'!$C$6="DISC",('Market Data - EQ'!I31-'Market Data - EQ'!I32)/'Market Data - EQ'!I32,LN('Market Data - EQ'!I31/'Market Data - EQ'!I32)))</f>
        <v>8.7022835007713392E-3</v>
      </c>
    </row>
    <row r="32" spans="1:48" x14ac:dyDescent="0.25">
      <c r="A32" s="6">
        <v>45428</v>
      </c>
      <c r="B32" s="1">
        <v>8800.3271484375</v>
      </c>
      <c r="C32" s="1">
        <v>5137.75</v>
      </c>
      <c r="D32" s="1">
        <v>1421.099975585938</v>
      </c>
      <c r="E32" s="1">
        <v>468.29998779296881</v>
      </c>
      <c r="F32" s="1">
        <v>423.93084716796881</v>
      </c>
      <c r="G32" s="1">
        <v>2354.510009765625</v>
      </c>
      <c r="H32" s="1">
        <v>361.45001220703119</v>
      </c>
      <c r="I32" s="1">
        <v>162.6235046386719</v>
      </c>
      <c r="K32" s="6">
        <v>45428</v>
      </c>
      <c r="L32" s="1">
        <v>22403.849609375</v>
      </c>
      <c r="M32" s="10">
        <f>IF('Shock Inputs'!C34="ABS",'Market Data - EQ'!B32-'Market Data - EQ'!B33,IF('Shock Inputs'!C35="Disc",('Market Data - EQ'!B32-'Market Data - EQ'!B33)/'Market Data - EQ'!B33,LN('Market Data - EQ'!B32/'Market Data - EQ'!B33)))</f>
        <v>-3.5218248802410253E-3</v>
      </c>
      <c r="N32" s="1">
        <f t="shared" si="3"/>
        <v>-31.0478515625</v>
      </c>
      <c r="O32" s="1">
        <f t="shared" si="4"/>
        <v>73.75</v>
      </c>
      <c r="P32" s="1">
        <f t="shared" si="5"/>
        <v>14.400024414062955</v>
      </c>
      <c r="Q32" s="1">
        <f t="shared" si="6"/>
        <v>0.44998168945318184</v>
      </c>
      <c r="R32" s="1">
        <f t="shared" si="7"/>
        <v>3.58642578125</v>
      </c>
      <c r="S32" s="1">
        <f t="shared" si="8"/>
        <v>68.945068359375</v>
      </c>
      <c r="T32" s="1">
        <f t="shared" si="9"/>
        <v>0.10000610351556816</v>
      </c>
      <c r="U32" s="1">
        <f t="shared" si="10"/>
        <v>0.2940673828125</v>
      </c>
      <c r="W32" s="10">
        <f t="shared" si="11"/>
        <v>-3.5156305289380193E-3</v>
      </c>
      <c r="X32" s="10">
        <f t="shared" si="12"/>
        <v>1.4563586097946288E-2</v>
      </c>
      <c r="Y32" s="10">
        <f t="shared" si="13"/>
        <v>1.0236741959126943E-2</v>
      </c>
      <c r="Z32" s="10">
        <f t="shared" si="14"/>
        <v>9.6180759556006021E-4</v>
      </c>
      <c r="AA32" s="10">
        <f t="shared" si="15"/>
        <v>8.5321122364806455E-3</v>
      </c>
      <c r="AB32" s="10">
        <f t="shared" si="16"/>
        <v>3.0165438360703439E-2</v>
      </c>
      <c r="AC32" s="10">
        <f t="shared" si="17"/>
        <v>2.7675688896188779E-4</v>
      </c>
      <c r="AD32" s="10">
        <f t="shared" si="18"/>
        <v>1.8115468628712038E-3</v>
      </c>
      <c r="AE32" s="10">
        <f t="shared" si="19"/>
        <v>8800.3271484375</v>
      </c>
      <c r="AF32" s="10">
        <f t="shared" si="20"/>
        <v>-3.5218248802410253E-3</v>
      </c>
      <c r="AG32" s="10">
        <f t="shared" si="21"/>
        <v>1.4458555597017536E-2</v>
      </c>
      <c r="AH32" s="10">
        <f t="shared" si="22"/>
        <v>1.018470136558737E-2</v>
      </c>
      <c r="AI32" s="10">
        <f t="shared" si="23"/>
        <v>9.6134535500177576E-4</v>
      </c>
      <c r="AJ32" s="10">
        <f t="shared" si="24"/>
        <v>8.4959194882217939E-3</v>
      </c>
      <c r="AK32" s="10">
        <f t="shared" si="25"/>
        <v>2.9719409111243926E-2</v>
      </c>
      <c r="AL32" s="10">
        <f t="shared" si="26"/>
        <v>2.7671859883863999E-4</v>
      </c>
      <c r="AM32" s="10">
        <f t="shared" si="27"/>
        <v>1.8099079908168738E-3</v>
      </c>
      <c r="AO32" s="10">
        <f>IF('Shock Inputs'!$C$5="ABS",'Market Data - EQ'!B32-'Market Data - EQ'!B33,IF('Shock Inputs'!$C$6="DISC",('Market Data - EQ'!B32-'Market Data - EQ'!B33)/'Market Data - EQ'!B33,LN('Market Data - EQ'!B32/'Market Data - EQ'!B33)))</f>
        <v>-3.5218248802410253E-3</v>
      </c>
      <c r="AP32" s="10">
        <f>IF('Shock Inputs'!$C$5="ABS",'Market Data - EQ'!C32-'Market Data - EQ'!C33,IF('Shock Inputs'!$C$6="DISC",('Market Data - EQ'!C32-'Market Data - EQ'!C33)/'Market Data - EQ'!C33,LN('Market Data - EQ'!C32/'Market Data - EQ'!C33)))</f>
        <v>1.4458555597017536E-2</v>
      </c>
      <c r="AQ32" s="10">
        <f>IF('Shock Inputs'!$C$5="ABS",'Market Data - EQ'!D32-'Market Data - EQ'!D33,IF('Shock Inputs'!$C$6="DISC",('Market Data - EQ'!D32-'Market Data - EQ'!D33)/'Market Data - EQ'!D33,LN('Market Data - EQ'!D32/'Market Data - EQ'!D33)))</f>
        <v>1.018470136558737E-2</v>
      </c>
      <c r="AR32" s="10">
        <f>IF('Shock Inputs'!$C$5="ABS",'Market Data - EQ'!E32-'Market Data - EQ'!E33,IF('Shock Inputs'!$C$6="DISC",('Market Data - EQ'!E32-'Market Data - EQ'!E33)/'Market Data - EQ'!E33,LN('Market Data - EQ'!E32/'Market Data - EQ'!E33)))</f>
        <v>9.6134535500177576E-4</v>
      </c>
      <c r="AS32" s="10">
        <f>IF('Shock Inputs'!$C$5="ABS",'Market Data - EQ'!F32-'Market Data - EQ'!F33,IF('Shock Inputs'!$C$6="DISC",('Market Data - EQ'!F32-'Market Data - EQ'!F33)/'Market Data - EQ'!F33,LN('Market Data - EQ'!F32/'Market Data - EQ'!F33)))</f>
        <v>8.4959194882217939E-3</v>
      </c>
      <c r="AT32" s="10">
        <f>IF('Shock Inputs'!$C$5="ABS",'Market Data - EQ'!G32-'Market Data - EQ'!G33,IF('Shock Inputs'!$C$6="DISC",('Market Data - EQ'!G32-'Market Data - EQ'!G33)/'Market Data - EQ'!G33,LN('Market Data - EQ'!G32/'Market Data - EQ'!G33)))</f>
        <v>2.9719409111243926E-2</v>
      </c>
      <c r="AU32" s="10">
        <f>IF('Shock Inputs'!$C$5="ABS",'Market Data - EQ'!H32-'Market Data - EQ'!H33,IF('Shock Inputs'!$C$6="DISC",('Market Data - EQ'!H32-'Market Data - EQ'!H33)/'Market Data - EQ'!H33,LN('Market Data - EQ'!H32/'Market Data - EQ'!H33)))</f>
        <v>2.7671859883863999E-4</v>
      </c>
      <c r="AV32" s="10">
        <f>IF('Shock Inputs'!$C$5="ABS",'Market Data - EQ'!I32-'Market Data - EQ'!I33,IF('Shock Inputs'!$C$6="DISC",('Market Data - EQ'!I32-'Market Data - EQ'!I33)/'Market Data - EQ'!I33,LN('Market Data - EQ'!I32/'Market Data - EQ'!I33)))</f>
        <v>1.8099079908168738E-3</v>
      </c>
    </row>
    <row r="33" spans="1:48" x14ac:dyDescent="0.25">
      <c r="A33" s="6">
        <v>45427</v>
      </c>
      <c r="B33" s="1">
        <v>8831.375</v>
      </c>
      <c r="C33" s="1">
        <v>5064</v>
      </c>
      <c r="D33" s="1">
        <v>1406.699951171875</v>
      </c>
      <c r="E33" s="1">
        <v>467.85000610351563</v>
      </c>
      <c r="F33" s="1">
        <v>420.34442138671881</v>
      </c>
      <c r="G33" s="1">
        <v>2285.56494140625</v>
      </c>
      <c r="H33" s="1">
        <v>361.35000610351563</v>
      </c>
      <c r="I33" s="1">
        <v>162.3294372558594</v>
      </c>
      <c r="K33" s="6">
        <v>45427</v>
      </c>
      <c r="L33" s="1">
        <v>22200.55078125</v>
      </c>
      <c r="M33" s="10">
        <f>IF('Shock Inputs'!C35="ABS",'Market Data - EQ'!B33-'Market Data - EQ'!B34,IF('Shock Inputs'!C36="Disc",('Market Data - EQ'!B33-'Market Data - EQ'!B34)/'Market Data - EQ'!B34,LN('Market Data - EQ'!B33/'Market Data - EQ'!B34)))</f>
        <v>-1.8043251143380165E-2</v>
      </c>
      <c r="N33" s="1">
        <f t="shared" si="3"/>
        <v>-160.79296875</v>
      </c>
      <c r="O33" s="1">
        <f t="shared" si="4"/>
        <v>-76.7998046875</v>
      </c>
      <c r="P33" s="1">
        <f t="shared" si="5"/>
        <v>49.349975585937045</v>
      </c>
      <c r="Q33" s="1">
        <f t="shared" si="6"/>
        <v>19.149993896484432</v>
      </c>
      <c r="R33" s="1">
        <f t="shared" si="7"/>
        <v>-1.8669128417968182</v>
      </c>
      <c r="S33" s="1">
        <f t="shared" si="8"/>
        <v>32.16455078125</v>
      </c>
      <c r="T33" s="1">
        <f t="shared" si="9"/>
        <v>5.5500183105468182</v>
      </c>
      <c r="U33" s="1">
        <f t="shared" si="10"/>
        <v>0.63717651367190342</v>
      </c>
      <c r="W33" s="10">
        <f t="shared" si="11"/>
        <v>-1.7881446310700065E-2</v>
      </c>
      <c r="X33" s="10">
        <f t="shared" si="12"/>
        <v>-1.4939271631910693E-2</v>
      </c>
      <c r="Y33" s="10">
        <f t="shared" si="13"/>
        <v>3.6357591242917105E-2</v>
      </c>
      <c r="Z33" s="10">
        <f t="shared" si="14"/>
        <v>4.2678835247387026E-2</v>
      </c>
      <c r="AA33" s="10">
        <f t="shared" si="15"/>
        <v>-4.4217497031625854E-3</v>
      </c>
      <c r="AB33" s="10">
        <f t="shared" si="16"/>
        <v>1.4273784150862282E-2</v>
      </c>
      <c r="AC33" s="10">
        <f t="shared" si="17"/>
        <v>1.5598702925690476E-2</v>
      </c>
      <c r="AD33" s="10">
        <f t="shared" si="18"/>
        <v>3.9406741593393793E-3</v>
      </c>
      <c r="AE33" s="10">
        <f t="shared" si="19"/>
        <v>8831.375</v>
      </c>
      <c r="AF33" s="10">
        <f t="shared" si="20"/>
        <v>-1.8043251143380165E-2</v>
      </c>
      <c r="AG33" s="10">
        <f t="shared" si="21"/>
        <v>-1.5051986544953542E-2</v>
      </c>
      <c r="AH33" s="10">
        <f t="shared" si="22"/>
        <v>3.5712249573846756E-2</v>
      </c>
      <c r="AI33" s="10">
        <f t="shared" si="23"/>
        <v>4.1793204580536848E-2</v>
      </c>
      <c r="AJ33" s="10">
        <f t="shared" si="24"/>
        <v>-4.4315545521152605E-3</v>
      </c>
      <c r="AK33" s="10">
        <f t="shared" si="25"/>
        <v>1.4172872817998611E-2</v>
      </c>
      <c r="AL33" s="10">
        <f t="shared" si="26"/>
        <v>1.5478293696813123E-2</v>
      </c>
      <c r="AM33" s="10">
        <f t="shared" si="27"/>
        <v>3.9329300409554095E-3</v>
      </c>
      <c r="AO33" s="10">
        <f>IF('Shock Inputs'!$C$5="ABS",'Market Data - EQ'!B33-'Market Data - EQ'!B34,IF('Shock Inputs'!$C$6="DISC",('Market Data - EQ'!B33-'Market Data - EQ'!B34)/'Market Data - EQ'!B34,LN('Market Data - EQ'!B33/'Market Data - EQ'!B34)))</f>
        <v>-1.8043251143380165E-2</v>
      </c>
      <c r="AP33" s="10">
        <f>IF('Shock Inputs'!$C$5="ABS",'Market Data - EQ'!C33-'Market Data - EQ'!C34,IF('Shock Inputs'!$C$6="DISC",('Market Data - EQ'!C33-'Market Data - EQ'!C34)/'Market Data - EQ'!C34,LN('Market Data - EQ'!C33/'Market Data - EQ'!C34)))</f>
        <v>-1.5051986544953542E-2</v>
      </c>
      <c r="AQ33" s="10">
        <f>IF('Shock Inputs'!$C$5="ABS",'Market Data - EQ'!D33-'Market Data - EQ'!D34,IF('Shock Inputs'!$C$6="DISC",('Market Data - EQ'!D33-'Market Data - EQ'!D34)/'Market Data - EQ'!D34,LN('Market Data - EQ'!D33/'Market Data - EQ'!D34)))</f>
        <v>3.5712249573846756E-2</v>
      </c>
      <c r="AR33" s="10">
        <f>IF('Shock Inputs'!$C$5="ABS",'Market Data - EQ'!E33-'Market Data - EQ'!E34,IF('Shock Inputs'!$C$6="DISC",('Market Data - EQ'!E33-'Market Data - EQ'!E34)/'Market Data - EQ'!E34,LN('Market Data - EQ'!E33/'Market Data - EQ'!E34)))</f>
        <v>4.1793204580536848E-2</v>
      </c>
      <c r="AS33" s="10">
        <f>IF('Shock Inputs'!$C$5="ABS",'Market Data - EQ'!F33-'Market Data - EQ'!F34,IF('Shock Inputs'!$C$6="DISC",('Market Data - EQ'!F33-'Market Data - EQ'!F34)/'Market Data - EQ'!F34,LN('Market Data - EQ'!F33/'Market Data - EQ'!F34)))</f>
        <v>-4.4315545521152605E-3</v>
      </c>
      <c r="AT33" s="10">
        <f>IF('Shock Inputs'!$C$5="ABS",'Market Data - EQ'!G33-'Market Data - EQ'!G34,IF('Shock Inputs'!$C$6="DISC",('Market Data - EQ'!G33-'Market Data - EQ'!G34)/'Market Data - EQ'!G34,LN('Market Data - EQ'!G33/'Market Data - EQ'!G34)))</f>
        <v>1.4172872817998611E-2</v>
      </c>
      <c r="AU33" s="10">
        <f>IF('Shock Inputs'!$C$5="ABS",'Market Data - EQ'!H33-'Market Data - EQ'!H34,IF('Shock Inputs'!$C$6="DISC",('Market Data - EQ'!H33-'Market Data - EQ'!H34)/'Market Data - EQ'!H34,LN('Market Data - EQ'!H33/'Market Data - EQ'!H34)))</f>
        <v>1.5478293696813123E-2</v>
      </c>
      <c r="AV33" s="10">
        <f>IF('Shock Inputs'!$C$5="ABS",'Market Data - EQ'!I33-'Market Data - EQ'!I34,IF('Shock Inputs'!$C$6="DISC",('Market Data - EQ'!I33-'Market Data - EQ'!I34)/'Market Data - EQ'!I34,LN('Market Data - EQ'!I33/'Market Data - EQ'!I34)))</f>
        <v>3.9329300409554095E-3</v>
      </c>
    </row>
    <row r="34" spans="1:48" x14ac:dyDescent="0.25">
      <c r="A34" s="6">
        <v>45426</v>
      </c>
      <c r="B34" s="1">
        <v>8992.16796875</v>
      </c>
      <c r="C34" s="1">
        <v>5140.7998046875</v>
      </c>
      <c r="D34" s="1">
        <v>1357.349975585938</v>
      </c>
      <c r="E34" s="1">
        <v>448.70001220703119</v>
      </c>
      <c r="F34" s="1">
        <v>422.21133422851563</v>
      </c>
      <c r="G34" s="1">
        <v>2253.400390625</v>
      </c>
      <c r="H34" s="1">
        <v>355.79998779296881</v>
      </c>
      <c r="I34" s="1">
        <v>161.6922607421875</v>
      </c>
      <c r="K34" s="6">
        <v>45426</v>
      </c>
      <c r="L34" s="1">
        <v>22217.849609375</v>
      </c>
      <c r="M34" s="10">
        <f>IF('Shock Inputs'!C36="ABS",'Market Data - EQ'!B34-'Market Data - EQ'!B35,IF('Shock Inputs'!C37="Disc",('Market Data - EQ'!B34-'Market Data - EQ'!B35)/'Market Data - EQ'!B35,LN('Market Data - EQ'!B34/'Market Data - EQ'!B35)))</f>
        <v>8.0798129610706176E-3</v>
      </c>
      <c r="N34" s="1">
        <f t="shared" si="3"/>
        <v>72.3623046875</v>
      </c>
      <c r="O34" s="1">
        <f t="shared" si="4"/>
        <v>10.25</v>
      </c>
      <c r="P34" s="1">
        <f t="shared" si="5"/>
        <v>-57.300048828124091</v>
      </c>
      <c r="Q34" s="1">
        <f t="shared" si="6"/>
        <v>4.7000122070311932</v>
      </c>
      <c r="R34" s="1">
        <f t="shared" si="7"/>
        <v>-2.112518310546875</v>
      </c>
      <c r="S34" s="1">
        <f t="shared" si="8"/>
        <v>85.02734375</v>
      </c>
      <c r="T34" s="1">
        <f t="shared" si="9"/>
        <v>4.8999938964844318</v>
      </c>
      <c r="U34" s="1">
        <f t="shared" si="10"/>
        <v>1.0782623291015909</v>
      </c>
      <c r="W34" s="10">
        <f t="shared" si="11"/>
        <v>8.1125427405940587E-3</v>
      </c>
      <c r="X34" s="10">
        <f t="shared" si="12"/>
        <v>1.9978365653199859E-3</v>
      </c>
      <c r="Y34" s="10">
        <f t="shared" si="13"/>
        <v>-4.0504752298617011E-2</v>
      </c>
      <c r="Z34" s="10">
        <f t="shared" si="14"/>
        <v>1.0585613078899084E-2</v>
      </c>
      <c r="AA34" s="10">
        <f t="shared" si="15"/>
        <v>-4.9785518723635749E-3</v>
      </c>
      <c r="AB34" s="10">
        <f t="shared" si="16"/>
        <v>3.9212507217122571E-2</v>
      </c>
      <c r="AC34" s="10">
        <f t="shared" si="17"/>
        <v>1.3964075182999096E-2</v>
      </c>
      <c r="AD34" s="10">
        <f t="shared" si="18"/>
        <v>6.7133770390821693E-3</v>
      </c>
      <c r="AE34" s="10">
        <f t="shared" si="19"/>
        <v>8992.16796875</v>
      </c>
      <c r="AF34" s="10">
        <f t="shared" si="20"/>
        <v>8.0798129610706176E-3</v>
      </c>
      <c r="AG34" s="10">
        <f t="shared" si="21"/>
        <v>1.9958435438949878E-3</v>
      </c>
      <c r="AH34" s="10">
        <f t="shared" si="22"/>
        <v>-4.1347916437338053E-2</v>
      </c>
      <c r="AI34" s="10">
        <f t="shared" si="23"/>
        <v>1.0529977755041659E-2</v>
      </c>
      <c r="AJ34" s="10">
        <f t="shared" si="24"/>
        <v>-4.9909861486972726E-3</v>
      </c>
      <c r="AK34" s="10">
        <f t="shared" si="25"/>
        <v>3.846322173015948E-2</v>
      </c>
      <c r="AL34" s="10">
        <f t="shared" si="26"/>
        <v>1.3867475727765751E-2</v>
      </c>
      <c r="AM34" s="10">
        <f t="shared" si="27"/>
        <v>6.6909426743747922E-3</v>
      </c>
      <c r="AO34" s="10">
        <f>IF('Shock Inputs'!$C$5="ABS",'Market Data - EQ'!B34-'Market Data - EQ'!B35,IF('Shock Inputs'!$C$6="DISC",('Market Data - EQ'!B34-'Market Data - EQ'!B35)/'Market Data - EQ'!B35,LN('Market Data - EQ'!B34/'Market Data - EQ'!B35)))</f>
        <v>8.0798129610706176E-3</v>
      </c>
      <c r="AP34" s="10">
        <f>IF('Shock Inputs'!$C$5="ABS",'Market Data - EQ'!C34-'Market Data - EQ'!C35,IF('Shock Inputs'!$C$6="DISC",('Market Data - EQ'!C34-'Market Data - EQ'!C35)/'Market Data - EQ'!C35,LN('Market Data - EQ'!C34/'Market Data - EQ'!C35)))</f>
        <v>1.9958435438949878E-3</v>
      </c>
      <c r="AQ34" s="10">
        <f>IF('Shock Inputs'!$C$5="ABS",'Market Data - EQ'!D34-'Market Data - EQ'!D35,IF('Shock Inputs'!$C$6="DISC",('Market Data - EQ'!D34-'Market Data - EQ'!D35)/'Market Data - EQ'!D35,LN('Market Data - EQ'!D34/'Market Data - EQ'!D35)))</f>
        <v>-4.1347916437338053E-2</v>
      </c>
      <c r="AR34" s="10">
        <f>IF('Shock Inputs'!$C$5="ABS",'Market Data - EQ'!E34-'Market Data - EQ'!E35,IF('Shock Inputs'!$C$6="DISC",('Market Data - EQ'!E34-'Market Data - EQ'!E35)/'Market Data - EQ'!E35,LN('Market Data - EQ'!E34/'Market Data - EQ'!E35)))</f>
        <v>1.0529977755041659E-2</v>
      </c>
      <c r="AS34" s="10">
        <f>IF('Shock Inputs'!$C$5="ABS",'Market Data - EQ'!F34-'Market Data - EQ'!F35,IF('Shock Inputs'!$C$6="DISC",('Market Data - EQ'!F34-'Market Data - EQ'!F35)/'Market Data - EQ'!F35,LN('Market Data - EQ'!F34/'Market Data - EQ'!F35)))</f>
        <v>-4.9909861486972726E-3</v>
      </c>
      <c r="AT34" s="10">
        <f>IF('Shock Inputs'!$C$5="ABS",'Market Data - EQ'!G34-'Market Data - EQ'!G35,IF('Shock Inputs'!$C$6="DISC",('Market Data - EQ'!G34-'Market Data - EQ'!G35)/'Market Data - EQ'!G35,LN('Market Data - EQ'!G34/'Market Data - EQ'!G35)))</f>
        <v>3.846322173015948E-2</v>
      </c>
      <c r="AU34" s="10">
        <f>IF('Shock Inputs'!$C$5="ABS",'Market Data - EQ'!H34-'Market Data - EQ'!H35,IF('Shock Inputs'!$C$6="DISC",('Market Data - EQ'!H34-'Market Data - EQ'!H35)/'Market Data - EQ'!H35,LN('Market Data - EQ'!H34/'Market Data - EQ'!H35)))</f>
        <v>1.3867475727765751E-2</v>
      </c>
      <c r="AV34" s="10">
        <f>IF('Shock Inputs'!$C$5="ABS",'Market Data - EQ'!I34-'Market Data - EQ'!I35,IF('Shock Inputs'!$C$6="DISC",('Market Data - EQ'!I34-'Market Data - EQ'!I35)/'Market Data - EQ'!I35,LN('Market Data - EQ'!I34/'Market Data - EQ'!I35)))</f>
        <v>6.6909426743747922E-3</v>
      </c>
    </row>
    <row r="35" spans="1:48" x14ac:dyDescent="0.25">
      <c r="A35" s="6">
        <v>45425</v>
      </c>
      <c r="B35" s="1">
        <v>8919.8056640625</v>
      </c>
      <c r="C35" s="1">
        <v>5130.5498046875</v>
      </c>
      <c r="D35" s="1">
        <v>1414.650024414062</v>
      </c>
      <c r="E35" s="1">
        <v>444</v>
      </c>
      <c r="F35" s="1">
        <v>424.3238525390625</v>
      </c>
      <c r="G35" s="1">
        <v>2168.373046875</v>
      </c>
      <c r="H35" s="1">
        <v>350.89999389648438</v>
      </c>
      <c r="I35" s="1">
        <v>160.61399841308591</v>
      </c>
      <c r="K35" s="6">
        <v>45425</v>
      </c>
      <c r="L35" s="1">
        <v>22104.05078125</v>
      </c>
      <c r="M35" s="10">
        <f>IF('Shock Inputs'!C37="ABS",'Market Data - EQ'!B35-'Market Data - EQ'!B36,IF('Shock Inputs'!C38="Disc",('Market Data - EQ'!B35-'Market Data - EQ'!B36)/'Market Data - EQ'!B36,LN('Market Data - EQ'!B35/'Market Data - EQ'!B36)))</f>
        <v>1.1683129265406258E-3</v>
      </c>
      <c r="N35" s="1">
        <f t="shared" si="3"/>
        <v>10.4150390625</v>
      </c>
      <c r="O35" s="1">
        <f t="shared" si="4"/>
        <v>63.75</v>
      </c>
      <c r="P35" s="1">
        <f t="shared" si="5"/>
        <v>75.099975585937045</v>
      </c>
      <c r="Q35" s="1">
        <f t="shared" si="6"/>
        <v>-5.399993896484375</v>
      </c>
      <c r="R35" s="1">
        <f t="shared" si="7"/>
        <v>-1.473876953125</v>
      </c>
      <c r="S35" s="1">
        <f t="shared" si="8"/>
        <v>-8.736083984375</v>
      </c>
      <c r="T35" s="1">
        <f t="shared" si="9"/>
        <v>-4.600006103515625</v>
      </c>
      <c r="U35" s="1">
        <f t="shared" si="10"/>
        <v>1.5684051513671022</v>
      </c>
      <c r="W35" s="10">
        <f t="shared" si="11"/>
        <v>1.1689956699479657E-3</v>
      </c>
      <c r="X35" s="10">
        <f t="shared" si="12"/>
        <v>1.2581906224323747E-2</v>
      </c>
      <c r="Y35" s="10">
        <f t="shared" si="13"/>
        <v>5.6063583179767382E-2</v>
      </c>
      <c r="Z35" s="10">
        <f t="shared" si="14"/>
        <v>-1.2016007943534196E-2</v>
      </c>
      <c r="AA35" s="10">
        <f t="shared" si="15"/>
        <v>-3.4614485964562726E-3</v>
      </c>
      <c r="AB35" s="10">
        <f t="shared" si="16"/>
        <v>-4.0126991617212074E-3</v>
      </c>
      <c r="AC35" s="10">
        <f t="shared" si="17"/>
        <v>-1.2939538969101617E-2</v>
      </c>
      <c r="AD35" s="10">
        <f t="shared" si="18"/>
        <v>9.8613555974870672E-3</v>
      </c>
      <c r="AE35" s="10">
        <f t="shared" si="19"/>
        <v>8919.8056640625</v>
      </c>
      <c r="AF35" s="10">
        <f t="shared" si="20"/>
        <v>1.1683129265406258E-3</v>
      </c>
      <c r="AG35" s="10">
        <f t="shared" si="21"/>
        <v>1.2503411763099291E-2</v>
      </c>
      <c r="AH35" s="10">
        <f t="shared" si="22"/>
        <v>5.4548394815916133E-2</v>
      </c>
      <c r="AI35" s="10">
        <f t="shared" si="23"/>
        <v>-1.2088783737527253E-2</v>
      </c>
      <c r="AJ35" s="10">
        <f t="shared" si="24"/>
        <v>-3.4674532702333332E-3</v>
      </c>
      <c r="AK35" s="10">
        <f t="shared" si="25"/>
        <v>-4.0207716411935126E-3</v>
      </c>
      <c r="AL35" s="10">
        <f t="shared" si="26"/>
        <v>-1.3023984048015204E-2</v>
      </c>
      <c r="AM35" s="10">
        <f t="shared" si="27"/>
        <v>9.8130497448916196E-3</v>
      </c>
      <c r="AO35" s="10">
        <f>IF('Shock Inputs'!$C$5="ABS",'Market Data - EQ'!B35-'Market Data - EQ'!B36,IF('Shock Inputs'!$C$6="DISC",('Market Data - EQ'!B35-'Market Data - EQ'!B36)/'Market Data - EQ'!B36,LN('Market Data - EQ'!B35/'Market Data - EQ'!B36)))</f>
        <v>1.1683129265406258E-3</v>
      </c>
      <c r="AP35" s="10">
        <f>IF('Shock Inputs'!$C$5="ABS",'Market Data - EQ'!C35-'Market Data - EQ'!C36,IF('Shock Inputs'!$C$6="DISC",('Market Data - EQ'!C35-'Market Data - EQ'!C36)/'Market Data - EQ'!C36,LN('Market Data - EQ'!C35/'Market Data - EQ'!C36)))</f>
        <v>1.2503411763099291E-2</v>
      </c>
      <c r="AQ35" s="10">
        <f>IF('Shock Inputs'!$C$5="ABS",'Market Data - EQ'!D35-'Market Data - EQ'!D36,IF('Shock Inputs'!$C$6="DISC",('Market Data - EQ'!D35-'Market Data - EQ'!D36)/'Market Data - EQ'!D36,LN('Market Data - EQ'!D35/'Market Data - EQ'!D36)))</f>
        <v>5.4548394815916133E-2</v>
      </c>
      <c r="AR35" s="10">
        <f>IF('Shock Inputs'!$C$5="ABS",'Market Data - EQ'!E35-'Market Data - EQ'!E36,IF('Shock Inputs'!$C$6="DISC",('Market Data - EQ'!E35-'Market Data - EQ'!E36)/'Market Data - EQ'!E36,LN('Market Data - EQ'!E35/'Market Data - EQ'!E36)))</f>
        <v>-1.2088783737527253E-2</v>
      </c>
      <c r="AS35" s="10">
        <f>IF('Shock Inputs'!$C$5="ABS",'Market Data - EQ'!F35-'Market Data - EQ'!F36,IF('Shock Inputs'!$C$6="DISC",('Market Data - EQ'!F35-'Market Data - EQ'!F36)/'Market Data - EQ'!F36,LN('Market Data - EQ'!F35/'Market Data - EQ'!F36)))</f>
        <v>-3.4674532702333332E-3</v>
      </c>
      <c r="AT35" s="10">
        <f>IF('Shock Inputs'!$C$5="ABS",'Market Data - EQ'!G35-'Market Data - EQ'!G36,IF('Shock Inputs'!$C$6="DISC",('Market Data - EQ'!G35-'Market Data - EQ'!G36)/'Market Data - EQ'!G36,LN('Market Data - EQ'!G35/'Market Data - EQ'!G36)))</f>
        <v>-4.0207716411935126E-3</v>
      </c>
      <c r="AU35" s="10">
        <f>IF('Shock Inputs'!$C$5="ABS",'Market Data - EQ'!H35-'Market Data - EQ'!H36,IF('Shock Inputs'!$C$6="DISC",('Market Data - EQ'!H35-'Market Data - EQ'!H36)/'Market Data - EQ'!H36,LN('Market Data - EQ'!H35/'Market Data - EQ'!H36)))</f>
        <v>-1.3023984048015204E-2</v>
      </c>
      <c r="AV35" s="10">
        <f>IF('Shock Inputs'!$C$5="ABS",'Market Data - EQ'!I35-'Market Data - EQ'!I36,IF('Shock Inputs'!$C$6="DISC",('Market Data - EQ'!I35-'Market Data - EQ'!I36)/'Market Data - EQ'!I36,LN('Market Data - EQ'!I35/'Market Data - EQ'!I36)))</f>
        <v>9.8130497448916196E-3</v>
      </c>
    </row>
    <row r="36" spans="1:48" x14ac:dyDescent="0.25">
      <c r="A36" s="6">
        <v>45422</v>
      </c>
      <c r="B36" s="1">
        <v>8909.390625</v>
      </c>
      <c r="C36" s="1">
        <v>5066.7998046875</v>
      </c>
      <c r="D36" s="1">
        <v>1339.550048828125</v>
      </c>
      <c r="E36" s="1">
        <v>449.39999389648438</v>
      </c>
      <c r="F36" s="1">
        <v>425.7977294921875</v>
      </c>
      <c r="G36" s="1">
        <v>2177.109130859375</v>
      </c>
      <c r="H36" s="1">
        <v>355.5</v>
      </c>
      <c r="I36" s="1">
        <v>159.04559326171881</v>
      </c>
      <c r="K36" s="6">
        <v>45422</v>
      </c>
      <c r="L36" s="1">
        <v>22055.19921875</v>
      </c>
      <c r="M36" s="10">
        <f>IF('Shock Inputs'!C38="ABS",'Market Data - EQ'!B36-'Market Data - EQ'!B37,IF('Shock Inputs'!C39="Disc",('Market Data - EQ'!B36-'Market Data - EQ'!B37)/'Market Data - EQ'!B37,LN('Market Data - EQ'!B36/'Market Data - EQ'!B37)))</f>
        <v>1.5138871905414623E-2</v>
      </c>
      <c r="N36" s="1">
        <f t="shared" si="3"/>
        <v>133.8623046875</v>
      </c>
      <c r="O36" s="1">
        <f t="shared" si="4"/>
        <v>-3.30029296875</v>
      </c>
      <c r="P36" s="1">
        <f t="shared" si="5"/>
        <v>-19.25</v>
      </c>
      <c r="Q36" s="1">
        <f t="shared" si="6"/>
        <v>5.899993896484375</v>
      </c>
      <c r="R36" s="1">
        <f t="shared" si="7"/>
        <v>8.106231689453125</v>
      </c>
      <c r="S36" s="1">
        <f t="shared" si="8"/>
        <v>-19.358154296875</v>
      </c>
      <c r="T36" s="1">
        <f t="shared" si="9"/>
        <v>9.4500122070311932</v>
      </c>
      <c r="U36" s="1">
        <f t="shared" si="10"/>
        <v>0.34309387207039777</v>
      </c>
      <c r="W36" s="10">
        <f t="shared" si="11"/>
        <v>1.5254045090100411E-2</v>
      </c>
      <c r="X36" s="10">
        <f t="shared" si="12"/>
        <v>-6.5093250728434789E-4</v>
      </c>
      <c r="Y36" s="10">
        <f t="shared" si="13"/>
        <v>-1.4166911472075563E-2</v>
      </c>
      <c r="Z36" s="10">
        <f t="shared" si="14"/>
        <v>1.3303255685421364E-2</v>
      </c>
      <c r="AA36" s="10">
        <f t="shared" si="15"/>
        <v>1.9407222153421718E-2</v>
      </c>
      <c r="AB36" s="10">
        <f t="shared" si="16"/>
        <v>-8.8133132816034278E-3</v>
      </c>
      <c r="AC36" s="10">
        <f t="shared" si="17"/>
        <v>2.7308228696383739E-2</v>
      </c>
      <c r="AD36" s="10">
        <f t="shared" si="18"/>
        <v>2.1618681078741505E-3</v>
      </c>
      <c r="AE36" s="10">
        <f t="shared" si="19"/>
        <v>8909.390625</v>
      </c>
      <c r="AF36" s="10">
        <f t="shared" si="20"/>
        <v>1.5138871905414623E-2</v>
      </c>
      <c r="AG36" s="10">
        <f t="shared" si="21"/>
        <v>-6.5114445582996144E-4</v>
      </c>
      <c r="AH36" s="10">
        <f t="shared" si="22"/>
        <v>-1.426822012105841E-2</v>
      </c>
      <c r="AI36" s="10">
        <f t="shared" si="23"/>
        <v>1.3215544420117811E-2</v>
      </c>
      <c r="AJ36" s="10">
        <f t="shared" si="24"/>
        <v>1.9221303608754552E-2</v>
      </c>
      <c r="AK36" s="10">
        <f t="shared" si="25"/>
        <v>-8.8523802360226875E-3</v>
      </c>
      <c r="AL36" s="10">
        <f t="shared" si="26"/>
        <v>2.6942011230763188E-2</v>
      </c>
      <c r="AM36" s="10">
        <f t="shared" si="27"/>
        <v>2.1595346335201936E-3</v>
      </c>
      <c r="AO36" s="10">
        <f>IF('Shock Inputs'!$C$5="ABS",'Market Data - EQ'!B36-'Market Data - EQ'!B37,IF('Shock Inputs'!$C$6="DISC",('Market Data - EQ'!B36-'Market Data - EQ'!B37)/'Market Data - EQ'!B37,LN('Market Data - EQ'!B36/'Market Data - EQ'!B37)))</f>
        <v>1.5138871905414623E-2</v>
      </c>
      <c r="AP36" s="10">
        <f>IF('Shock Inputs'!$C$5="ABS",'Market Data - EQ'!C36-'Market Data - EQ'!C37,IF('Shock Inputs'!$C$6="DISC",('Market Data - EQ'!C36-'Market Data - EQ'!C37)/'Market Data - EQ'!C37,LN('Market Data - EQ'!C36/'Market Data - EQ'!C37)))</f>
        <v>-6.5114445582996144E-4</v>
      </c>
      <c r="AQ36" s="10">
        <f>IF('Shock Inputs'!$C$5="ABS",'Market Data - EQ'!D36-'Market Data - EQ'!D37,IF('Shock Inputs'!$C$6="DISC",('Market Data - EQ'!D36-'Market Data - EQ'!D37)/'Market Data - EQ'!D37,LN('Market Data - EQ'!D36/'Market Data - EQ'!D37)))</f>
        <v>-1.426822012105841E-2</v>
      </c>
      <c r="AR36" s="10">
        <f>IF('Shock Inputs'!$C$5="ABS",'Market Data - EQ'!E36-'Market Data - EQ'!E37,IF('Shock Inputs'!$C$6="DISC",('Market Data - EQ'!E36-'Market Data - EQ'!E37)/'Market Data - EQ'!E37,LN('Market Data - EQ'!E36/'Market Data - EQ'!E37)))</f>
        <v>1.3215544420117811E-2</v>
      </c>
      <c r="AS36" s="10">
        <f>IF('Shock Inputs'!$C$5="ABS",'Market Data - EQ'!F36-'Market Data - EQ'!F37,IF('Shock Inputs'!$C$6="DISC",('Market Data - EQ'!F36-'Market Data - EQ'!F37)/'Market Data - EQ'!F37,LN('Market Data - EQ'!F36/'Market Data - EQ'!F37)))</f>
        <v>1.9221303608754552E-2</v>
      </c>
      <c r="AT36" s="10">
        <f>IF('Shock Inputs'!$C$5="ABS",'Market Data - EQ'!G36-'Market Data - EQ'!G37,IF('Shock Inputs'!$C$6="DISC",('Market Data - EQ'!G36-'Market Data - EQ'!G37)/'Market Data - EQ'!G37,LN('Market Data - EQ'!G36/'Market Data - EQ'!G37)))</f>
        <v>-8.8523802360226875E-3</v>
      </c>
      <c r="AU36" s="10">
        <f>IF('Shock Inputs'!$C$5="ABS",'Market Data - EQ'!H36-'Market Data - EQ'!H37,IF('Shock Inputs'!$C$6="DISC",('Market Data - EQ'!H36-'Market Data - EQ'!H37)/'Market Data - EQ'!H37,LN('Market Data - EQ'!H36/'Market Data - EQ'!H37)))</f>
        <v>2.6942011230763188E-2</v>
      </c>
      <c r="AV36" s="10">
        <f>IF('Shock Inputs'!$C$5="ABS",'Market Data - EQ'!I36-'Market Data - EQ'!I37,IF('Shock Inputs'!$C$6="DISC",('Market Data - EQ'!I36-'Market Data - EQ'!I37)/'Market Data - EQ'!I37,LN('Market Data - EQ'!I36/'Market Data - EQ'!I37)))</f>
        <v>2.1595346335201936E-3</v>
      </c>
    </row>
    <row r="37" spans="1:48" x14ac:dyDescent="0.25">
      <c r="A37" s="6">
        <v>45421</v>
      </c>
      <c r="B37" s="1">
        <v>8775.5283203125</v>
      </c>
      <c r="C37" s="1">
        <v>5070.10009765625</v>
      </c>
      <c r="D37" s="1">
        <v>1358.800048828125</v>
      </c>
      <c r="E37" s="1">
        <v>443.5</v>
      </c>
      <c r="F37" s="1">
        <v>417.69149780273438</v>
      </c>
      <c r="G37" s="1">
        <v>2196.46728515625</v>
      </c>
      <c r="H37" s="1">
        <v>346.04998779296881</v>
      </c>
      <c r="I37" s="1">
        <v>158.70249938964841</v>
      </c>
      <c r="K37" s="6">
        <v>45421</v>
      </c>
      <c r="L37" s="1">
        <v>21957.5</v>
      </c>
      <c r="M37" s="10">
        <f>IF('Shock Inputs'!C39="ABS",'Market Data - EQ'!B37-'Market Data - EQ'!B38,IF('Shock Inputs'!C40="Disc",('Market Data - EQ'!B37-'Market Data - EQ'!B38)/'Market Data - EQ'!B38,LN('Market Data - EQ'!B37/'Market Data - EQ'!B38)))</f>
        <v>1.1076188223582176E-2</v>
      </c>
      <c r="N37" s="1">
        <f t="shared" si="3"/>
        <v>96.6630859375</v>
      </c>
      <c r="O37" s="1">
        <f t="shared" si="4"/>
        <v>-158.2998046875</v>
      </c>
      <c r="P37" s="1">
        <f t="shared" si="5"/>
        <v>-25.949951171875</v>
      </c>
      <c r="Q37" s="1">
        <f t="shared" si="6"/>
        <v>-20.950012207031193</v>
      </c>
      <c r="R37" s="1">
        <f t="shared" si="7"/>
        <v>-15.622894287109432</v>
      </c>
      <c r="S37" s="1">
        <f t="shared" si="8"/>
        <v>29.930908203125</v>
      </c>
      <c r="T37" s="1">
        <f t="shared" si="9"/>
        <v>-9.4000244140623863</v>
      </c>
      <c r="U37" s="1">
        <f t="shared" si="10"/>
        <v>-4.0680389404296875</v>
      </c>
      <c r="W37" s="10">
        <f t="shared" si="11"/>
        <v>1.1137756299595439E-2</v>
      </c>
      <c r="X37" s="10">
        <f t="shared" si="12"/>
        <v>-3.0276912180443292E-2</v>
      </c>
      <c r="Y37" s="10">
        <f t="shared" si="13"/>
        <v>-1.8739809475988446E-2</v>
      </c>
      <c r="Z37" s="10">
        <f t="shared" si="14"/>
        <v>-4.510714104081584E-2</v>
      </c>
      <c r="AA37" s="10">
        <f t="shared" si="15"/>
        <v>-3.6054408928725745E-2</v>
      </c>
      <c r="AB37" s="10">
        <f t="shared" si="16"/>
        <v>1.3815096077554843E-2</v>
      </c>
      <c r="AC37" s="10">
        <f t="shared" si="17"/>
        <v>-2.6445418740307595E-2</v>
      </c>
      <c r="AD37" s="10">
        <f t="shared" si="18"/>
        <v>-2.4992477030334682E-2</v>
      </c>
      <c r="AE37" s="10">
        <f t="shared" si="19"/>
        <v>8775.5283203125</v>
      </c>
      <c r="AF37" s="10">
        <f t="shared" si="20"/>
        <v>1.1076188223582176E-2</v>
      </c>
      <c r="AG37" s="10">
        <f t="shared" si="21"/>
        <v>-3.074472471555792E-2</v>
      </c>
      <c r="AH37" s="10">
        <f t="shared" si="22"/>
        <v>-1.8917624692044829E-2</v>
      </c>
      <c r="AI37" s="10">
        <f t="shared" si="23"/>
        <v>-4.6156134366662396E-2</v>
      </c>
      <c r="AJ37" s="10">
        <f t="shared" si="24"/>
        <v>-3.6720426761866466E-2</v>
      </c>
      <c r="AK37" s="10">
        <f t="shared" si="25"/>
        <v>1.3720537532696385E-2</v>
      </c>
      <c r="AL37" s="10">
        <f t="shared" si="26"/>
        <v>-2.6801388705429807E-2</v>
      </c>
      <c r="AM37" s="10">
        <f t="shared" si="27"/>
        <v>-2.5310092147733627E-2</v>
      </c>
      <c r="AO37" s="10">
        <f>IF('Shock Inputs'!$C$5="ABS",'Market Data - EQ'!B37-'Market Data - EQ'!B38,IF('Shock Inputs'!$C$6="DISC",('Market Data - EQ'!B37-'Market Data - EQ'!B38)/'Market Data - EQ'!B38,LN('Market Data - EQ'!B37/'Market Data - EQ'!B38)))</f>
        <v>1.1076188223582176E-2</v>
      </c>
      <c r="AP37" s="10">
        <f>IF('Shock Inputs'!$C$5="ABS",'Market Data - EQ'!C37-'Market Data - EQ'!C38,IF('Shock Inputs'!$C$6="DISC",('Market Data - EQ'!C37-'Market Data - EQ'!C38)/'Market Data - EQ'!C38,LN('Market Data - EQ'!C37/'Market Data - EQ'!C38)))</f>
        <v>-3.074472471555792E-2</v>
      </c>
      <c r="AQ37" s="10">
        <f>IF('Shock Inputs'!$C$5="ABS",'Market Data - EQ'!D37-'Market Data - EQ'!D38,IF('Shock Inputs'!$C$6="DISC",('Market Data - EQ'!D37-'Market Data - EQ'!D38)/'Market Data - EQ'!D38,LN('Market Data - EQ'!D37/'Market Data - EQ'!D38)))</f>
        <v>-1.8917624692044829E-2</v>
      </c>
      <c r="AR37" s="10">
        <f>IF('Shock Inputs'!$C$5="ABS",'Market Data - EQ'!E37-'Market Data - EQ'!E38,IF('Shock Inputs'!$C$6="DISC",('Market Data - EQ'!E37-'Market Data - EQ'!E38)/'Market Data - EQ'!E38,LN('Market Data - EQ'!E37/'Market Data - EQ'!E38)))</f>
        <v>-4.6156134366662396E-2</v>
      </c>
      <c r="AS37" s="10">
        <f>IF('Shock Inputs'!$C$5="ABS",'Market Data - EQ'!F37-'Market Data - EQ'!F38,IF('Shock Inputs'!$C$6="DISC",('Market Data - EQ'!F37-'Market Data - EQ'!F38)/'Market Data - EQ'!F38,LN('Market Data - EQ'!F37/'Market Data - EQ'!F38)))</f>
        <v>-3.6720426761866466E-2</v>
      </c>
      <c r="AT37" s="10">
        <f>IF('Shock Inputs'!$C$5="ABS",'Market Data - EQ'!G37-'Market Data - EQ'!G38,IF('Shock Inputs'!$C$6="DISC",('Market Data - EQ'!G37-'Market Data - EQ'!G38)/'Market Data - EQ'!G38,LN('Market Data - EQ'!G37/'Market Data - EQ'!G38)))</f>
        <v>1.3720537532696385E-2</v>
      </c>
      <c r="AU37" s="10">
        <f>IF('Shock Inputs'!$C$5="ABS",'Market Data - EQ'!H37-'Market Data - EQ'!H38,IF('Shock Inputs'!$C$6="DISC",('Market Data - EQ'!H37-'Market Data - EQ'!H38)/'Market Data - EQ'!H38,LN('Market Data - EQ'!H37/'Market Data - EQ'!H38)))</f>
        <v>-2.6801388705429807E-2</v>
      </c>
      <c r="AV37" s="10">
        <f>IF('Shock Inputs'!$C$5="ABS",'Market Data - EQ'!I37-'Market Data - EQ'!I38,IF('Shock Inputs'!$C$6="DISC",('Market Data - EQ'!I37-'Market Data - EQ'!I38)/'Market Data - EQ'!I38,LN('Market Data - EQ'!I37/'Market Data - EQ'!I38)))</f>
        <v>-2.5310092147733627E-2</v>
      </c>
    </row>
    <row r="38" spans="1:48" x14ac:dyDescent="0.25">
      <c r="A38" s="6">
        <v>45420</v>
      </c>
      <c r="B38" s="1">
        <v>8678.865234375</v>
      </c>
      <c r="C38" s="1">
        <v>5228.39990234375</v>
      </c>
      <c r="D38" s="1">
        <v>1384.75</v>
      </c>
      <c r="E38" s="1">
        <v>464.45001220703119</v>
      </c>
      <c r="F38" s="1">
        <v>433.31439208984381</v>
      </c>
      <c r="G38" s="1">
        <v>2166.536376953125</v>
      </c>
      <c r="H38" s="1">
        <v>355.45001220703119</v>
      </c>
      <c r="I38" s="1">
        <v>162.7705383300781</v>
      </c>
      <c r="K38" s="6">
        <v>45420</v>
      </c>
      <c r="L38" s="1">
        <v>22302.5</v>
      </c>
      <c r="M38" s="10">
        <f>IF('Shock Inputs'!C40="ABS",'Market Data - EQ'!B38-'Market Data - EQ'!B39,IF('Shock Inputs'!C41="Disc",('Market Data - EQ'!B38-'Market Data - EQ'!B39)/'Market Data - EQ'!B39,LN('Market Data - EQ'!B38/'Market Data - EQ'!B39)))</f>
        <v>8.20559025745928E-3</v>
      </c>
      <c r="N38" s="1">
        <f t="shared" si="3"/>
        <v>70.923828125</v>
      </c>
      <c r="O38" s="1">
        <f t="shared" si="4"/>
        <v>54.5498046875</v>
      </c>
      <c r="P38" s="1">
        <f t="shared" si="5"/>
        <v>-2.449951171875</v>
      </c>
      <c r="Q38" s="1">
        <f t="shared" si="6"/>
        <v>8.4500122070311932</v>
      </c>
      <c r="R38" s="1">
        <f t="shared" si="7"/>
        <v>0.638671875</v>
      </c>
      <c r="S38" s="1">
        <f t="shared" si="8"/>
        <v>-9.033935546875</v>
      </c>
      <c r="T38" s="1">
        <f t="shared" si="9"/>
        <v>6.3000183105468182</v>
      </c>
      <c r="U38" s="1">
        <f t="shared" si="10"/>
        <v>1.7644500732421875</v>
      </c>
      <c r="W38" s="10">
        <f t="shared" si="11"/>
        <v>8.2393483851439867E-3</v>
      </c>
      <c r="X38" s="10">
        <f t="shared" si="12"/>
        <v>1.0543367832054319E-2</v>
      </c>
      <c r="Y38" s="10">
        <f t="shared" si="13"/>
        <v>-1.7661124986382366E-3</v>
      </c>
      <c r="Z38" s="10">
        <f t="shared" si="14"/>
        <v>1.8530728524191215E-2</v>
      </c>
      <c r="AA38" s="10">
        <f t="shared" si="15"/>
        <v>1.4760982536363941E-3</v>
      </c>
      <c r="AB38" s="10">
        <f t="shared" si="16"/>
        <v>-4.15244476125154E-3</v>
      </c>
      <c r="AC38" s="10">
        <f t="shared" si="17"/>
        <v>1.8043873466068686E-2</v>
      </c>
      <c r="AD38" s="10">
        <f t="shared" si="18"/>
        <v>1.0958902811349269E-2</v>
      </c>
      <c r="AE38" s="10">
        <f t="shared" si="19"/>
        <v>8678.865234375</v>
      </c>
      <c r="AF38" s="10">
        <f t="shared" si="20"/>
        <v>8.20559025745928E-3</v>
      </c>
      <c r="AG38" s="10">
        <f t="shared" si="21"/>
        <v>1.0488174142061137E-2</v>
      </c>
      <c r="AH38" s="10">
        <f t="shared" si="22"/>
        <v>-1.7676739140114492E-3</v>
      </c>
      <c r="AI38" s="10">
        <f t="shared" si="23"/>
        <v>1.8361126601910444E-2</v>
      </c>
      <c r="AJ38" s="10">
        <f t="shared" si="24"/>
        <v>1.4750098914971714E-3</v>
      </c>
      <c r="AK38" s="10">
        <f t="shared" si="25"/>
        <v>-4.1610901011634943E-3</v>
      </c>
      <c r="AL38" s="10">
        <f t="shared" si="26"/>
        <v>1.7883014906988053E-2</v>
      </c>
      <c r="AM38" s="10">
        <f t="shared" si="27"/>
        <v>1.0899289173868959E-2</v>
      </c>
      <c r="AO38" s="10">
        <f>IF('Shock Inputs'!$C$5="ABS",'Market Data - EQ'!B38-'Market Data - EQ'!B39,IF('Shock Inputs'!$C$6="DISC",('Market Data - EQ'!B38-'Market Data - EQ'!B39)/'Market Data - EQ'!B39,LN('Market Data - EQ'!B38/'Market Data - EQ'!B39)))</f>
        <v>8.20559025745928E-3</v>
      </c>
      <c r="AP38" s="10">
        <f>IF('Shock Inputs'!$C$5="ABS",'Market Data - EQ'!C38-'Market Data - EQ'!C39,IF('Shock Inputs'!$C$6="DISC",('Market Data - EQ'!C38-'Market Data - EQ'!C39)/'Market Data - EQ'!C39,LN('Market Data - EQ'!C38/'Market Data - EQ'!C39)))</f>
        <v>1.0488174142061137E-2</v>
      </c>
      <c r="AQ38" s="10">
        <f>IF('Shock Inputs'!$C$5="ABS",'Market Data - EQ'!D38-'Market Data - EQ'!D39,IF('Shock Inputs'!$C$6="DISC",('Market Data - EQ'!D38-'Market Data - EQ'!D39)/'Market Data - EQ'!D39,LN('Market Data - EQ'!D38/'Market Data - EQ'!D39)))</f>
        <v>-1.7676739140114492E-3</v>
      </c>
      <c r="AR38" s="10">
        <f>IF('Shock Inputs'!$C$5="ABS",'Market Data - EQ'!E38-'Market Data - EQ'!E39,IF('Shock Inputs'!$C$6="DISC",('Market Data - EQ'!E38-'Market Data - EQ'!E39)/'Market Data - EQ'!E39,LN('Market Data - EQ'!E38/'Market Data - EQ'!E39)))</f>
        <v>1.8361126601910444E-2</v>
      </c>
      <c r="AS38" s="10">
        <f>IF('Shock Inputs'!$C$5="ABS",'Market Data - EQ'!F38-'Market Data - EQ'!F39,IF('Shock Inputs'!$C$6="DISC",('Market Data - EQ'!F38-'Market Data - EQ'!F39)/'Market Data - EQ'!F39,LN('Market Data - EQ'!F38/'Market Data - EQ'!F39)))</f>
        <v>1.4750098914971714E-3</v>
      </c>
      <c r="AT38" s="10">
        <f>IF('Shock Inputs'!$C$5="ABS",'Market Data - EQ'!G38-'Market Data - EQ'!G39,IF('Shock Inputs'!$C$6="DISC",('Market Data - EQ'!G38-'Market Data - EQ'!G39)/'Market Data - EQ'!G39,LN('Market Data - EQ'!G38/'Market Data - EQ'!G39)))</f>
        <v>-4.1610901011634943E-3</v>
      </c>
      <c r="AU38" s="10">
        <f>IF('Shock Inputs'!$C$5="ABS",'Market Data - EQ'!H38-'Market Data - EQ'!H39,IF('Shock Inputs'!$C$6="DISC",('Market Data - EQ'!H38-'Market Data - EQ'!H39)/'Market Data - EQ'!H39,LN('Market Data - EQ'!H38/'Market Data - EQ'!H39)))</f>
        <v>1.7883014906988053E-2</v>
      </c>
      <c r="AV38" s="10">
        <f>IF('Shock Inputs'!$C$5="ABS",'Market Data - EQ'!I38-'Market Data - EQ'!I39,IF('Shock Inputs'!$C$6="DISC",('Market Data - EQ'!I38-'Market Data - EQ'!I39)/'Market Data - EQ'!I39,LN('Market Data - EQ'!I38/'Market Data - EQ'!I39)))</f>
        <v>1.0899289173868959E-2</v>
      </c>
    </row>
    <row r="39" spans="1:48" x14ac:dyDescent="0.25">
      <c r="A39" s="6">
        <v>45419</v>
      </c>
      <c r="B39" s="1">
        <v>8607.94140625</v>
      </c>
      <c r="C39" s="1">
        <v>5173.85009765625</v>
      </c>
      <c r="D39" s="1">
        <v>1387.199951171875</v>
      </c>
      <c r="E39" s="1">
        <v>456</v>
      </c>
      <c r="F39" s="1">
        <v>432.67572021484381</v>
      </c>
      <c r="G39" s="1">
        <v>2175.5703125</v>
      </c>
      <c r="H39" s="1">
        <v>349.14999389648438</v>
      </c>
      <c r="I39" s="1">
        <v>161.00608825683591</v>
      </c>
      <c r="K39" s="6">
        <v>45419</v>
      </c>
      <c r="L39" s="1">
        <v>22302.5</v>
      </c>
      <c r="M39" s="10">
        <f>IF('Shock Inputs'!C41="ABS",'Market Data - EQ'!B39-'Market Data - EQ'!B40,IF('Shock Inputs'!C42="Disc",('Market Data - EQ'!B39-'Market Data - EQ'!B40)/'Market Data - EQ'!B40,LN('Market Data - EQ'!B39/'Market Data - EQ'!B40)))</f>
        <v>-4.2266835280249451E-2</v>
      </c>
      <c r="N39" s="1">
        <f t="shared" si="3"/>
        <v>-371.62890625</v>
      </c>
      <c r="O39" s="1">
        <f t="shared" si="4"/>
        <v>112.25</v>
      </c>
      <c r="P39" s="1">
        <f t="shared" si="5"/>
        <v>-36.200073242187045</v>
      </c>
      <c r="Q39" s="1">
        <f t="shared" si="6"/>
        <v>-4.600006103515625</v>
      </c>
      <c r="R39" s="1">
        <f t="shared" si="7"/>
        <v>5.5024108886719318</v>
      </c>
      <c r="S39" s="1">
        <f t="shared" si="8"/>
        <v>-33.206787109375</v>
      </c>
      <c r="T39" s="1">
        <f t="shared" si="9"/>
        <v>-7.6499938964844318</v>
      </c>
      <c r="U39" s="1">
        <f t="shared" si="10"/>
        <v>-3.2838439941406818</v>
      </c>
      <c r="W39" s="10">
        <f t="shared" si="11"/>
        <v>-4.1386045580897611E-2</v>
      </c>
      <c r="X39" s="10">
        <f t="shared" si="12"/>
        <v>2.2176781617334176E-2</v>
      </c>
      <c r="Y39" s="10">
        <f t="shared" si="13"/>
        <v>-2.5432115091531409E-2</v>
      </c>
      <c r="Z39" s="10">
        <f t="shared" si="14"/>
        <v>-9.9869866316975604E-3</v>
      </c>
      <c r="AA39" s="10">
        <f t="shared" si="15"/>
        <v>1.2880980081249689E-2</v>
      </c>
      <c r="AB39" s="10">
        <f t="shared" si="16"/>
        <v>-1.5034014575417167E-2</v>
      </c>
      <c r="AC39" s="10">
        <f t="shared" si="17"/>
        <v>-2.1440566586911708E-2</v>
      </c>
      <c r="AD39" s="10">
        <f t="shared" si="18"/>
        <v>-1.9988102430550256E-2</v>
      </c>
      <c r="AE39" s="10">
        <f t="shared" si="19"/>
        <v>8607.94140625</v>
      </c>
      <c r="AF39" s="10">
        <f t="shared" si="20"/>
        <v>-4.2266835280249451E-2</v>
      </c>
      <c r="AG39" s="10">
        <f t="shared" si="21"/>
        <v>2.1934452965070413E-2</v>
      </c>
      <c r="AH39" s="10">
        <f t="shared" si="22"/>
        <v>-2.5761101189879294E-2</v>
      </c>
      <c r="AI39" s="10">
        <f t="shared" si="23"/>
        <v>-1.0037191123426728E-2</v>
      </c>
      <c r="AJ39" s="10">
        <f t="shared" si="24"/>
        <v>1.2798725847718235E-2</v>
      </c>
      <c r="AK39" s="10">
        <f t="shared" si="25"/>
        <v>-1.514817097018621E-2</v>
      </c>
      <c r="AL39" s="10">
        <f t="shared" si="26"/>
        <v>-2.1673754682348337E-2</v>
      </c>
      <c r="AM39" s="10">
        <f t="shared" si="27"/>
        <v>-2.0190567014223709E-2</v>
      </c>
      <c r="AO39" s="10">
        <f>IF('Shock Inputs'!$C$5="ABS",'Market Data - EQ'!B39-'Market Data - EQ'!B40,IF('Shock Inputs'!$C$6="DISC",('Market Data - EQ'!B39-'Market Data - EQ'!B40)/'Market Data - EQ'!B40,LN('Market Data - EQ'!B39/'Market Data - EQ'!B40)))</f>
        <v>-4.2266835280249451E-2</v>
      </c>
      <c r="AP39" s="10">
        <f>IF('Shock Inputs'!$C$5="ABS",'Market Data - EQ'!C39-'Market Data - EQ'!C40,IF('Shock Inputs'!$C$6="DISC",('Market Data - EQ'!C39-'Market Data - EQ'!C40)/'Market Data - EQ'!C40,LN('Market Data - EQ'!C39/'Market Data - EQ'!C40)))</f>
        <v>2.1934452965070413E-2</v>
      </c>
      <c r="AQ39" s="10">
        <f>IF('Shock Inputs'!$C$5="ABS",'Market Data - EQ'!D39-'Market Data - EQ'!D40,IF('Shock Inputs'!$C$6="DISC",('Market Data - EQ'!D39-'Market Data - EQ'!D40)/'Market Data - EQ'!D40,LN('Market Data - EQ'!D39/'Market Data - EQ'!D40)))</f>
        <v>-2.5761101189879294E-2</v>
      </c>
      <c r="AR39" s="10">
        <f>IF('Shock Inputs'!$C$5="ABS",'Market Data - EQ'!E39-'Market Data - EQ'!E40,IF('Shock Inputs'!$C$6="DISC",('Market Data - EQ'!E39-'Market Data - EQ'!E40)/'Market Data - EQ'!E40,LN('Market Data - EQ'!E39/'Market Data - EQ'!E40)))</f>
        <v>-1.0037191123426728E-2</v>
      </c>
      <c r="AS39" s="10">
        <f>IF('Shock Inputs'!$C$5="ABS",'Market Data - EQ'!F39-'Market Data - EQ'!F40,IF('Shock Inputs'!$C$6="DISC",('Market Data - EQ'!F39-'Market Data - EQ'!F40)/'Market Data - EQ'!F40,LN('Market Data - EQ'!F39/'Market Data - EQ'!F40)))</f>
        <v>1.2798725847718235E-2</v>
      </c>
      <c r="AT39" s="10">
        <f>IF('Shock Inputs'!$C$5="ABS",'Market Data - EQ'!G39-'Market Data - EQ'!G40,IF('Shock Inputs'!$C$6="DISC",('Market Data - EQ'!G39-'Market Data - EQ'!G40)/'Market Data - EQ'!G40,LN('Market Data - EQ'!G39/'Market Data - EQ'!G40)))</f>
        <v>-1.514817097018621E-2</v>
      </c>
      <c r="AU39" s="10">
        <f>IF('Shock Inputs'!$C$5="ABS",'Market Data - EQ'!H39-'Market Data - EQ'!H40,IF('Shock Inputs'!$C$6="DISC",('Market Data - EQ'!H39-'Market Data - EQ'!H40)/'Market Data - EQ'!H40,LN('Market Data - EQ'!H39/'Market Data - EQ'!H40)))</f>
        <v>-2.1673754682348337E-2</v>
      </c>
      <c r="AV39" s="10">
        <f>IF('Shock Inputs'!$C$5="ABS",'Market Data - EQ'!I39-'Market Data - EQ'!I40,IF('Shock Inputs'!$C$6="DISC",('Market Data - EQ'!I39-'Market Data - EQ'!I40)/'Market Data - EQ'!I40,LN('Market Data - EQ'!I39/'Market Data - EQ'!I40)))</f>
        <v>-2.0190567014223709E-2</v>
      </c>
    </row>
    <row r="40" spans="1:48" x14ac:dyDescent="0.25">
      <c r="A40" s="6">
        <v>45418</v>
      </c>
      <c r="B40" s="1">
        <v>8979.5703125</v>
      </c>
      <c r="C40" s="1">
        <v>5061.60009765625</v>
      </c>
      <c r="D40" s="1">
        <v>1423.400024414062</v>
      </c>
      <c r="E40" s="1">
        <v>460.60000610351563</v>
      </c>
      <c r="F40" s="1">
        <v>427.17330932617188</v>
      </c>
      <c r="G40" s="1">
        <v>2208.777099609375</v>
      </c>
      <c r="H40" s="1">
        <v>356.79998779296881</v>
      </c>
      <c r="I40" s="1">
        <v>164.28993225097659</v>
      </c>
      <c r="K40" s="6">
        <v>45418</v>
      </c>
      <c r="L40" s="1">
        <v>22442.69921875</v>
      </c>
      <c r="M40" s="10">
        <f>IF('Shock Inputs'!C42="ABS",'Market Data - EQ'!B40-'Market Data - EQ'!B41,IF('Shock Inputs'!C43="Disc",('Market Data - EQ'!B40-'Market Data - EQ'!B41)/'Market Data - EQ'!B41,LN('Market Data - EQ'!B40/'Market Data - EQ'!B41)))</f>
        <v>-5.843094972999268E-3</v>
      </c>
      <c r="N40" s="1">
        <f t="shared" si="3"/>
        <v>-52.6220703125</v>
      </c>
      <c r="O40" s="1">
        <f t="shared" si="4"/>
        <v>317</v>
      </c>
      <c r="P40" s="1">
        <f t="shared" si="5"/>
        <v>-1.3499755859379547</v>
      </c>
      <c r="Q40" s="1">
        <f t="shared" si="6"/>
        <v>-14</v>
      </c>
      <c r="R40" s="1">
        <f t="shared" si="7"/>
        <v>-1.6703796386719318</v>
      </c>
      <c r="S40" s="1">
        <f t="shared" si="8"/>
        <v>31.7177734375</v>
      </c>
      <c r="T40" s="1">
        <f t="shared" si="9"/>
        <v>-8.1500244140623863</v>
      </c>
      <c r="U40" s="1">
        <f t="shared" si="10"/>
        <v>1.0782775878906818</v>
      </c>
      <c r="W40" s="10">
        <f t="shared" si="11"/>
        <v>-5.8260572939782991E-3</v>
      </c>
      <c r="X40" s="10">
        <f t="shared" si="12"/>
        <v>6.6812796331685048E-2</v>
      </c>
      <c r="Y40" s="10">
        <f t="shared" si="13"/>
        <v>-9.4751751952128779E-4</v>
      </c>
      <c r="Z40" s="10">
        <f t="shared" si="14"/>
        <v>-2.9498524694385363E-2</v>
      </c>
      <c r="AA40" s="10">
        <f t="shared" si="15"/>
        <v>-3.8950780474441538E-3</v>
      </c>
      <c r="AB40" s="10">
        <f t="shared" si="16"/>
        <v>1.4569090082295689E-2</v>
      </c>
      <c r="AC40" s="10">
        <f t="shared" si="17"/>
        <v>-2.2331892427610026E-2</v>
      </c>
      <c r="AD40" s="10">
        <f t="shared" si="18"/>
        <v>6.6066212619224135E-3</v>
      </c>
      <c r="AE40" s="10">
        <f t="shared" si="19"/>
        <v>8979.5703125</v>
      </c>
      <c r="AF40" s="10">
        <f t="shared" si="20"/>
        <v>-5.843094972999268E-3</v>
      </c>
      <c r="AG40" s="10">
        <f t="shared" si="21"/>
        <v>6.4675508315354097E-2</v>
      </c>
      <c r="AH40" s="10">
        <f t="shared" si="22"/>
        <v>-9.4796669800490492E-4</v>
      </c>
      <c r="AI40" s="10">
        <f t="shared" si="23"/>
        <v>-2.9942356224186738E-2</v>
      </c>
      <c r="AJ40" s="10">
        <f t="shared" si="24"/>
        <v>-3.9026836198980471E-3</v>
      </c>
      <c r="AK40" s="10">
        <f t="shared" si="25"/>
        <v>1.4463980559528881E-2</v>
      </c>
      <c r="AL40" s="10">
        <f t="shared" si="26"/>
        <v>-2.2585024852821454E-2</v>
      </c>
      <c r="AM40" s="10">
        <f t="shared" si="27"/>
        <v>6.5848931866134578E-3</v>
      </c>
      <c r="AO40" s="10">
        <f>IF('Shock Inputs'!$C$5="ABS",'Market Data - EQ'!B40-'Market Data - EQ'!B41,IF('Shock Inputs'!$C$6="DISC",('Market Data - EQ'!B40-'Market Data - EQ'!B41)/'Market Data - EQ'!B41,LN('Market Data - EQ'!B40/'Market Data - EQ'!B41)))</f>
        <v>-5.843094972999268E-3</v>
      </c>
      <c r="AP40" s="10">
        <f>IF('Shock Inputs'!$C$5="ABS",'Market Data - EQ'!C40-'Market Data - EQ'!C41,IF('Shock Inputs'!$C$6="DISC",('Market Data - EQ'!C40-'Market Data - EQ'!C41)/'Market Data - EQ'!C41,LN('Market Data - EQ'!C40/'Market Data - EQ'!C41)))</f>
        <v>6.4675508315354097E-2</v>
      </c>
      <c r="AQ40" s="10">
        <f>IF('Shock Inputs'!$C$5="ABS",'Market Data - EQ'!D40-'Market Data - EQ'!D41,IF('Shock Inputs'!$C$6="DISC",('Market Data - EQ'!D40-'Market Data - EQ'!D41)/'Market Data - EQ'!D41,LN('Market Data - EQ'!D40/'Market Data - EQ'!D41)))</f>
        <v>-9.4796669800490492E-4</v>
      </c>
      <c r="AR40" s="10">
        <f>IF('Shock Inputs'!$C$5="ABS",'Market Data - EQ'!E40-'Market Data - EQ'!E41,IF('Shock Inputs'!$C$6="DISC",('Market Data - EQ'!E40-'Market Data - EQ'!E41)/'Market Data - EQ'!E41,LN('Market Data - EQ'!E40/'Market Data - EQ'!E41)))</f>
        <v>-2.9942356224186738E-2</v>
      </c>
      <c r="AS40" s="10">
        <f>IF('Shock Inputs'!$C$5="ABS",'Market Data - EQ'!F40-'Market Data - EQ'!F41,IF('Shock Inputs'!$C$6="DISC",('Market Data - EQ'!F40-'Market Data - EQ'!F41)/'Market Data - EQ'!F41,LN('Market Data - EQ'!F40/'Market Data - EQ'!F41)))</f>
        <v>-3.9026836198980471E-3</v>
      </c>
      <c r="AT40" s="10">
        <f>IF('Shock Inputs'!$C$5="ABS",'Market Data - EQ'!G40-'Market Data - EQ'!G41,IF('Shock Inputs'!$C$6="DISC",('Market Data - EQ'!G40-'Market Data - EQ'!G41)/'Market Data - EQ'!G41,LN('Market Data - EQ'!G40/'Market Data - EQ'!G41)))</f>
        <v>1.4463980559528881E-2</v>
      </c>
      <c r="AU40" s="10">
        <f>IF('Shock Inputs'!$C$5="ABS",'Market Data - EQ'!H40-'Market Data - EQ'!H41,IF('Shock Inputs'!$C$6="DISC",('Market Data - EQ'!H40-'Market Data - EQ'!H41)/'Market Data - EQ'!H41,LN('Market Data - EQ'!H40/'Market Data - EQ'!H41)))</f>
        <v>-2.2585024852821454E-2</v>
      </c>
      <c r="AV40" s="10">
        <f>IF('Shock Inputs'!$C$5="ABS",'Market Data - EQ'!I40-'Market Data - EQ'!I41,IF('Shock Inputs'!$C$6="DISC",('Market Data - EQ'!I40-'Market Data - EQ'!I41)/'Market Data - EQ'!I41,LN('Market Data - EQ'!I40/'Market Data - EQ'!I41)))</f>
        <v>6.5848931866134578E-3</v>
      </c>
    </row>
    <row r="41" spans="1:48" x14ac:dyDescent="0.25">
      <c r="A41" s="6">
        <v>45415</v>
      </c>
      <c r="B41" s="1">
        <v>9032.1923828125</v>
      </c>
      <c r="C41" s="1">
        <v>4744.60009765625</v>
      </c>
      <c r="D41" s="1">
        <v>1424.75</v>
      </c>
      <c r="E41" s="1">
        <v>474.60000610351563</v>
      </c>
      <c r="F41" s="1">
        <v>428.84368896484381</v>
      </c>
      <c r="G41" s="1">
        <v>2177.059326171875</v>
      </c>
      <c r="H41" s="1">
        <v>364.95001220703119</v>
      </c>
      <c r="I41" s="1">
        <v>163.21165466308591</v>
      </c>
      <c r="K41" s="6">
        <v>45415</v>
      </c>
      <c r="L41" s="1">
        <v>22475.849609375</v>
      </c>
      <c r="M41" s="10">
        <f>IF('Shock Inputs'!C43="ABS",'Market Data - EQ'!B41-'Market Data - EQ'!B42,IF('Shock Inputs'!C44="Disc",('Market Data - EQ'!B41-'Market Data - EQ'!B42)/'Market Data - EQ'!B42,LN('Market Data - EQ'!B41/'Market Data - EQ'!B42)))</f>
        <v>-5.5450289102933052E-4</v>
      </c>
      <c r="N41" s="1">
        <f t="shared" si="3"/>
        <v>-5.009765625</v>
      </c>
      <c r="O41" s="1">
        <f t="shared" si="4"/>
        <v>-15.0498046875</v>
      </c>
      <c r="P41" s="1">
        <f t="shared" si="5"/>
        <v>4.699951171875</v>
      </c>
      <c r="Q41" s="1">
        <f t="shared" si="6"/>
        <v>20.70001220703125</v>
      </c>
      <c r="R41" s="1">
        <f t="shared" si="7"/>
        <v>-2.5055541992186932</v>
      </c>
      <c r="S41" s="1">
        <f t="shared" si="8"/>
        <v>7.79296875</v>
      </c>
      <c r="T41" s="1">
        <f t="shared" si="9"/>
        <v>-4.0999755859376137</v>
      </c>
      <c r="U41" s="1">
        <f t="shared" si="10"/>
        <v>-0.83322143554690342</v>
      </c>
      <c r="W41" s="10">
        <f t="shared" si="11"/>
        <v>-5.5434918271316642E-4</v>
      </c>
      <c r="X41" s="10">
        <f t="shared" si="12"/>
        <v>-3.1619562354973135E-3</v>
      </c>
      <c r="Y41" s="10">
        <f t="shared" si="13"/>
        <v>3.309708116100249E-3</v>
      </c>
      <c r="Z41" s="10">
        <f t="shared" si="14"/>
        <v>4.5604786264333057E-2</v>
      </c>
      <c r="AA41" s="10">
        <f t="shared" si="15"/>
        <v>-5.8086440139312181E-3</v>
      </c>
      <c r="AB41" s="10">
        <f t="shared" si="16"/>
        <v>3.5924443871714171E-3</v>
      </c>
      <c r="AC41" s="10">
        <f t="shared" si="17"/>
        <v>-1.1109539958141483E-2</v>
      </c>
      <c r="AD41" s="10">
        <f t="shared" si="18"/>
        <v>-5.0792286559802379E-3</v>
      </c>
      <c r="AE41" s="10">
        <f t="shared" si="19"/>
        <v>9032.1923828125</v>
      </c>
      <c r="AF41" s="10">
        <f t="shared" si="20"/>
        <v>-5.5450289102933052E-4</v>
      </c>
      <c r="AG41" s="10">
        <f t="shared" si="21"/>
        <v>-3.1669657818797414E-3</v>
      </c>
      <c r="AH41" s="10">
        <f t="shared" si="22"/>
        <v>3.304243087306786E-3</v>
      </c>
      <c r="AI41" s="10">
        <f t="shared" si="23"/>
        <v>4.4595460846408377E-2</v>
      </c>
      <c r="AJ41" s="10">
        <f t="shared" si="24"/>
        <v>-5.825579801054739E-3</v>
      </c>
      <c r="AK41" s="10">
        <f t="shared" si="25"/>
        <v>3.5860069715988097E-3</v>
      </c>
      <c r="AL41" s="10">
        <f t="shared" si="26"/>
        <v>-1.1171711793013572E-2</v>
      </c>
      <c r="AM41" s="10">
        <f t="shared" si="27"/>
        <v>-5.0921717838552736E-3</v>
      </c>
      <c r="AO41" s="10">
        <f>IF('Shock Inputs'!$C$5="ABS",'Market Data - EQ'!B41-'Market Data - EQ'!B42,IF('Shock Inputs'!$C$6="DISC",('Market Data - EQ'!B41-'Market Data - EQ'!B42)/'Market Data - EQ'!B42,LN('Market Data - EQ'!B41/'Market Data - EQ'!B42)))</f>
        <v>-5.5450289102933052E-4</v>
      </c>
      <c r="AP41" s="10">
        <f>IF('Shock Inputs'!$C$5="ABS",'Market Data - EQ'!C41-'Market Data - EQ'!C42,IF('Shock Inputs'!$C$6="DISC",('Market Data - EQ'!C41-'Market Data - EQ'!C42)/'Market Data - EQ'!C42,LN('Market Data - EQ'!C41/'Market Data - EQ'!C42)))</f>
        <v>-3.1669657818797414E-3</v>
      </c>
      <c r="AQ41" s="10">
        <f>IF('Shock Inputs'!$C$5="ABS",'Market Data - EQ'!D41-'Market Data - EQ'!D42,IF('Shock Inputs'!$C$6="DISC",('Market Data - EQ'!D41-'Market Data - EQ'!D42)/'Market Data - EQ'!D42,LN('Market Data - EQ'!D41/'Market Data - EQ'!D42)))</f>
        <v>3.304243087306786E-3</v>
      </c>
      <c r="AR41" s="10">
        <f>IF('Shock Inputs'!$C$5="ABS",'Market Data - EQ'!E41-'Market Data - EQ'!E42,IF('Shock Inputs'!$C$6="DISC",('Market Data - EQ'!E41-'Market Data - EQ'!E42)/'Market Data - EQ'!E42,LN('Market Data - EQ'!E41/'Market Data - EQ'!E42)))</f>
        <v>4.4595460846408377E-2</v>
      </c>
      <c r="AS41" s="10">
        <f>IF('Shock Inputs'!$C$5="ABS",'Market Data - EQ'!F41-'Market Data - EQ'!F42,IF('Shock Inputs'!$C$6="DISC",('Market Data - EQ'!F41-'Market Data - EQ'!F42)/'Market Data - EQ'!F42,LN('Market Data - EQ'!F41/'Market Data - EQ'!F42)))</f>
        <v>-5.825579801054739E-3</v>
      </c>
      <c r="AT41" s="10">
        <f>IF('Shock Inputs'!$C$5="ABS",'Market Data - EQ'!G41-'Market Data - EQ'!G42,IF('Shock Inputs'!$C$6="DISC",('Market Data - EQ'!G41-'Market Data - EQ'!G42)/'Market Data - EQ'!G42,LN('Market Data - EQ'!G41/'Market Data - EQ'!G42)))</f>
        <v>3.5860069715988097E-3</v>
      </c>
      <c r="AU41" s="10">
        <f>IF('Shock Inputs'!$C$5="ABS",'Market Data - EQ'!H41-'Market Data - EQ'!H42,IF('Shock Inputs'!$C$6="DISC",('Market Data - EQ'!H41-'Market Data - EQ'!H42)/'Market Data - EQ'!H42,LN('Market Data - EQ'!H41/'Market Data - EQ'!H42)))</f>
        <v>-1.1171711793013572E-2</v>
      </c>
      <c r="AV41" s="10">
        <f>IF('Shock Inputs'!$C$5="ABS",'Market Data - EQ'!I41-'Market Data - EQ'!I42,IF('Shock Inputs'!$C$6="DISC",('Market Data - EQ'!I41-'Market Data - EQ'!I42)/'Market Data - EQ'!I42,LN('Market Data - EQ'!I41/'Market Data - EQ'!I42)))</f>
        <v>-5.0921717838552736E-3</v>
      </c>
    </row>
    <row r="42" spans="1:48" x14ac:dyDescent="0.25">
      <c r="A42" s="6">
        <v>45414</v>
      </c>
      <c r="B42" s="1">
        <v>9037.2021484375</v>
      </c>
      <c r="C42" s="1">
        <v>4759.64990234375</v>
      </c>
      <c r="D42" s="1">
        <v>1420.050048828125</v>
      </c>
      <c r="E42" s="1">
        <v>453.89999389648438</v>
      </c>
      <c r="F42" s="1">
        <v>431.3492431640625</v>
      </c>
      <c r="G42" s="1">
        <v>2169.266357421875</v>
      </c>
      <c r="H42" s="1">
        <v>369.04998779296881</v>
      </c>
      <c r="I42" s="1">
        <v>164.04487609863281</v>
      </c>
      <c r="K42" s="6">
        <v>45414</v>
      </c>
      <c r="L42" s="1">
        <v>22648.19921875</v>
      </c>
      <c r="M42" s="10">
        <f>IF('Shock Inputs'!C44="ABS",'Market Data - EQ'!B42-'Market Data - EQ'!B43,IF('Shock Inputs'!C45="Disc",('Market Data - EQ'!B42-'Market Data - EQ'!B43)/'Market Data - EQ'!B43,LN('Market Data - EQ'!B42/'Market Data - EQ'!B43)))</f>
        <v>2.2982735581015514E-2</v>
      </c>
      <c r="N42" s="1">
        <f t="shared" si="3"/>
        <v>205.3310546875</v>
      </c>
      <c r="O42" s="1">
        <f t="shared" si="4"/>
        <v>-16.30029296875</v>
      </c>
      <c r="P42" s="1">
        <f t="shared" si="5"/>
        <v>20.050048828125</v>
      </c>
      <c r="Q42" s="1">
        <f t="shared" si="6"/>
        <v>-0.39999389648443184</v>
      </c>
      <c r="R42" s="1">
        <f t="shared" si="7"/>
        <v>3.2916259765625</v>
      </c>
      <c r="S42" s="1">
        <f t="shared" si="8"/>
        <v>28.59033203125</v>
      </c>
      <c r="T42" s="1">
        <f t="shared" si="9"/>
        <v>5.8499755859376137</v>
      </c>
      <c r="U42" s="1">
        <f t="shared" si="10"/>
        <v>2.3035888671875</v>
      </c>
      <c r="W42" s="10">
        <f t="shared" si="11"/>
        <v>2.3248873597442501E-2</v>
      </c>
      <c r="X42" s="10">
        <f t="shared" si="12"/>
        <v>-3.4129947554202749E-3</v>
      </c>
      <c r="Y42" s="10">
        <f t="shared" si="13"/>
        <v>1.4321463448660714E-2</v>
      </c>
      <c r="Z42" s="10">
        <f t="shared" si="14"/>
        <v>-8.804620454154953E-4</v>
      </c>
      <c r="AA42" s="10">
        <f t="shared" si="15"/>
        <v>7.6896797169262497E-3</v>
      </c>
      <c r="AB42" s="10">
        <f t="shared" si="16"/>
        <v>1.3355749161544849E-2</v>
      </c>
      <c r="AC42" s="10">
        <f t="shared" si="17"/>
        <v>1.6106760433154975E-2</v>
      </c>
      <c r="AD42" s="10">
        <f t="shared" si="18"/>
        <v>1.4242429416869649E-2</v>
      </c>
      <c r="AE42" s="10">
        <f t="shared" si="19"/>
        <v>9037.2021484375</v>
      </c>
      <c r="AF42" s="10">
        <f t="shared" si="20"/>
        <v>2.2982735581015514E-2</v>
      </c>
      <c r="AG42" s="10">
        <f t="shared" si="21"/>
        <v>-3.4188323081630321E-3</v>
      </c>
      <c r="AH42" s="10">
        <f t="shared" si="22"/>
        <v>1.4219880024452226E-2</v>
      </c>
      <c r="AI42" s="10">
        <f t="shared" si="23"/>
        <v>-8.8084987978785808E-4</v>
      </c>
      <c r="AJ42" s="10">
        <f t="shared" si="24"/>
        <v>7.6602648276679472E-3</v>
      </c>
      <c r="AK42" s="10">
        <f t="shared" si="25"/>
        <v>1.3267347388460938E-2</v>
      </c>
      <c r="AL42" s="10">
        <f t="shared" si="26"/>
        <v>1.5978422802352458E-2</v>
      </c>
      <c r="AM42" s="10">
        <f t="shared" si="27"/>
        <v>1.4141958858538689E-2</v>
      </c>
      <c r="AO42" s="10">
        <f>IF('Shock Inputs'!$C$5="ABS",'Market Data - EQ'!B42-'Market Data - EQ'!B43,IF('Shock Inputs'!$C$6="DISC",('Market Data - EQ'!B42-'Market Data - EQ'!B43)/'Market Data - EQ'!B43,LN('Market Data - EQ'!B42/'Market Data - EQ'!B43)))</f>
        <v>2.2982735581015514E-2</v>
      </c>
      <c r="AP42" s="10">
        <f>IF('Shock Inputs'!$C$5="ABS",'Market Data - EQ'!C42-'Market Data - EQ'!C43,IF('Shock Inputs'!$C$6="DISC",('Market Data - EQ'!C42-'Market Data - EQ'!C43)/'Market Data - EQ'!C43,LN('Market Data - EQ'!C42/'Market Data - EQ'!C43)))</f>
        <v>-3.4188323081630321E-3</v>
      </c>
      <c r="AQ42" s="10">
        <f>IF('Shock Inputs'!$C$5="ABS",'Market Data - EQ'!D42-'Market Data - EQ'!D43,IF('Shock Inputs'!$C$6="DISC",('Market Data - EQ'!D42-'Market Data - EQ'!D43)/'Market Data - EQ'!D43,LN('Market Data - EQ'!D42/'Market Data - EQ'!D43)))</f>
        <v>1.4219880024452226E-2</v>
      </c>
      <c r="AR42" s="10">
        <f>IF('Shock Inputs'!$C$5="ABS",'Market Data - EQ'!E42-'Market Data - EQ'!E43,IF('Shock Inputs'!$C$6="DISC",('Market Data - EQ'!E42-'Market Data - EQ'!E43)/'Market Data - EQ'!E43,LN('Market Data - EQ'!E42/'Market Data - EQ'!E43)))</f>
        <v>-8.8084987978785808E-4</v>
      </c>
      <c r="AS42" s="10">
        <f>IF('Shock Inputs'!$C$5="ABS",'Market Data - EQ'!F42-'Market Data - EQ'!F43,IF('Shock Inputs'!$C$6="DISC",('Market Data - EQ'!F42-'Market Data - EQ'!F43)/'Market Data - EQ'!F43,LN('Market Data - EQ'!F42/'Market Data - EQ'!F43)))</f>
        <v>7.6602648276679472E-3</v>
      </c>
      <c r="AT42" s="10">
        <f>IF('Shock Inputs'!$C$5="ABS",'Market Data - EQ'!G42-'Market Data - EQ'!G43,IF('Shock Inputs'!$C$6="DISC",('Market Data - EQ'!G42-'Market Data - EQ'!G43)/'Market Data - EQ'!G43,LN('Market Data - EQ'!G42/'Market Data - EQ'!G43)))</f>
        <v>1.3267347388460938E-2</v>
      </c>
      <c r="AU42" s="10">
        <f>IF('Shock Inputs'!$C$5="ABS",'Market Data - EQ'!H42-'Market Data - EQ'!H43,IF('Shock Inputs'!$C$6="DISC",('Market Data - EQ'!H42-'Market Data - EQ'!H43)/'Market Data - EQ'!H43,LN('Market Data - EQ'!H42/'Market Data - EQ'!H43)))</f>
        <v>1.5978422802352458E-2</v>
      </c>
      <c r="AV42" s="10">
        <f>IF('Shock Inputs'!$C$5="ABS",'Market Data - EQ'!I42-'Market Data - EQ'!I43,IF('Shock Inputs'!$C$6="DISC",('Market Data - EQ'!I42-'Market Data - EQ'!I43)/'Market Data - EQ'!I43,LN('Market Data - EQ'!I42/'Market Data - EQ'!I43)))</f>
        <v>1.4141958858538689E-2</v>
      </c>
    </row>
    <row r="43" spans="1:48" x14ac:dyDescent="0.25">
      <c r="A43" s="6">
        <v>45412</v>
      </c>
      <c r="B43" s="1">
        <v>8831.87109375</v>
      </c>
      <c r="C43" s="1">
        <v>4775.9501953125</v>
      </c>
      <c r="D43" s="1">
        <v>1400</v>
      </c>
      <c r="E43" s="1">
        <v>454.29998779296881</v>
      </c>
      <c r="F43" s="1">
        <v>428.0576171875</v>
      </c>
      <c r="G43" s="1">
        <v>2140.676025390625</v>
      </c>
      <c r="H43" s="1">
        <v>363.20001220703119</v>
      </c>
      <c r="I43" s="1">
        <v>161.74128723144531</v>
      </c>
      <c r="K43" s="6">
        <v>45412</v>
      </c>
      <c r="L43" s="1">
        <v>22604.849609375</v>
      </c>
      <c r="M43" s="10">
        <f>IF('Shock Inputs'!C45="ABS",'Market Data - EQ'!B43-'Market Data - EQ'!B44,IF('Shock Inputs'!C46="Disc",('Market Data - EQ'!B43-'Market Data - EQ'!B44)/'Market Data - EQ'!B44,LN('Market Data - EQ'!B43/'Market Data - EQ'!B44)))</f>
        <v>1.6254078682048579E-2</v>
      </c>
      <c r="N43" s="1">
        <f t="shared" si="3"/>
        <v>142.3935546875</v>
      </c>
      <c r="O43" s="1">
        <f t="shared" si="4"/>
        <v>-23.89990234375</v>
      </c>
      <c r="P43" s="1">
        <f t="shared" si="5"/>
        <v>-8</v>
      </c>
      <c r="Q43" s="1">
        <f t="shared" si="6"/>
        <v>1.0499877929688068</v>
      </c>
      <c r="R43" s="1">
        <f t="shared" si="7"/>
        <v>-2.505584716796875</v>
      </c>
      <c r="S43" s="1">
        <f t="shared" si="8"/>
        <v>93.61474609375</v>
      </c>
      <c r="T43" s="1">
        <f t="shared" si="9"/>
        <v>0.20001220703119316</v>
      </c>
      <c r="U43" s="1">
        <f t="shared" si="10"/>
        <v>-2.3525848388671875</v>
      </c>
      <c r="W43" s="10">
        <f t="shared" si="11"/>
        <v>1.638689484464249E-2</v>
      </c>
      <c r="X43" s="10">
        <f t="shared" si="12"/>
        <v>-4.9793018234924125E-3</v>
      </c>
      <c r="Y43" s="10">
        <f t="shared" si="13"/>
        <v>-5.681818181818182E-3</v>
      </c>
      <c r="Z43" s="10">
        <f t="shared" si="14"/>
        <v>2.3165753843768489E-3</v>
      </c>
      <c r="AA43" s="10">
        <f t="shared" si="15"/>
        <v>-5.8193192212320135E-3</v>
      </c>
      <c r="AB43" s="10">
        <f t="shared" si="16"/>
        <v>4.5731286620742891E-2</v>
      </c>
      <c r="AC43" s="10">
        <f t="shared" si="17"/>
        <v>5.5099781551292879E-4</v>
      </c>
      <c r="AD43" s="10">
        <f t="shared" si="18"/>
        <v>-1.4336823241389109E-2</v>
      </c>
      <c r="AE43" s="10">
        <f t="shared" si="19"/>
        <v>8831.87109375</v>
      </c>
      <c r="AF43" s="10">
        <f t="shared" si="20"/>
        <v>1.6254078682048579E-2</v>
      </c>
      <c r="AG43" s="10">
        <f t="shared" si="21"/>
        <v>-4.9917398524619355E-3</v>
      </c>
      <c r="AH43" s="10">
        <f t="shared" si="22"/>
        <v>-5.6980211146377786E-3</v>
      </c>
      <c r="AI43" s="10">
        <f t="shared" si="23"/>
        <v>2.3138962604183524E-3</v>
      </c>
      <c r="AJ43" s="10">
        <f t="shared" si="24"/>
        <v>-5.8363174367723229E-3</v>
      </c>
      <c r="AK43" s="10">
        <f t="shared" si="25"/>
        <v>4.4716436483183672E-2</v>
      </c>
      <c r="AL43" s="10">
        <f t="shared" si="26"/>
        <v>5.5084607195427003E-4</v>
      </c>
      <c r="AM43" s="10">
        <f t="shared" si="27"/>
        <v>-1.4440588461517283E-2</v>
      </c>
      <c r="AO43" s="10">
        <f>IF('Shock Inputs'!$C$5="ABS",'Market Data - EQ'!B43-'Market Data - EQ'!B44,IF('Shock Inputs'!$C$6="DISC",('Market Data - EQ'!B43-'Market Data - EQ'!B44)/'Market Data - EQ'!B44,LN('Market Data - EQ'!B43/'Market Data - EQ'!B44)))</f>
        <v>1.6254078682048579E-2</v>
      </c>
      <c r="AP43" s="10">
        <f>IF('Shock Inputs'!$C$5="ABS",'Market Data - EQ'!C43-'Market Data - EQ'!C44,IF('Shock Inputs'!$C$6="DISC",('Market Data - EQ'!C43-'Market Data - EQ'!C44)/'Market Data - EQ'!C44,LN('Market Data - EQ'!C43/'Market Data - EQ'!C44)))</f>
        <v>-4.9917398524619355E-3</v>
      </c>
      <c r="AQ43" s="10">
        <f>IF('Shock Inputs'!$C$5="ABS",'Market Data - EQ'!D43-'Market Data - EQ'!D44,IF('Shock Inputs'!$C$6="DISC",('Market Data - EQ'!D43-'Market Data - EQ'!D44)/'Market Data - EQ'!D44,LN('Market Data - EQ'!D43/'Market Data - EQ'!D44)))</f>
        <v>-5.6980211146377786E-3</v>
      </c>
      <c r="AR43" s="10">
        <f>IF('Shock Inputs'!$C$5="ABS",'Market Data - EQ'!E43-'Market Data - EQ'!E44,IF('Shock Inputs'!$C$6="DISC",('Market Data - EQ'!E43-'Market Data - EQ'!E44)/'Market Data - EQ'!E44,LN('Market Data - EQ'!E43/'Market Data - EQ'!E44)))</f>
        <v>2.3138962604183524E-3</v>
      </c>
      <c r="AS43" s="10">
        <f>IF('Shock Inputs'!$C$5="ABS",'Market Data - EQ'!F43-'Market Data - EQ'!F44,IF('Shock Inputs'!$C$6="DISC",('Market Data - EQ'!F43-'Market Data - EQ'!F44)/'Market Data - EQ'!F44,LN('Market Data - EQ'!F43/'Market Data - EQ'!F44)))</f>
        <v>-5.8363174367723229E-3</v>
      </c>
      <c r="AT43" s="10">
        <f>IF('Shock Inputs'!$C$5="ABS",'Market Data - EQ'!G43-'Market Data - EQ'!G44,IF('Shock Inputs'!$C$6="DISC",('Market Data - EQ'!G43-'Market Data - EQ'!G44)/'Market Data - EQ'!G44,LN('Market Data - EQ'!G43/'Market Data - EQ'!G44)))</f>
        <v>4.4716436483183672E-2</v>
      </c>
      <c r="AU43" s="10">
        <f>IF('Shock Inputs'!$C$5="ABS",'Market Data - EQ'!H43-'Market Data - EQ'!H44,IF('Shock Inputs'!$C$6="DISC",('Market Data - EQ'!H43-'Market Data - EQ'!H44)/'Market Data - EQ'!H44,LN('Market Data - EQ'!H43/'Market Data - EQ'!H44)))</f>
        <v>5.5084607195427003E-4</v>
      </c>
      <c r="AV43" s="10">
        <f>IF('Shock Inputs'!$C$5="ABS",'Market Data - EQ'!I43-'Market Data - EQ'!I44,IF('Shock Inputs'!$C$6="DISC",('Market Data - EQ'!I43-'Market Data - EQ'!I44)/'Market Data - EQ'!I44,LN('Market Data - EQ'!I43/'Market Data - EQ'!I44)))</f>
        <v>-1.4440588461517283E-2</v>
      </c>
    </row>
    <row r="44" spans="1:48" x14ac:dyDescent="0.25">
      <c r="A44" s="6">
        <v>45411</v>
      </c>
      <c r="B44" s="1">
        <v>8689.4775390625</v>
      </c>
      <c r="C44" s="1">
        <v>4799.85009765625</v>
      </c>
      <c r="D44" s="1">
        <v>1408</v>
      </c>
      <c r="E44" s="1">
        <v>453.25</v>
      </c>
      <c r="F44" s="1">
        <v>430.56320190429688</v>
      </c>
      <c r="G44" s="1">
        <v>2047.061279296875</v>
      </c>
      <c r="H44" s="1">
        <v>363</v>
      </c>
      <c r="I44" s="1">
        <v>164.0938720703125</v>
      </c>
      <c r="K44" s="6">
        <v>45411</v>
      </c>
      <c r="L44" s="1">
        <v>22643.400390625</v>
      </c>
      <c r="M44" s="10">
        <f>IF('Shock Inputs'!C46="ABS",'Market Data - EQ'!B44-'Market Data - EQ'!B45,IF('Shock Inputs'!C47="Disc",('Market Data - EQ'!B44-'Market Data - EQ'!B45)/'Market Data - EQ'!B45,LN('Market Data - EQ'!B44/'Market Data - EQ'!B45)))</f>
        <v>-2.41576701223142E-2</v>
      </c>
      <c r="N44" s="1">
        <f t="shared" si="3"/>
        <v>-212.4736328125</v>
      </c>
      <c r="O44" s="1">
        <f t="shared" si="4"/>
        <v>-0.60009765625</v>
      </c>
      <c r="P44" s="1">
        <f t="shared" si="5"/>
        <v>-1.1500244140620453</v>
      </c>
      <c r="Q44" s="1">
        <f t="shared" si="6"/>
        <v>-2.5499877929688068</v>
      </c>
      <c r="R44" s="1">
        <f t="shared" si="7"/>
        <v>-1.76861572265625</v>
      </c>
      <c r="S44" s="1">
        <f t="shared" si="8"/>
        <v>17.025268554687045</v>
      </c>
      <c r="T44" s="1">
        <f t="shared" si="9"/>
        <v>7</v>
      </c>
      <c r="U44" s="1">
        <f t="shared" si="10"/>
        <v>1.5683898925780966</v>
      </c>
      <c r="W44" s="10">
        <f t="shared" si="11"/>
        <v>-2.3868209194832856E-2</v>
      </c>
      <c r="X44" s="10">
        <f t="shared" si="12"/>
        <v>-1.2500862040730636E-4</v>
      </c>
      <c r="Y44" s="10">
        <f t="shared" si="13"/>
        <v>-8.1611212016991332E-4</v>
      </c>
      <c r="Z44" s="10">
        <f t="shared" si="14"/>
        <v>-5.5945323853914836E-3</v>
      </c>
      <c r="AA44" s="10">
        <f t="shared" si="15"/>
        <v>-4.0908756897979192E-3</v>
      </c>
      <c r="AB44" s="10">
        <f t="shared" si="16"/>
        <v>8.3866830266043167E-3</v>
      </c>
      <c r="AC44" s="10">
        <f t="shared" si="17"/>
        <v>1.9662921348314606E-2</v>
      </c>
      <c r="AD44" s="10">
        <f t="shared" si="18"/>
        <v>9.650116840526822E-3</v>
      </c>
      <c r="AE44" s="10">
        <f t="shared" si="19"/>
        <v>8689.4775390625</v>
      </c>
      <c r="AF44" s="10">
        <f t="shared" si="20"/>
        <v>-2.41576701223142E-2</v>
      </c>
      <c r="AG44" s="10">
        <f t="shared" si="21"/>
        <v>-1.2501643463614414E-4</v>
      </c>
      <c r="AH44" s="10">
        <f t="shared" si="22"/>
        <v>-8.1644532096478183E-4</v>
      </c>
      <c r="AI44" s="10">
        <f t="shared" si="23"/>
        <v>-5.6102403950716003E-3</v>
      </c>
      <c r="AJ44" s="10">
        <f t="shared" si="24"/>
        <v>-4.0992662126279151E-3</v>
      </c>
      <c r="AK44" s="10">
        <f t="shared" si="25"/>
        <v>8.3517102017897048E-3</v>
      </c>
      <c r="AL44" s="10">
        <f t="shared" si="26"/>
        <v>1.9472103412820314E-2</v>
      </c>
      <c r="AM44" s="10">
        <f t="shared" si="27"/>
        <v>9.6038518664802088E-3</v>
      </c>
      <c r="AO44" s="10">
        <f>IF('Shock Inputs'!$C$5="ABS",'Market Data - EQ'!B44-'Market Data - EQ'!B45,IF('Shock Inputs'!$C$6="DISC",('Market Data - EQ'!B44-'Market Data - EQ'!B45)/'Market Data - EQ'!B45,LN('Market Data - EQ'!B44/'Market Data - EQ'!B45)))</f>
        <v>-2.41576701223142E-2</v>
      </c>
      <c r="AP44" s="10">
        <f>IF('Shock Inputs'!$C$5="ABS",'Market Data - EQ'!C44-'Market Data - EQ'!C45,IF('Shock Inputs'!$C$6="DISC",('Market Data - EQ'!C44-'Market Data - EQ'!C45)/'Market Data - EQ'!C45,LN('Market Data - EQ'!C44/'Market Data - EQ'!C45)))</f>
        <v>-1.2501643463614414E-4</v>
      </c>
      <c r="AQ44" s="10">
        <f>IF('Shock Inputs'!$C$5="ABS",'Market Data - EQ'!D44-'Market Data - EQ'!D45,IF('Shock Inputs'!$C$6="DISC",('Market Data - EQ'!D44-'Market Data - EQ'!D45)/'Market Data - EQ'!D45,LN('Market Data - EQ'!D44/'Market Data - EQ'!D45)))</f>
        <v>-8.1644532096478183E-4</v>
      </c>
      <c r="AR44" s="10">
        <f>IF('Shock Inputs'!$C$5="ABS",'Market Data - EQ'!E44-'Market Data - EQ'!E45,IF('Shock Inputs'!$C$6="DISC",('Market Data - EQ'!E44-'Market Data - EQ'!E45)/'Market Data - EQ'!E45,LN('Market Data - EQ'!E44/'Market Data - EQ'!E45)))</f>
        <v>-5.6102403950716003E-3</v>
      </c>
      <c r="AS44" s="10">
        <f>IF('Shock Inputs'!$C$5="ABS",'Market Data - EQ'!F44-'Market Data - EQ'!F45,IF('Shock Inputs'!$C$6="DISC",('Market Data - EQ'!F44-'Market Data - EQ'!F45)/'Market Data - EQ'!F45,LN('Market Data - EQ'!F44/'Market Data - EQ'!F45)))</f>
        <v>-4.0992662126279151E-3</v>
      </c>
      <c r="AT44" s="10">
        <f>IF('Shock Inputs'!$C$5="ABS",'Market Data - EQ'!G44-'Market Data - EQ'!G45,IF('Shock Inputs'!$C$6="DISC",('Market Data - EQ'!G44-'Market Data - EQ'!G45)/'Market Data - EQ'!G45,LN('Market Data - EQ'!G44/'Market Data - EQ'!G45)))</f>
        <v>8.3517102017897048E-3</v>
      </c>
      <c r="AU44" s="10">
        <f>IF('Shock Inputs'!$C$5="ABS",'Market Data - EQ'!H44-'Market Data - EQ'!H45,IF('Shock Inputs'!$C$6="DISC",('Market Data - EQ'!H44-'Market Data - EQ'!H45)/'Market Data - EQ'!H45,LN('Market Data - EQ'!H44/'Market Data - EQ'!H45)))</f>
        <v>1.9472103412820314E-2</v>
      </c>
      <c r="AV44" s="10">
        <f>IF('Shock Inputs'!$C$5="ABS",'Market Data - EQ'!I44-'Market Data - EQ'!I45,IF('Shock Inputs'!$C$6="DISC",('Market Data - EQ'!I44-'Market Data - EQ'!I45)/'Market Data - EQ'!I45,LN('Market Data - EQ'!I44/'Market Data - EQ'!I45)))</f>
        <v>9.6038518664802088E-3</v>
      </c>
    </row>
    <row r="45" spans="1:48" x14ac:dyDescent="0.25">
      <c r="A45" s="6">
        <v>45408</v>
      </c>
      <c r="B45" s="1">
        <v>8901.951171875</v>
      </c>
      <c r="C45" s="1">
        <v>4800.4501953125</v>
      </c>
      <c r="D45" s="1">
        <v>1409.150024414062</v>
      </c>
      <c r="E45" s="1">
        <v>455.79998779296881</v>
      </c>
      <c r="F45" s="1">
        <v>432.33181762695313</v>
      </c>
      <c r="G45" s="1">
        <v>2030.036010742188</v>
      </c>
      <c r="H45" s="1">
        <v>356</v>
      </c>
      <c r="I45" s="1">
        <v>162.5254821777344</v>
      </c>
      <c r="K45" s="6">
        <v>45408</v>
      </c>
      <c r="L45" s="1">
        <v>22419.94921875</v>
      </c>
      <c r="M45" s="10">
        <f>IF('Shock Inputs'!C47="ABS",'Market Data - EQ'!B45-'Market Data - EQ'!B46,IF('Shock Inputs'!C48="Disc",('Market Data - EQ'!B45-'Market Data - EQ'!B46)/'Market Data - EQ'!B46,LN('Market Data - EQ'!B45/'Market Data - EQ'!B46)))</f>
        <v>2.703840887001651E-2</v>
      </c>
      <c r="N45" s="1">
        <f t="shared" si="3"/>
        <v>237.4697265625</v>
      </c>
      <c r="O45" s="1">
        <f t="shared" si="4"/>
        <v>-43.69970703125</v>
      </c>
      <c r="P45" s="1">
        <f t="shared" si="5"/>
        <v>2.9500732421870453</v>
      </c>
      <c r="Q45" s="1">
        <f t="shared" si="6"/>
        <v>3.3499755859376137</v>
      </c>
      <c r="R45" s="1">
        <f t="shared" si="7"/>
        <v>2.4073181152343182</v>
      </c>
      <c r="S45" s="1">
        <f t="shared" si="8"/>
        <v>-51.572387695312045</v>
      </c>
      <c r="T45" s="1">
        <f t="shared" si="9"/>
        <v>-3.2000122070311932</v>
      </c>
      <c r="U45" s="1">
        <f t="shared" si="10"/>
        <v>-1.8624725341796875</v>
      </c>
      <c r="W45" s="10">
        <f t="shared" si="11"/>
        <v>2.7407263557702181E-2</v>
      </c>
      <c r="X45" s="10">
        <f t="shared" si="12"/>
        <v>-9.0211302111247067E-3</v>
      </c>
      <c r="Y45" s="10">
        <f t="shared" si="13"/>
        <v>2.0979045261156236E-3</v>
      </c>
      <c r="Z45" s="10">
        <f t="shared" si="14"/>
        <v>7.4040788939237299E-3</v>
      </c>
      <c r="AA45" s="10">
        <f t="shared" si="15"/>
        <v>5.5993973778381981E-3</v>
      </c>
      <c r="AB45" s="10">
        <f t="shared" si="16"/>
        <v>-2.4775259234168824E-2</v>
      </c>
      <c r="AC45" s="10">
        <f t="shared" si="17"/>
        <v>-8.9087196500060532E-3</v>
      </c>
      <c r="AD45" s="10">
        <f t="shared" si="18"/>
        <v>-1.132973846802599E-2</v>
      </c>
      <c r="AE45" s="10">
        <f t="shared" si="19"/>
        <v>8901.9511718750018</v>
      </c>
      <c r="AF45" s="10">
        <f t="shared" si="20"/>
        <v>2.703840887001651E-2</v>
      </c>
      <c r="AG45" s="10">
        <f t="shared" si="21"/>
        <v>-9.0620669895842415E-3</v>
      </c>
      <c r="AH45" s="10">
        <f t="shared" si="22"/>
        <v>2.0957069973488751E-3</v>
      </c>
      <c r="AI45" s="10">
        <f t="shared" si="23"/>
        <v>7.3768032530444573E-3</v>
      </c>
      <c r="AJ45" s="10">
        <f t="shared" si="24"/>
        <v>5.5837790274502709E-3</v>
      </c>
      <c r="AK45" s="10">
        <f t="shared" si="25"/>
        <v>-2.5087331196534838E-2</v>
      </c>
      <c r="AL45" s="10">
        <f t="shared" si="26"/>
        <v>-8.9486395599533541E-3</v>
      </c>
      <c r="AM45" s="10">
        <f t="shared" si="27"/>
        <v>-1.1394408884832152E-2</v>
      </c>
      <c r="AO45" s="10">
        <f>IF('Shock Inputs'!$C$5="ABS",'Market Data - EQ'!B45-'Market Data - EQ'!B46,IF('Shock Inputs'!$C$6="DISC",('Market Data - EQ'!B45-'Market Data - EQ'!B46)/'Market Data - EQ'!B46,LN('Market Data - EQ'!B45/'Market Data - EQ'!B46)))</f>
        <v>2.703840887001651E-2</v>
      </c>
      <c r="AP45" s="10">
        <f>IF('Shock Inputs'!$C$5="ABS",'Market Data - EQ'!C45-'Market Data - EQ'!C46,IF('Shock Inputs'!$C$6="DISC",('Market Data - EQ'!C45-'Market Data - EQ'!C46)/'Market Data - EQ'!C46,LN('Market Data - EQ'!C45/'Market Data - EQ'!C46)))</f>
        <v>-9.0620669895842415E-3</v>
      </c>
      <c r="AQ45" s="10">
        <f>IF('Shock Inputs'!$C$5="ABS",'Market Data - EQ'!D45-'Market Data - EQ'!D46,IF('Shock Inputs'!$C$6="DISC",('Market Data - EQ'!D45-'Market Data - EQ'!D46)/'Market Data - EQ'!D46,LN('Market Data - EQ'!D45/'Market Data - EQ'!D46)))</f>
        <v>2.0957069973488751E-3</v>
      </c>
      <c r="AR45" s="10">
        <f>IF('Shock Inputs'!$C$5="ABS",'Market Data - EQ'!E45-'Market Data - EQ'!E46,IF('Shock Inputs'!$C$6="DISC",('Market Data - EQ'!E45-'Market Data - EQ'!E46)/'Market Data - EQ'!E46,LN('Market Data - EQ'!E45/'Market Data - EQ'!E46)))</f>
        <v>7.3768032530444573E-3</v>
      </c>
      <c r="AS45" s="10">
        <f>IF('Shock Inputs'!$C$5="ABS",'Market Data - EQ'!F45-'Market Data - EQ'!F46,IF('Shock Inputs'!$C$6="DISC",('Market Data - EQ'!F45-'Market Data - EQ'!F46)/'Market Data - EQ'!F46,LN('Market Data - EQ'!F45/'Market Data - EQ'!F46)))</f>
        <v>5.5837790274502709E-3</v>
      </c>
      <c r="AT45" s="10">
        <f>IF('Shock Inputs'!$C$5="ABS",'Market Data - EQ'!G45-'Market Data - EQ'!G46,IF('Shock Inputs'!$C$6="DISC",('Market Data - EQ'!G45-'Market Data - EQ'!G46)/'Market Data - EQ'!G46,LN('Market Data - EQ'!G45/'Market Data - EQ'!G46)))</f>
        <v>-2.5087331196534838E-2</v>
      </c>
      <c r="AU45" s="10">
        <f>IF('Shock Inputs'!$C$5="ABS",'Market Data - EQ'!H45-'Market Data - EQ'!H46,IF('Shock Inputs'!$C$6="DISC",('Market Data - EQ'!H45-'Market Data - EQ'!H46)/'Market Data - EQ'!H46,LN('Market Data - EQ'!H45/'Market Data - EQ'!H46)))</f>
        <v>-8.9486395599533541E-3</v>
      </c>
      <c r="AV45" s="10">
        <f>IF('Shock Inputs'!$C$5="ABS",'Market Data - EQ'!I45-'Market Data - EQ'!I46,IF('Shock Inputs'!$C$6="DISC",('Market Data - EQ'!I45-'Market Data - EQ'!I46)/'Market Data - EQ'!I46,LN('Market Data - EQ'!I45/'Market Data - EQ'!I46)))</f>
        <v>-1.1394408884832152E-2</v>
      </c>
    </row>
    <row r="46" spans="1:48" x14ac:dyDescent="0.25">
      <c r="A46" s="6">
        <v>45407</v>
      </c>
      <c r="B46" s="1">
        <v>8664.4814453125</v>
      </c>
      <c r="C46" s="1">
        <v>4844.14990234375</v>
      </c>
      <c r="D46" s="1">
        <v>1406.199951171875</v>
      </c>
      <c r="E46" s="1">
        <v>452.45001220703119</v>
      </c>
      <c r="F46" s="1">
        <v>429.92449951171881</v>
      </c>
      <c r="G46" s="1">
        <v>2081.6083984375</v>
      </c>
      <c r="H46" s="1">
        <v>359.20001220703119</v>
      </c>
      <c r="I46" s="1">
        <v>164.38795471191409</v>
      </c>
      <c r="K46" s="6">
        <v>45407</v>
      </c>
      <c r="L46" s="1">
        <v>22570.349609375</v>
      </c>
      <c r="M46" s="10">
        <f>IF('Shock Inputs'!C48="ABS",'Market Data - EQ'!B46-'Market Data - EQ'!B47,IF('Shock Inputs'!C49="Disc",('Market Data - EQ'!B46-'Market Data - EQ'!B47)/'Market Data - EQ'!B47,LN('Market Data - EQ'!B46/'Market Data - EQ'!B47)))</f>
        <v>4.336954517855587E-3</v>
      </c>
      <c r="N46" s="1">
        <f t="shared" si="3"/>
        <v>37.49609375</v>
      </c>
      <c r="O46" s="1">
        <f t="shared" si="4"/>
        <v>15.19970703125</v>
      </c>
      <c r="P46" s="1">
        <f t="shared" si="5"/>
        <v>8</v>
      </c>
      <c r="Q46" s="1">
        <f t="shared" si="6"/>
        <v>8.6000061035155682</v>
      </c>
      <c r="R46" s="1">
        <f t="shared" si="7"/>
        <v>8.4992370605469318</v>
      </c>
      <c r="S46" s="1">
        <f t="shared" si="8"/>
        <v>38.120971679687955</v>
      </c>
      <c r="T46" s="1">
        <f t="shared" si="9"/>
        <v>7.5500183105468182</v>
      </c>
      <c r="U46" s="1">
        <f t="shared" si="10"/>
        <v>2.1075286865234943</v>
      </c>
      <c r="W46" s="10">
        <f t="shared" si="11"/>
        <v>4.3463727156101859E-3</v>
      </c>
      <c r="X46" s="10">
        <f t="shared" si="12"/>
        <v>3.147621411793494E-3</v>
      </c>
      <c r="Y46" s="10">
        <f t="shared" si="13"/>
        <v>5.7216423110978869E-3</v>
      </c>
      <c r="Z46" s="10">
        <f t="shared" si="14"/>
        <v>1.9375928771554092E-2</v>
      </c>
      <c r="AA46" s="10">
        <f t="shared" si="15"/>
        <v>2.0167839514679521E-2</v>
      </c>
      <c r="AB46" s="10">
        <f t="shared" si="16"/>
        <v>1.8654859912776912E-2</v>
      </c>
      <c r="AC46" s="10">
        <f t="shared" si="17"/>
        <v>2.1470264301410243E-2</v>
      </c>
      <c r="AD46" s="10">
        <f t="shared" si="18"/>
        <v>1.2986955593730989E-2</v>
      </c>
      <c r="AE46" s="10">
        <f t="shared" si="19"/>
        <v>8664.4814453125</v>
      </c>
      <c r="AF46" s="10">
        <f t="shared" si="20"/>
        <v>4.336954517855587E-3</v>
      </c>
      <c r="AG46" s="10">
        <f t="shared" si="21"/>
        <v>3.1426780220807646E-3</v>
      </c>
      <c r="AH46" s="10">
        <f t="shared" si="22"/>
        <v>5.7053358858514371E-3</v>
      </c>
      <c r="AI46" s="10">
        <f t="shared" si="23"/>
        <v>1.9190605511356758E-2</v>
      </c>
      <c r="AJ46" s="10">
        <f t="shared" si="24"/>
        <v>1.9967162303356541E-2</v>
      </c>
      <c r="AK46" s="10">
        <f t="shared" si="25"/>
        <v>1.84829921692343E-2</v>
      </c>
      <c r="AL46" s="10">
        <f t="shared" si="26"/>
        <v>2.1243025014747841E-2</v>
      </c>
      <c r="AM46" s="10">
        <f t="shared" si="27"/>
        <v>1.2903348178435579E-2</v>
      </c>
      <c r="AO46" s="10">
        <f>IF('Shock Inputs'!$C$5="ABS",'Market Data - EQ'!B46-'Market Data - EQ'!B47,IF('Shock Inputs'!$C$6="DISC",('Market Data - EQ'!B46-'Market Data - EQ'!B47)/'Market Data - EQ'!B47,LN('Market Data - EQ'!B46/'Market Data - EQ'!B47)))</f>
        <v>4.336954517855587E-3</v>
      </c>
      <c r="AP46" s="10">
        <f>IF('Shock Inputs'!$C$5="ABS",'Market Data - EQ'!C46-'Market Data - EQ'!C47,IF('Shock Inputs'!$C$6="DISC",('Market Data - EQ'!C46-'Market Data - EQ'!C47)/'Market Data - EQ'!C47,LN('Market Data - EQ'!C46/'Market Data - EQ'!C47)))</f>
        <v>3.1426780220807646E-3</v>
      </c>
      <c r="AQ46" s="10">
        <f>IF('Shock Inputs'!$C$5="ABS",'Market Data - EQ'!D46-'Market Data - EQ'!D47,IF('Shock Inputs'!$C$6="DISC",('Market Data - EQ'!D46-'Market Data - EQ'!D47)/'Market Data - EQ'!D47,LN('Market Data - EQ'!D46/'Market Data - EQ'!D47)))</f>
        <v>5.7053358858514371E-3</v>
      </c>
      <c r="AR46" s="10">
        <f>IF('Shock Inputs'!$C$5="ABS",'Market Data - EQ'!E46-'Market Data - EQ'!E47,IF('Shock Inputs'!$C$6="DISC",('Market Data - EQ'!E46-'Market Data - EQ'!E47)/'Market Data - EQ'!E47,LN('Market Data - EQ'!E46/'Market Data - EQ'!E47)))</f>
        <v>1.9190605511356758E-2</v>
      </c>
      <c r="AS46" s="10">
        <f>IF('Shock Inputs'!$C$5="ABS",'Market Data - EQ'!F46-'Market Data - EQ'!F47,IF('Shock Inputs'!$C$6="DISC",('Market Data - EQ'!F46-'Market Data - EQ'!F47)/'Market Data - EQ'!F47,LN('Market Data - EQ'!F46/'Market Data - EQ'!F47)))</f>
        <v>1.9967162303356541E-2</v>
      </c>
      <c r="AT46" s="10">
        <f>IF('Shock Inputs'!$C$5="ABS",'Market Data - EQ'!G46-'Market Data - EQ'!G47,IF('Shock Inputs'!$C$6="DISC",('Market Data - EQ'!G46-'Market Data - EQ'!G47)/'Market Data - EQ'!G47,LN('Market Data - EQ'!G46/'Market Data - EQ'!G47)))</f>
        <v>1.84829921692343E-2</v>
      </c>
      <c r="AU46" s="10">
        <f>IF('Shock Inputs'!$C$5="ABS",'Market Data - EQ'!H46-'Market Data - EQ'!H47,IF('Shock Inputs'!$C$6="DISC",('Market Data - EQ'!H46-'Market Data - EQ'!H47)/'Market Data - EQ'!H47,LN('Market Data - EQ'!H46/'Market Data - EQ'!H47)))</f>
        <v>2.1243025014747841E-2</v>
      </c>
      <c r="AV46" s="10">
        <f>IF('Shock Inputs'!$C$5="ABS",'Market Data - EQ'!I46-'Market Data - EQ'!I47,IF('Shock Inputs'!$C$6="DISC",('Market Data - EQ'!I46-'Market Data - EQ'!I47)/'Market Data - EQ'!I47,LN('Market Data - EQ'!I46/'Market Data - EQ'!I47)))</f>
        <v>1.2903348178435579E-2</v>
      </c>
    </row>
    <row r="47" spans="1:48" x14ac:dyDescent="0.25">
      <c r="A47" s="6">
        <v>45406</v>
      </c>
      <c r="B47" s="1">
        <v>8626.9853515625</v>
      </c>
      <c r="C47" s="1">
        <v>4828.9501953125</v>
      </c>
      <c r="D47" s="1">
        <v>1398.199951171875</v>
      </c>
      <c r="E47" s="1">
        <v>443.85000610351563</v>
      </c>
      <c r="F47" s="1">
        <v>421.42526245117188</v>
      </c>
      <c r="G47" s="1">
        <v>2043.487426757812</v>
      </c>
      <c r="H47" s="1">
        <v>351.64999389648438</v>
      </c>
      <c r="I47" s="1">
        <v>162.2804260253906</v>
      </c>
      <c r="K47" s="6">
        <v>45406</v>
      </c>
      <c r="L47" s="1">
        <v>22402.400390625</v>
      </c>
      <c r="M47" s="10">
        <f>IF('Shock Inputs'!C49="ABS",'Market Data - EQ'!B47-'Market Data - EQ'!B48,IF('Shock Inputs'!C50="Disc",('Market Data - EQ'!B47-'Market Data - EQ'!B48)/'Market Data - EQ'!B48,LN('Market Data - EQ'!B47/'Market Data - EQ'!B48)))</f>
        <v>-1.1284698147786024E-2</v>
      </c>
      <c r="N47" s="1">
        <f t="shared" si="3"/>
        <v>-97.904296875</v>
      </c>
      <c r="O47" s="1">
        <f t="shared" si="4"/>
        <v>31.150390625</v>
      </c>
      <c r="P47" s="1">
        <f t="shared" si="5"/>
        <v>51.5</v>
      </c>
      <c r="Q47" s="1">
        <f t="shared" si="6"/>
        <v>2.8999938964844318</v>
      </c>
      <c r="R47" s="1">
        <f t="shared" si="7"/>
        <v>-0.2947998046875</v>
      </c>
      <c r="S47" s="1">
        <f t="shared" si="8"/>
        <v>-4.1199951171879547</v>
      </c>
      <c r="T47" s="1">
        <f t="shared" si="9"/>
        <v>4.5</v>
      </c>
      <c r="U47" s="1">
        <f t="shared" si="10"/>
        <v>4.3131103515625</v>
      </c>
      <c r="W47" s="10">
        <f t="shared" si="11"/>
        <v>-1.1221264774682075E-2</v>
      </c>
      <c r="X47" s="10">
        <f t="shared" si="12"/>
        <v>6.4926407714147941E-3</v>
      </c>
      <c r="Y47" s="10">
        <f t="shared" si="13"/>
        <v>3.8241629069033223E-2</v>
      </c>
      <c r="Z47" s="10">
        <f t="shared" si="14"/>
        <v>6.5766953536739005E-3</v>
      </c>
      <c r="AA47" s="10">
        <f t="shared" si="15"/>
        <v>-6.9904145207263981E-4</v>
      </c>
      <c r="AB47" s="10">
        <f t="shared" si="16"/>
        <v>-2.0121020627163304E-3</v>
      </c>
      <c r="AC47" s="10">
        <f t="shared" si="17"/>
        <v>1.2962696468725395E-2</v>
      </c>
      <c r="AD47" s="10">
        <f t="shared" si="18"/>
        <v>2.7303814926299293E-2</v>
      </c>
      <c r="AE47" s="10">
        <f t="shared" si="19"/>
        <v>8626.9853515625</v>
      </c>
      <c r="AF47" s="10">
        <f t="shared" si="20"/>
        <v>-1.1284698147786024E-2</v>
      </c>
      <c r="AG47" s="10">
        <f t="shared" si="21"/>
        <v>6.4716543684596277E-3</v>
      </c>
      <c r="AH47" s="10">
        <f t="shared" si="22"/>
        <v>3.7528540957367927E-2</v>
      </c>
      <c r="AI47" s="10">
        <f t="shared" si="23"/>
        <v>6.5551632479597969E-3</v>
      </c>
      <c r="AJ47" s="10">
        <f t="shared" si="24"/>
        <v>-6.9928589547254443E-4</v>
      </c>
      <c r="AK47" s="10">
        <f t="shared" si="25"/>
        <v>-2.0141290595444197E-3</v>
      </c>
      <c r="AL47" s="10">
        <f t="shared" si="26"/>
        <v>1.2879399779735798E-2</v>
      </c>
      <c r="AM47" s="10">
        <f t="shared" si="27"/>
        <v>2.6937714779666021E-2</v>
      </c>
      <c r="AO47" s="10">
        <f>IF('Shock Inputs'!$C$5="ABS",'Market Data - EQ'!B47-'Market Data - EQ'!B48,IF('Shock Inputs'!$C$6="DISC",('Market Data - EQ'!B47-'Market Data - EQ'!B48)/'Market Data - EQ'!B48,LN('Market Data - EQ'!B47/'Market Data - EQ'!B48)))</f>
        <v>-1.1284698147786024E-2</v>
      </c>
      <c r="AP47" s="10">
        <f>IF('Shock Inputs'!$C$5="ABS",'Market Data - EQ'!C47-'Market Data - EQ'!C48,IF('Shock Inputs'!$C$6="DISC",('Market Data - EQ'!C47-'Market Data - EQ'!C48)/'Market Data - EQ'!C48,LN('Market Data - EQ'!C47/'Market Data - EQ'!C48)))</f>
        <v>6.4716543684596277E-3</v>
      </c>
      <c r="AQ47" s="10">
        <f>IF('Shock Inputs'!$C$5="ABS",'Market Data - EQ'!D47-'Market Data - EQ'!D48,IF('Shock Inputs'!$C$6="DISC",('Market Data - EQ'!D47-'Market Data - EQ'!D48)/'Market Data - EQ'!D48,LN('Market Data - EQ'!D47/'Market Data - EQ'!D48)))</f>
        <v>3.7528540957367927E-2</v>
      </c>
      <c r="AR47" s="10">
        <f>IF('Shock Inputs'!$C$5="ABS",'Market Data - EQ'!E47-'Market Data - EQ'!E48,IF('Shock Inputs'!$C$6="DISC",('Market Data - EQ'!E47-'Market Data - EQ'!E48)/'Market Data - EQ'!E48,LN('Market Data - EQ'!E47/'Market Data - EQ'!E48)))</f>
        <v>6.5551632479597969E-3</v>
      </c>
      <c r="AS47" s="10">
        <f>IF('Shock Inputs'!$C$5="ABS",'Market Data - EQ'!F47-'Market Data - EQ'!F48,IF('Shock Inputs'!$C$6="DISC",('Market Data - EQ'!F47-'Market Data - EQ'!F48)/'Market Data - EQ'!F48,LN('Market Data - EQ'!F47/'Market Data - EQ'!F48)))</f>
        <v>-6.9928589547254443E-4</v>
      </c>
      <c r="AT47" s="10">
        <f>IF('Shock Inputs'!$C$5="ABS",'Market Data - EQ'!G47-'Market Data - EQ'!G48,IF('Shock Inputs'!$C$6="DISC",('Market Data - EQ'!G47-'Market Data - EQ'!G48)/'Market Data - EQ'!G48,LN('Market Data - EQ'!G47/'Market Data - EQ'!G48)))</f>
        <v>-2.0141290595444197E-3</v>
      </c>
      <c r="AU47" s="10">
        <f>IF('Shock Inputs'!$C$5="ABS",'Market Data - EQ'!H47-'Market Data - EQ'!H48,IF('Shock Inputs'!$C$6="DISC",('Market Data - EQ'!H47-'Market Data - EQ'!H48)/'Market Data - EQ'!H48,LN('Market Data - EQ'!H47/'Market Data - EQ'!H48)))</f>
        <v>1.2879399779735798E-2</v>
      </c>
      <c r="AV47" s="10">
        <f>IF('Shock Inputs'!$C$5="ABS",'Market Data - EQ'!I47-'Market Data - EQ'!I48,IF('Shock Inputs'!$C$6="DISC",('Market Data - EQ'!I47-'Market Data - EQ'!I48)/'Market Data - EQ'!I48,LN('Market Data - EQ'!I47/'Market Data - EQ'!I48)))</f>
        <v>2.6937714779666021E-2</v>
      </c>
    </row>
    <row r="48" spans="1:48" x14ac:dyDescent="0.25">
      <c r="A48" s="6">
        <v>45405</v>
      </c>
      <c r="B48" s="1">
        <v>8724.8896484375</v>
      </c>
      <c r="C48" s="1">
        <v>4797.7998046875</v>
      </c>
      <c r="D48" s="1">
        <v>1346.699951171875</v>
      </c>
      <c r="E48" s="1">
        <v>440.95001220703119</v>
      </c>
      <c r="F48" s="1">
        <v>421.72006225585938</v>
      </c>
      <c r="G48" s="1">
        <v>2047.607421875</v>
      </c>
      <c r="H48" s="1">
        <v>347.14999389648438</v>
      </c>
      <c r="I48" s="1">
        <v>157.9673156738281</v>
      </c>
      <c r="K48" s="6">
        <v>45405</v>
      </c>
      <c r="L48" s="1">
        <v>22368</v>
      </c>
      <c r="M48" s="10">
        <f>IF('Shock Inputs'!C50="ABS",'Market Data - EQ'!B48-'Market Data - EQ'!B49,IF('Shock Inputs'!C51="Disc",('Market Data - EQ'!B48-'Market Data - EQ'!B49)/'Market Data - EQ'!B49,LN('Market Data - EQ'!B48/'Market Data - EQ'!B49)))</f>
        <v>5.596433146982488E-6</v>
      </c>
      <c r="N48" s="1">
        <f t="shared" si="3"/>
        <v>4.8828125E-2</v>
      </c>
      <c r="O48" s="1">
        <f t="shared" si="4"/>
        <v>44.5</v>
      </c>
      <c r="P48" s="1">
        <f t="shared" si="5"/>
        <v>-8.1500244140629547</v>
      </c>
      <c r="Q48" s="1">
        <f t="shared" si="6"/>
        <v>-2</v>
      </c>
      <c r="R48" s="1">
        <f t="shared" si="7"/>
        <v>3.8320617675781818</v>
      </c>
      <c r="S48" s="1">
        <f t="shared" si="8"/>
        <v>-27.845947265625</v>
      </c>
      <c r="T48" s="1">
        <f t="shared" si="9"/>
        <v>4.25</v>
      </c>
      <c r="U48" s="1">
        <f t="shared" si="10"/>
        <v>-0.68618774414071027</v>
      </c>
      <c r="W48" s="10">
        <f t="shared" si="11"/>
        <v>5.5964488069882186E-6</v>
      </c>
      <c r="X48" s="10">
        <f t="shared" si="12"/>
        <v>9.3619173686700797E-3</v>
      </c>
      <c r="Y48" s="10">
        <f t="shared" si="13"/>
        <v>-6.0154441900759368E-3</v>
      </c>
      <c r="Z48" s="10">
        <f t="shared" si="14"/>
        <v>-4.5151821760537995E-3</v>
      </c>
      <c r="AA48" s="10">
        <f t="shared" si="15"/>
        <v>9.1700689254073098E-3</v>
      </c>
      <c r="AB48" s="10">
        <f t="shared" si="16"/>
        <v>-1.3416802169424343E-2</v>
      </c>
      <c r="AC48" s="10">
        <f t="shared" si="17"/>
        <v>1.2394284268441842E-2</v>
      </c>
      <c r="AD48" s="10">
        <f t="shared" si="18"/>
        <v>-4.3250714882290707E-3</v>
      </c>
      <c r="AE48" s="10">
        <f t="shared" si="19"/>
        <v>8724.8896484375</v>
      </c>
      <c r="AF48" s="10">
        <f t="shared" si="20"/>
        <v>5.596433146982488E-6</v>
      </c>
      <c r="AG48" s="10">
        <f t="shared" si="21"/>
        <v>9.3183662240660572E-3</v>
      </c>
      <c r="AH48" s="10">
        <f t="shared" si="22"/>
        <v>-6.0336098608332082E-3</v>
      </c>
      <c r="AI48" s="10">
        <f t="shared" si="23"/>
        <v>-4.525406398855656E-3</v>
      </c>
      <c r="AJ48" s="10">
        <f t="shared" si="24"/>
        <v>9.1282791259738368E-3</v>
      </c>
      <c r="AK48" s="10">
        <f t="shared" si="25"/>
        <v>-1.3507620703986683E-2</v>
      </c>
      <c r="AL48" s="10">
        <f t="shared" si="26"/>
        <v>1.2318103948321396E-2</v>
      </c>
      <c r="AM48" s="10">
        <f t="shared" si="27"/>
        <v>-4.3344516663161373E-3</v>
      </c>
      <c r="AO48" s="10">
        <f>IF('Shock Inputs'!$C$5="ABS",'Market Data - EQ'!B48-'Market Data - EQ'!B49,IF('Shock Inputs'!$C$6="DISC",('Market Data - EQ'!B48-'Market Data - EQ'!B49)/'Market Data - EQ'!B49,LN('Market Data - EQ'!B48/'Market Data - EQ'!B49)))</f>
        <v>5.596433146982488E-6</v>
      </c>
      <c r="AP48" s="10">
        <f>IF('Shock Inputs'!$C$5="ABS",'Market Data - EQ'!C48-'Market Data - EQ'!C49,IF('Shock Inputs'!$C$6="DISC",('Market Data - EQ'!C48-'Market Data - EQ'!C49)/'Market Data - EQ'!C49,LN('Market Data - EQ'!C48/'Market Data - EQ'!C49)))</f>
        <v>9.3183662240660572E-3</v>
      </c>
      <c r="AQ48" s="10">
        <f>IF('Shock Inputs'!$C$5="ABS",'Market Data - EQ'!D48-'Market Data - EQ'!D49,IF('Shock Inputs'!$C$6="DISC",('Market Data - EQ'!D48-'Market Data - EQ'!D49)/'Market Data - EQ'!D49,LN('Market Data - EQ'!D48/'Market Data - EQ'!D49)))</f>
        <v>-6.0336098608332082E-3</v>
      </c>
      <c r="AR48" s="10">
        <f>IF('Shock Inputs'!$C$5="ABS",'Market Data - EQ'!E48-'Market Data - EQ'!E49,IF('Shock Inputs'!$C$6="DISC",('Market Data - EQ'!E48-'Market Data - EQ'!E49)/'Market Data - EQ'!E49,LN('Market Data - EQ'!E48/'Market Data - EQ'!E49)))</f>
        <v>-4.525406398855656E-3</v>
      </c>
      <c r="AS48" s="10">
        <f>IF('Shock Inputs'!$C$5="ABS",'Market Data - EQ'!F48-'Market Data - EQ'!F49,IF('Shock Inputs'!$C$6="DISC",('Market Data - EQ'!F48-'Market Data - EQ'!F49)/'Market Data - EQ'!F49,LN('Market Data - EQ'!F48/'Market Data - EQ'!F49)))</f>
        <v>9.1282791259738368E-3</v>
      </c>
      <c r="AT48" s="10">
        <f>IF('Shock Inputs'!$C$5="ABS",'Market Data - EQ'!G48-'Market Data - EQ'!G49,IF('Shock Inputs'!$C$6="DISC",('Market Data - EQ'!G48-'Market Data - EQ'!G49)/'Market Data - EQ'!G49,LN('Market Data - EQ'!G48/'Market Data - EQ'!G49)))</f>
        <v>-1.3507620703986683E-2</v>
      </c>
      <c r="AU48" s="10">
        <f>IF('Shock Inputs'!$C$5="ABS",'Market Data - EQ'!H48-'Market Data - EQ'!H49,IF('Shock Inputs'!$C$6="DISC",('Market Data - EQ'!H48-'Market Data - EQ'!H49)/'Market Data - EQ'!H49,LN('Market Data - EQ'!H48/'Market Data - EQ'!H49)))</f>
        <v>1.2318103948321396E-2</v>
      </c>
      <c r="AV48" s="10">
        <f>IF('Shock Inputs'!$C$5="ABS",'Market Data - EQ'!I48-'Market Data - EQ'!I49,IF('Shock Inputs'!$C$6="DISC",('Market Data - EQ'!I48-'Market Data - EQ'!I49)/'Market Data - EQ'!I49,LN('Market Data - EQ'!I48/'Market Data - EQ'!I49)))</f>
        <v>-4.3344516663161373E-3</v>
      </c>
    </row>
    <row r="49" spans="1:48" x14ac:dyDescent="0.25">
      <c r="A49" s="6">
        <v>45404</v>
      </c>
      <c r="B49" s="1">
        <v>8724.8408203125</v>
      </c>
      <c r="C49" s="1">
        <v>4753.2998046875</v>
      </c>
      <c r="D49" s="1">
        <v>1354.849975585938</v>
      </c>
      <c r="E49" s="1">
        <v>442.95001220703119</v>
      </c>
      <c r="F49" s="1">
        <v>417.88800048828119</v>
      </c>
      <c r="G49" s="1">
        <v>2075.453369140625</v>
      </c>
      <c r="H49" s="1">
        <v>342.89999389648438</v>
      </c>
      <c r="I49" s="1">
        <v>158.65350341796881</v>
      </c>
      <c r="K49" s="6">
        <v>45404</v>
      </c>
      <c r="L49" s="1">
        <v>22336.400390625</v>
      </c>
      <c r="M49" s="10">
        <f>IF('Shock Inputs'!C51="ABS",'Market Data - EQ'!B49-'Market Data - EQ'!B50,IF('Shock Inputs'!C52="Disc",('Market Data - EQ'!B49-'Market Data - EQ'!B50)/'Market Data - EQ'!B50,LN('Market Data - EQ'!B49/'Market Data - EQ'!B50)))</f>
        <v>-9.9433022973879643E-4</v>
      </c>
      <c r="N49" s="1">
        <f t="shared" si="3"/>
        <v>-8.6796875</v>
      </c>
      <c r="O49" s="1">
        <f t="shared" si="4"/>
        <v>85</v>
      </c>
      <c r="P49" s="1">
        <f t="shared" si="5"/>
        <v>9.0999755859379547</v>
      </c>
      <c r="Q49" s="1">
        <f t="shared" si="6"/>
        <v>7.6500244140623863</v>
      </c>
      <c r="R49" s="1">
        <f t="shared" si="7"/>
        <v>0.54040527343738631</v>
      </c>
      <c r="S49" s="1">
        <f t="shared" si="8"/>
        <v>7.69384765625</v>
      </c>
      <c r="T49" s="1">
        <f t="shared" si="9"/>
        <v>-7.6499938964844318</v>
      </c>
      <c r="U49" s="1">
        <f t="shared" si="10"/>
        <v>-0.24505615234369316</v>
      </c>
      <c r="W49" s="10">
        <f t="shared" si="11"/>
        <v>-9.9383604724299392E-4</v>
      </c>
      <c r="X49" s="10">
        <f t="shared" si="12"/>
        <v>1.8207913706538386E-2</v>
      </c>
      <c r="Y49" s="10">
        <f t="shared" si="13"/>
        <v>6.7620104669797176E-3</v>
      </c>
      <c r="Z49" s="10">
        <f t="shared" si="14"/>
        <v>1.7574143415094196E-2</v>
      </c>
      <c r="AA49" s="10">
        <f t="shared" si="15"/>
        <v>1.2948565647280042E-3</v>
      </c>
      <c r="AB49" s="10">
        <f t="shared" si="16"/>
        <v>3.7208619166346994E-3</v>
      </c>
      <c r="AC49" s="10">
        <f t="shared" si="17"/>
        <v>-2.1822833156115922E-2</v>
      </c>
      <c r="AD49" s="10">
        <f t="shared" si="18"/>
        <v>-1.5422175821251292E-3</v>
      </c>
      <c r="AE49" s="10">
        <f t="shared" si="19"/>
        <v>8724.8408203125</v>
      </c>
      <c r="AF49" s="10">
        <f t="shared" si="20"/>
        <v>-9.9433022973879643E-4</v>
      </c>
      <c r="AG49" s="10">
        <f t="shared" si="21"/>
        <v>1.8044134707454692E-2</v>
      </c>
      <c r="AH49" s="10">
        <f t="shared" si="22"/>
        <v>6.7392506181507645E-3</v>
      </c>
      <c r="AI49" s="10">
        <f t="shared" si="23"/>
        <v>1.7421503901075958E-2</v>
      </c>
      <c r="AJ49" s="10">
        <f t="shared" si="24"/>
        <v>1.2940189609395418E-3</v>
      </c>
      <c r="AK49" s="10">
        <f t="shared" si="25"/>
        <v>3.7139566337021433E-3</v>
      </c>
      <c r="AL49" s="10">
        <f t="shared" si="26"/>
        <v>-2.2064473161286222E-2</v>
      </c>
      <c r="AM49" s="10">
        <f t="shared" si="27"/>
        <v>-1.5434080237645596E-3</v>
      </c>
      <c r="AO49" s="10">
        <f>IF('Shock Inputs'!$C$5="ABS",'Market Data - EQ'!B49-'Market Data - EQ'!B50,IF('Shock Inputs'!$C$6="DISC",('Market Data - EQ'!B49-'Market Data - EQ'!B50)/'Market Data - EQ'!B50,LN('Market Data - EQ'!B49/'Market Data - EQ'!B50)))</f>
        <v>-9.9433022973879643E-4</v>
      </c>
      <c r="AP49" s="10">
        <f>IF('Shock Inputs'!$C$5="ABS",'Market Data - EQ'!C49-'Market Data - EQ'!C50,IF('Shock Inputs'!$C$6="DISC",('Market Data - EQ'!C49-'Market Data - EQ'!C50)/'Market Data - EQ'!C50,LN('Market Data - EQ'!C49/'Market Data - EQ'!C50)))</f>
        <v>1.8044134707454692E-2</v>
      </c>
      <c r="AQ49" s="10">
        <f>IF('Shock Inputs'!$C$5="ABS",'Market Data - EQ'!D49-'Market Data - EQ'!D50,IF('Shock Inputs'!$C$6="DISC",('Market Data - EQ'!D49-'Market Data - EQ'!D50)/'Market Data - EQ'!D50,LN('Market Data - EQ'!D49/'Market Data - EQ'!D50)))</f>
        <v>6.7392506181507645E-3</v>
      </c>
      <c r="AR49" s="10">
        <f>IF('Shock Inputs'!$C$5="ABS",'Market Data - EQ'!E49-'Market Data - EQ'!E50,IF('Shock Inputs'!$C$6="DISC",('Market Data - EQ'!E49-'Market Data - EQ'!E50)/'Market Data - EQ'!E50,LN('Market Data - EQ'!E49/'Market Data - EQ'!E50)))</f>
        <v>1.7421503901075958E-2</v>
      </c>
      <c r="AS49" s="10">
        <f>IF('Shock Inputs'!$C$5="ABS",'Market Data - EQ'!F49-'Market Data - EQ'!F50,IF('Shock Inputs'!$C$6="DISC",('Market Data - EQ'!F49-'Market Data - EQ'!F50)/'Market Data - EQ'!F50,LN('Market Data - EQ'!F49/'Market Data - EQ'!F50)))</f>
        <v>1.2940189609395418E-3</v>
      </c>
      <c r="AT49" s="10">
        <f>IF('Shock Inputs'!$C$5="ABS",'Market Data - EQ'!G49-'Market Data - EQ'!G50,IF('Shock Inputs'!$C$6="DISC",('Market Data - EQ'!G49-'Market Data - EQ'!G50)/'Market Data - EQ'!G50,LN('Market Data - EQ'!G49/'Market Data - EQ'!G50)))</f>
        <v>3.7139566337021433E-3</v>
      </c>
      <c r="AU49" s="10">
        <f>IF('Shock Inputs'!$C$5="ABS",'Market Data - EQ'!H49-'Market Data - EQ'!H50,IF('Shock Inputs'!$C$6="DISC",('Market Data - EQ'!H49-'Market Data - EQ'!H50)/'Market Data - EQ'!H50,LN('Market Data - EQ'!H49/'Market Data - EQ'!H50)))</f>
        <v>-2.2064473161286222E-2</v>
      </c>
      <c r="AV49" s="10">
        <f>IF('Shock Inputs'!$C$5="ABS",'Market Data - EQ'!I49-'Market Data - EQ'!I50,IF('Shock Inputs'!$C$6="DISC",('Market Data - EQ'!I49-'Market Data - EQ'!I50)/'Market Data - EQ'!I50,LN('Market Data - EQ'!I49/'Market Data - EQ'!I50)))</f>
        <v>-1.5434080237645596E-3</v>
      </c>
    </row>
    <row r="50" spans="1:48" x14ac:dyDescent="0.25">
      <c r="A50" s="6">
        <v>45401</v>
      </c>
      <c r="B50" s="1">
        <v>8733.5205078125</v>
      </c>
      <c r="C50" s="1">
        <v>4668.2998046875</v>
      </c>
      <c r="D50" s="1">
        <v>1345.75</v>
      </c>
      <c r="E50" s="1">
        <v>435.29998779296881</v>
      </c>
      <c r="F50" s="1">
        <v>417.34759521484381</v>
      </c>
      <c r="G50" s="1">
        <v>2067.759521484375</v>
      </c>
      <c r="H50" s="1">
        <v>350.54998779296881</v>
      </c>
      <c r="I50" s="1">
        <v>158.8985595703125</v>
      </c>
      <c r="K50" s="6">
        <v>45401</v>
      </c>
      <c r="L50" s="1">
        <v>22147</v>
      </c>
      <c r="M50" s="10">
        <f>IF('Shock Inputs'!C52="ABS",'Market Data - EQ'!B50-'Market Data - EQ'!B51,IF('Shock Inputs'!C53="Disc",('Market Data - EQ'!B50-'Market Data - EQ'!B51)/'Market Data - EQ'!B51,LN('Market Data - EQ'!B50/'Market Data - EQ'!B51)))</f>
        <v>-2.4325442106153068E-2</v>
      </c>
      <c r="N50" s="1">
        <f t="shared" si="3"/>
        <v>-215.0517578125</v>
      </c>
      <c r="O50" s="1">
        <f t="shared" si="4"/>
        <v>-26.7001953125</v>
      </c>
      <c r="P50" s="1">
        <f t="shared" si="5"/>
        <v>-1.550048828125</v>
      </c>
      <c r="Q50" s="1">
        <f t="shared" si="6"/>
        <v>-3.3000183105468182</v>
      </c>
      <c r="R50" s="1">
        <f t="shared" si="7"/>
        <v>5.7971801757813068</v>
      </c>
      <c r="S50" s="1">
        <f t="shared" si="8"/>
        <v>57.528564453125</v>
      </c>
      <c r="T50" s="1">
        <f t="shared" si="9"/>
        <v>-0.60000610351556816</v>
      </c>
      <c r="U50" s="1">
        <f t="shared" si="10"/>
        <v>2.009521484375</v>
      </c>
      <c r="W50" s="10">
        <f t="shared" si="11"/>
        <v>-2.4031963024827852E-2</v>
      </c>
      <c r="X50" s="10">
        <f t="shared" si="12"/>
        <v>-5.6869425585729496E-3</v>
      </c>
      <c r="Y50" s="10">
        <f t="shared" si="13"/>
        <v>-1.1504852460097695E-3</v>
      </c>
      <c r="Z50" s="10">
        <f t="shared" si="14"/>
        <v>-7.5239814514912904E-3</v>
      </c>
      <c r="AA50" s="10">
        <f t="shared" si="15"/>
        <v>1.4086196888493151E-2</v>
      </c>
      <c r="AB50" s="10">
        <f t="shared" si="16"/>
        <v>2.8617888035156098E-2</v>
      </c>
      <c r="AC50" s="10">
        <f t="shared" si="17"/>
        <v>-1.7086889191074404E-3</v>
      </c>
      <c r="AD50" s="10">
        <f t="shared" si="18"/>
        <v>1.2808552521523301E-2</v>
      </c>
      <c r="AE50" s="10">
        <f t="shared" si="19"/>
        <v>8733.5205078125</v>
      </c>
      <c r="AF50" s="10">
        <f t="shared" si="20"/>
        <v>-2.4325442106153068E-2</v>
      </c>
      <c r="AG50" s="10">
        <f t="shared" si="21"/>
        <v>-5.7031747868255137E-3</v>
      </c>
      <c r="AH50" s="10">
        <f t="shared" si="22"/>
        <v>-1.1511475621991812E-3</v>
      </c>
      <c r="AI50" s="10">
        <f t="shared" si="23"/>
        <v>-7.5524293842413283E-3</v>
      </c>
      <c r="AJ50" s="10">
        <f t="shared" si="24"/>
        <v>1.3987908349504412E-2</v>
      </c>
      <c r="AK50" s="10">
        <f t="shared" si="25"/>
        <v>2.8216044869679754E-2</v>
      </c>
      <c r="AL50" s="10">
        <f t="shared" si="26"/>
        <v>-1.7101503930587771E-3</v>
      </c>
      <c r="AM50" s="10">
        <f t="shared" si="27"/>
        <v>1.2727216804904389E-2</v>
      </c>
      <c r="AO50" s="10">
        <f>IF('Shock Inputs'!$C$5="ABS",'Market Data - EQ'!B50-'Market Data - EQ'!B51,IF('Shock Inputs'!$C$6="DISC",('Market Data - EQ'!B50-'Market Data - EQ'!B51)/'Market Data - EQ'!B51,LN('Market Data - EQ'!B50/'Market Data - EQ'!B51)))</f>
        <v>-2.4325442106153068E-2</v>
      </c>
      <c r="AP50" s="10">
        <f>IF('Shock Inputs'!$C$5="ABS",'Market Data - EQ'!C50-'Market Data - EQ'!C51,IF('Shock Inputs'!$C$6="DISC",('Market Data - EQ'!C50-'Market Data - EQ'!C51)/'Market Data - EQ'!C51,LN('Market Data - EQ'!C50/'Market Data - EQ'!C51)))</f>
        <v>-5.7031747868255137E-3</v>
      </c>
      <c r="AQ50" s="10">
        <f>IF('Shock Inputs'!$C$5="ABS",'Market Data - EQ'!D50-'Market Data - EQ'!D51,IF('Shock Inputs'!$C$6="DISC",('Market Data - EQ'!D50-'Market Data - EQ'!D51)/'Market Data - EQ'!D51,LN('Market Data - EQ'!D50/'Market Data - EQ'!D51)))</f>
        <v>-1.1511475621991812E-3</v>
      </c>
      <c r="AR50" s="10">
        <f>IF('Shock Inputs'!$C$5="ABS",'Market Data - EQ'!E50-'Market Data - EQ'!E51,IF('Shock Inputs'!$C$6="DISC",('Market Data - EQ'!E50-'Market Data - EQ'!E51)/'Market Data - EQ'!E51,LN('Market Data - EQ'!E50/'Market Data - EQ'!E51)))</f>
        <v>-7.5524293842413283E-3</v>
      </c>
      <c r="AS50" s="10">
        <f>IF('Shock Inputs'!$C$5="ABS",'Market Data - EQ'!F50-'Market Data - EQ'!F51,IF('Shock Inputs'!$C$6="DISC",('Market Data - EQ'!F50-'Market Data - EQ'!F51)/'Market Data - EQ'!F51,LN('Market Data - EQ'!F50/'Market Data - EQ'!F51)))</f>
        <v>1.3987908349504412E-2</v>
      </c>
      <c r="AT50" s="10">
        <f>IF('Shock Inputs'!$C$5="ABS",'Market Data - EQ'!G50-'Market Data - EQ'!G51,IF('Shock Inputs'!$C$6="DISC",('Market Data - EQ'!G50-'Market Data - EQ'!G51)/'Market Data - EQ'!G51,LN('Market Data - EQ'!G50/'Market Data - EQ'!G51)))</f>
        <v>2.8216044869679754E-2</v>
      </c>
      <c r="AU50" s="10">
        <f>IF('Shock Inputs'!$C$5="ABS",'Market Data - EQ'!H50-'Market Data - EQ'!H51,IF('Shock Inputs'!$C$6="DISC",('Market Data - EQ'!H50-'Market Data - EQ'!H51)/'Market Data - EQ'!H51,LN('Market Data - EQ'!H50/'Market Data - EQ'!H51)))</f>
        <v>-1.7101503930587771E-3</v>
      </c>
      <c r="AV50" s="10">
        <f>IF('Shock Inputs'!$C$5="ABS",'Market Data - EQ'!I50-'Market Data - EQ'!I51,IF('Shock Inputs'!$C$6="DISC",('Market Data - EQ'!I50-'Market Data - EQ'!I51)/'Market Data - EQ'!I51,LN('Market Data - EQ'!I50/'Market Data - EQ'!I51)))</f>
        <v>1.2727216804904389E-2</v>
      </c>
    </row>
    <row r="51" spans="1:48" x14ac:dyDescent="0.25">
      <c r="A51" s="6">
        <v>45400</v>
      </c>
      <c r="B51" s="1">
        <v>8948.572265625</v>
      </c>
      <c r="C51" s="1">
        <v>4695</v>
      </c>
      <c r="D51" s="1">
        <v>1347.300048828125</v>
      </c>
      <c r="E51" s="1">
        <v>438.60000610351563</v>
      </c>
      <c r="F51" s="1">
        <v>411.5504150390625</v>
      </c>
      <c r="G51" s="1">
        <v>2010.23095703125</v>
      </c>
      <c r="H51" s="1">
        <v>351.14999389648438</v>
      </c>
      <c r="I51" s="1">
        <v>156.8890380859375</v>
      </c>
      <c r="K51" s="6">
        <v>45400</v>
      </c>
      <c r="L51" s="1">
        <v>21995.849609375</v>
      </c>
      <c r="M51" s="10">
        <f>IF('Shock Inputs'!C53="ABS",'Market Data - EQ'!B51-'Market Data - EQ'!B52,IF('Shock Inputs'!C54="Disc",('Market Data - EQ'!B51-'Market Data - EQ'!B52)/'Market Data - EQ'!B52,LN('Market Data - EQ'!B51/'Market Data - EQ'!B52)))</f>
        <v>1.1387761420569019E-2</v>
      </c>
      <c r="N51" s="1">
        <f t="shared" si="3"/>
        <v>101.326171875</v>
      </c>
      <c r="O51" s="1">
        <f t="shared" si="4"/>
        <v>-45.7001953125</v>
      </c>
      <c r="P51" s="1">
        <f t="shared" si="5"/>
        <v>-27.89990234375</v>
      </c>
      <c r="Q51" s="1">
        <f t="shared" si="6"/>
        <v>-14.600006103515568</v>
      </c>
      <c r="R51" s="1">
        <f t="shared" si="7"/>
        <v>-6.9271240234375</v>
      </c>
      <c r="S51" s="1">
        <f t="shared" si="8"/>
        <v>-6.3038330078120453</v>
      </c>
      <c r="T51" s="1">
        <f t="shared" si="9"/>
        <v>-8.100006103515625</v>
      </c>
      <c r="U51" s="1">
        <f t="shared" si="10"/>
        <v>0</v>
      </c>
      <c r="W51" s="10">
        <f t="shared" si="11"/>
        <v>1.1452848807560615E-2</v>
      </c>
      <c r="X51" s="10">
        <f t="shared" si="12"/>
        <v>-9.6399673950458512E-3</v>
      </c>
      <c r="Y51" s="10">
        <f t="shared" si="13"/>
        <v>-2.0287887823130835E-2</v>
      </c>
      <c r="Z51" s="10">
        <f t="shared" si="14"/>
        <v>-3.2215370057946911E-2</v>
      </c>
      <c r="AA51" s="10">
        <f t="shared" si="15"/>
        <v>-1.6553156088033025E-2</v>
      </c>
      <c r="AB51" s="10">
        <f t="shared" si="16"/>
        <v>-3.1260720315615951E-3</v>
      </c>
      <c r="AC51" s="10">
        <f t="shared" si="17"/>
        <v>-2.2546989849730342E-2</v>
      </c>
      <c r="AD51" s="10">
        <f t="shared" si="18"/>
        <v>0</v>
      </c>
      <c r="AE51" s="10">
        <f t="shared" si="19"/>
        <v>8948.572265625</v>
      </c>
      <c r="AF51" s="10">
        <f t="shared" si="20"/>
        <v>1.1387761420569019E-2</v>
      </c>
      <c r="AG51" s="10">
        <f t="shared" si="21"/>
        <v>-9.686732667219004E-3</v>
      </c>
      <c r="AH51" s="10">
        <f t="shared" si="22"/>
        <v>-2.0496513559173975E-2</v>
      </c>
      <c r="AI51" s="10">
        <f t="shared" si="23"/>
        <v>-3.2745706189355704E-2</v>
      </c>
      <c r="AJ51" s="10">
        <f t="shared" si="24"/>
        <v>-1.6691690491682797E-2</v>
      </c>
      <c r="AK51" s="10">
        <f t="shared" si="25"/>
        <v>-3.1309684016679671E-3</v>
      </c>
      <c r="AL51" s="10">
        <f t="shared" si="26"/>
        <v>-2.2805059735610426E-2</v>
      </c>
      <c r="AM51" s="10">
        <f t="shared" si="27"/>
        <v>0</v>
      </c>
      <c r="AO51" s="10">
        <f>IF('Shock Inputs'!$C$5="ABS",'Market Data - EQ'!B51-'Market Data - EQ'!B52,IF('Shock Inputs'!$C$6="DISC",('Market Data - EQ'!B51-'Market Data - EQ'!B52)/'Market Data - EQ'!B52,LN('Market Data - EQ'!B51/'Market Data - EQ'!B52)))</f>
        <v>1.1387761420569019E-2</v>
      </c>
      <c r="AP51" s="10">
        <f>IF('Shock Inputs'!$C$5="ABS",'Market Data - EQ'!C51-'Market Data - EQ'!C52,IF('Shock Inputs'!$C$6="DISC",('Market Data - EQ'!C51-'Market Data - EQ'!C52)/'Market Data - EQ'!C52,LN('Market Data - EQ'!C51/'Market Data - EQ'!C52)))</f>
        <v>-9.686732667219004E-3</v>
      </c>
      <c r="AQ51" s="10">
        <f>IF('Shock Inputs'!$C$5="ABS",'Market Data - EQ'!D51-'Market Data - EQ'!D52,IF('Shock Inputs'!$C$6="DISC",('Market Data - EQ'!D51-'Market Data - EQ'!D52)/'Market Data - EQ'!D52,LN('Market Data - EQ'!D51/'Market Data - EQ'!D52)))</f>
        <v>-2.0496513559173975E-2</v>
      </c>
      <c r="AR51" s="10">
        <f>IF('Shock Inputs'!$C$5="ABS",'Market Data - EQ'!E51-'Market Data - EQ'!E52,IF('Shock Inputs'!$C$6="DISC",('Market Data - EQ'!E51-'Market Data - EQ'!E52)/'Market Data - EQ'!E52,LN('Market Data - EQ'!E51/'Market Data - EQ'!E52)))</f>
        <v>-3.2745706189355704E-2</v>
      </c>
      <c r="AS51" s="10">
        <f>IF('Shock Inputs'!$C$5="ABS",'Market Data - EQ'!F51-'Market Data - EQ'!F52,IF('Shock Inputs'!$C$6="DISC",('Market Data - EQ'!F51-'Market Data - EQ'!F52)/'Market Data - EQ'!F52,LN('Market Data - EQ'!F51/'Market Data - EQ'!F52)))</f>
        <v>-1.6691690491682797E-2</v>
      </c>
      <c r="AT51" s="10">
        <f>IF('Shock Inputs'!$C$5="ABS",'Market Data - EQ'!G51-'Market Data - EQ'!G52,IF('Shock Inputs'!$C$6="DISC",('Market Data - EQ'!G51-'Market Data - EQ'!G52)/'Market Data - EQ'!G52,LN('Market Data - EQ'!G51/'Market Data - EQ'!G52)))</f>
        <v>-3.1309684016679671E-3</v>
      </c>
      <c r="AU51" s="10">
        <f>IF('Shock Inputs'!$C$5="ABS",'Market Data - EQ'!H51-'Market Data - EQ'!H52,IF('Shock Inputs'!$C$6="DISC",('Market Data - EQ'!H51-'Market Data - EQ'!H52)/'Market Data - EQ'!H52,LN('Market Data - EQ'!H51/'Market Data - EQ'!H52)))</f>
        <v>-2.2805059735610426E-2</v>
      </c>
      <c r="AV51" s="10">
        <f>IF('Shock Inputs'!$C$5="ABS",'Market Data - EQ'!I51-'Market Data - EQ'!I52,IF('Shock Inputs'!$C$6="DISC",('Market Data - EQ'!I51-'Market Data - EQ'!I52)/'Market Data - EQ'!I52,LN('Market Data - EQ'!I51/'Market Data - EQ'!I52)))</f>
        <v>0</v>
      </c>
    </row>
    <row r="52" spans="1:48" x14ac:dyDescent="0.25">
      <c r="A52" s="6">
        <v>45398</v>
      </c>
      <c r="B52" s="1">
        <v>8847.24609375</v>
      </c>
      <c r="C52" s="1">
        <v>4740.7001953125</v>
      </c>
      <c r="D52" s="1">
        <v>1375.199951171875</v>
      </c>
      <c r="E52" s="1">
        <v>453.20001220703119</v>
      </c>
      <c r="F52" s="1">
        <v>418.4775390625</v>
      </c>
      <c r="G52" s="1">
        <v>2016.534790039062</v>
      </c>
      <c r="H52" s="1">
        <v>359.25</v>
      </c>
      <c r="I52" s="1">
        <v>156.8890380859375</v>
      </c>
      <c r="K52" s="6">
        <v>45398</v>
      </c>
      <c r="L52" s="1">
        <v>22147.900390625</v>
      </c>
      <c r="M52" s="10">
        <f>IF('Shock Inputs'!C54="ABS",'Market Data - EQ'!B52-'Market Data - EQ'!B53,IF('Shock Inputs'!C55="Disc",('Market Data - EQ'!B52-'Market Data - EQ'!B53)/'Market Data - EQ'!B53,LN('Market Data - EQ'!B52/'Market Data - EQ'!B53)))</f>
        <v>-8.6960385865148572E-3</v>
      </c>
      <c r="N52" s="1">
        <f t="shared" si="3"/>
        <v>-77.271484375</v>
      </c>
      <c r="O52" s="1">
        <f t="shared" si="4"/>
        <v>-21.19970703125</v>
      </c>
      <c r="P52" s="1">
        <f t="shared" si="5"/>
        <v>-6.2000732421870453</v>
      </c>
      <c r="Q52" s="1">
        <f t="shared" si="6"/>
        <v>2.2000122070311932</v>
      </c>
      <c r="R52" s="1">
        <f t="shared" si="7"/>
        <v>0</v>
      </c>
      <c r="S52" s="1">
        <f t="shared" si="8"/>
        <v>-21.988891601562955</v>
      </c>
      <c r="T52" s="1">
        <f t="shared" si="9"/>
        <v>-1.899993896484375</v>
      </c>
      <c r="U52" s="1">
        <f t="shared" si="10"/>
        <v>-0.78421020507809658</v>
      </c>
      <c r="W52" s="10">
        <f t="shared" si="11"/>
        <v>-8.6583374057552561E-3</v>
      </c>
      <c r="X52" s="10">
        <f t="shared" si="12"/>
        <v>-4.4519430198051322E-3</v>
      </c>
      <c r="Y52" s="10">
        <f t="shared" si="13"/>
        <v>-4.4882533173668379E-3</v>
      </c>
      <c r="Z52" s="10">
        <f t="shared" si="14"/>
        <v>4.8780758470758166E-3</v>
      </c>
      <c r="AA52" s="10">
        <f t="shared" si="15"/>
        <v>0</v>
      </c>
      <c r="AB52" s="10">
        <f t="shared" si="16"/>
        <v>-1.0786674591813457E-2</v>
      </c>
      <c r="AC52" s="10">
        <f t="shared" si="17"/>
        <v>-5.2609550840224187E-3</v>
      </c>
      <c r="AD52" s="10">
        <f t="shared" si="18"/>
        <v>-4.973641461554019E-3</v>
      </c>
      <c r="AE52" s="10">
        <f t="shared" si="19"/>
        <v>8847.24609375</v>
      </c>
      <c r="AF52" s="10">
        <f t="shared" si="20"/>
        <v>-8.6960385865148572E-3</v>
      </c>
      <c r="AG52" s="10">
        <f t="shared" si="21"/>
        <v>-4.4618824288898511E-3</v>
      </c>
      <c r="AH52" s="10">
        <f t="shared" si="22"/>
        <v>-4.4983557658523155E-3</v>
      </c>
      <c r="AI52" s="10">
        <f t="shared" si="23"/>
        <v>4.8662165863694214E-3</v>
      </c>
      <c r="AJ52" s="10">
        <f t="shared" si="24"/>
        <v>0</v>
      </c>
      <c r="AK52" s="10">
        <f t="shared" si="25"/>
        <v>-1.08452725317676E-2</v>
      </c>
      <c r="AL52" s="10">
        <f t="shared" si="26"/>
        <v>-5.2748426374981706E-3</v>
      </c>
      <c r="AM52" s="10">
        <f t="shared" si="27"/>
        <v>-4.9860511810113761E-3</v>
      </c>
      <c r="AO52" s="10">
        <f>IF('Shock Inputs'!$C$5="ABS",'Market Data - EQ'!B52-'Market Data - EQ'!B53,IF('Shock Inputs'!$C$6="DISC",('Market Data - EQ'!B52-'Market Data - EQ'!B53)/'Market Data - EQ'!B53,LN('Market Data - EQ'!B52/'Market Data - EQ'!B53)))</f>
        <v>-8.6960385865148572E-3</v>
      </c>
      <c r="AP52" s="10">
        <f>IF('Shock Inputs'!$C$5="ABS",'Market Data - EQ'!C52-'Market Data - EQ'!C53,IF('Shock Inputs'!$C$6="DISC",('Market Data - EQ'!C52-'Market Data - EQ'!C53)/'Market Data - EQ'!C53,LN('Market Data - EQ'!C52/'Market Data - EQ'!C53)))</f>
        <v>-4.4618824288898511E-3</v>
      </c>
      <c r="AQ52" s="10">
        <f>IF('Shock Inputs'!$C$5="ABS",'Market Data - EQ'!D52-'Market Data - EQ'!D53,IF('Shock Inputs'!$C$6="DISC",('Market Data - EQ'!D52-'Market Data - EQ'!D53)/'Market Data - EQ'!D53,LN('Market Data - EQ'!D52/'Market Data - EQ'!D53)))</f>
        <v>-4.4983557658523155E-3</v>
      </c>
      <c r="AR52" s="10">
        <f>IF('Shock Inputs'!$C$5="ABS",'Market Data - EQ'!E52-'Market Data - EQ'!E53,IF('Shock Inputs'!$C$6="DISC",('Market Data - EQ'!E52-'Market Data - EQ'!E53)/'Market Data - EQ'!E53,LN('Market Data - EQ'!E52/'Market Data - EQ'!E53)))</f>
        <v>4.8662165863694214E-3</v>
      </c>
      <c r="AS52" s="10">
        <f>IF('Shock Inputs'!$C$5="ABS",'Market Data - EQ'!F52-'Market Data - EQ'!F53,IF('Shock Inputs'!$C$6="DISC",('Market Data - EQ'!F52-'Market Data - EQ'!F53)/'Market Data - EQ'!F53,LN('Market Data - EQ'!F52/'Market Data - EQ'!F53)))</f>
        <v>0</v>
      </c>
      <c r="AT52" s="10">
        <f>IF('Shock Inputs'!$C$5="ABS",'Market Data - EQ'!G52-'Market Data - EQ'!G53,IF('Shock Inputs'!$C$6="DISC",('Market Data - EQ'!G52-'Market Data - EQ'!G53)/'Market Data - EQ'!G53,LN('Market Data - EQ'!G52/'Market Data - EQ'!G53)))</f>
        <v>-1.08452725317676E-2</v>
      </c>
      <c r="AU52" s="10">
        <f>IF('Shock Inputs'!$C$5="ABS",'Market Data - EQ'!H52-'Market Data - EQ'!H53,IF('Shock Inputs'!$C$6="DISC",('Market Data - EQ'!H52-'Market Data - EQ'!H53)/'Market Data - EQ'!H53,LN('Market Data - EQ'!H52/'Market Data - EQ'!H53)))</f>
        <v>-5.2748426374981706E-3</v>
      </c>
      <c r="AV52" s="10">
        <f>IF('Shock Inputs'!$C$5="ABS",'Market Data - EQ'!I52-'Market Data - EQ'!I53,IF('Shock Inputs'!$C$6="DISC",('Market Data - EQ'!I52-'Market Data - EQ'!I53)/'Market Data - EQ'!I53,LN('Market Data - EQ'!I52/'Market Data - EQ'!I53)))</f>
        <v>-4.9860511810113761E-3</v>
      </c>
    </row>
    <row r="53" spans="1:48" x14ac:dyDescent="0.25">
      <c r="A53" s="6">
        <v>45397</v>
      </c>
      <c r="B53" s="1">
        <v>8924.517578125</v>
      </c>
      <c r="C53" s="1">
        <v>4761.89990234375</v>
      </c>
      <c r="D53" s="1">
        <v>1381.400024414062</v>
      </c>
      <c r="E53" s="1">
        <v>451</v>
      </c>
      <c r="F53" s="1">
        <v>418.4775390625</v>
      </c>
      <c r="G53" s="1">
        <v>2038.523681640625</v>
      </c>
      <c r="H53" s="1">
        <v>361.14999389648438</v>
      </c>
      <c r="I53" s="1">
        <v>157.6732482910156</v>
      </c>
      <c r="K53" s="6">
        <v>45397</v>
      </c>
      <c r="L53" s="1">
        <v>22272.5</v>
      </c>
      <c r="M53" s="10">
        <f>IF('Shock Inputs'!C55="ABS",'Market Data - EQ'!B53-'Market Data - EQ'!B54,IF('Shock Inputs'!C56="Disc",('Market Data - EQ'!B53-'Market Data - EQ'!B54)/'Market Data - EQ'!B54,LN('Market Data - EQ'!B53/'Market Data - EQ'!B54)))</f>
        <v>-7.5074976739980164E-3</v>
      </c>
      <c r="N53" s="1">
        <f t="shared" si="3"/>
        <v>-67.2529296875</v>
      </c>
      <c r="O53" s="1">
        <f t="shared" si="4"/>
        <v>10.14990234375</v>
      </c>
      <c r="P53" s="1">
        <f t="shared" si="5"/>
        <v>-15.400024414062955</v>
      </c>
      <c r="Q53" s="1">
        <f t="shared" si="6"/>
        <v>-4.600006103515625</v>
      </c>
      <c r="R53" s="1">
        <f t="shared" si="7"/>
        <v>-4.1268310546875</v>
      </c>
      <c r="S53" s="1">
        <f t="shared" si="8"/>
        <v>-17.372802734375</v>
      </c>
      <c r="T53" s="1">
        <f t="shared" si="9"/>
        <v>-0.600006103515625</v>
      </c>
      <c r="U53" s="1">
        <f t="shared" si="10"/>
        <v>-2.59765625</v>
      </c>
      <c r="W53" s="10">
        <f t="shared" si="11"/>
        <v>-7.4793868047530005E-3</v>
      </c>
      <c r="X53" s="10">
        <f t="shared" si="12"/>
        <v>2.1360345859420212E-3</v>
      </c>
      <c r="Y53" s="10">
        <f t="shared" si="13"/>
        <v>-1.1025217551347548E-2</v>
      </c>
      <c r="Z53" s="10">
        <f t="shared" si="14"/>
        <v>-1.0096589205203984E-2</v>
      </c>
      <c r="AA53" s="10">
        <f t="shared" si="15"/>
        <v>-9.7652351620101246E-3</v>
      </c>
      <c r="AB53" s="10">
        <f t="shared" si="16"/>
        <v>-8.4502322302751516E-3</v>
      </c>
      <c r="AC53" s="10">
        <f t="shared" si="17"/>
        <v>-1.6586208804854872E-3</v>
      </c>
      <c r="AD53" s="10">
        <f t="shared" si="18"/>
        <v>-1.6207909086425745E-2</v>
      </c>
      <c r="AE53" s="10">
        <f t="shared" si="19"/>
        <v>8924.517578125</v>
      </c>
      <c r="AF53" s="10">
        <f t="shared" si="20"/>
        <v>-7.5074976739980164E-3</v>
      </c>
      <c r="AG53" s="10">
        <f t="shared" si="21"/>
        <v>2.1337565075252567E-3</v>
      </c>
      <c r="AH53" s="10">
        <f t="shared" si="22"/>
        <v>-1.108644571417919E-2</v>
      </c>
      <c r="AI53" s="10">
        <f t="shared" si="23"/>
        <v>-1.0147905467002744E-2</v>
      </c>
      <c r="AJ53" s="10">
        <f t="shared" si="24"/>
        <v>-9.8132277658561119E-3</v>
      </c>
      <c r="AK53" s="10">
        <f t="shared" si="25"/>
        <v>-8.4861378596697637E-3</v>
      </c>
      <c r="AL53" s="10">
        <f t="shared" si="26"/>
        <v>-1.6599979149608428E-3</v>
      </c>
      <c r="AM53" s="10">
        <f t="shared" si="27"/>
        <v>-1.6340693976679074E-2</v>
      </c>
      <c r="AO53" s="10">
        <f>IF('Shock Inputs'!$C$5="ABS",'Market Data - EQ'!B53-'Market Data - EQ'!B54,IF('Shock Inputs'!$C$6="DISC",('Market Data - EQ'!B53-'Market Data - EQ'!B54)/'Market Data - EQ'!B54,LN('Market Data - EQ'!B53/'Market Data - EQ'!B54)))</f>
        <v>-7.5074976739980164E-3</v>
      </c>
      <c r="AP53" s="10">
        <f>IF('Shock Inputs'!$C$5="ABS",'Market Data - EQ'!C53-'Market Data - EQ'!C54,IF('Shock Inputs'!$C$6="DISC",('Market Data - EQ'!C53-'Market Data - EQ'!C54)/'Market Data - EQ'!C54,LN('Market Data - EQ'!C53/'Market Data - EQ'!C54)))</f>
        <v>2.1337565075252567E-3</v>
      </c>
      <c r="AQ53" s="10">
        <f>IF('Shock Inputs'!$C$5="ABS",'Market Data - EQ'!D53-'Market Data - EQ'!D54,IF('Shock Inputs'!$C$6="DISC",('Market Data - EQ'!D53-'Market Data - EQ'!D54)/'Market Data - EQ'!D54,LN('Market Data - EQ'!D53/'Market Data - EQ'!D54)))</f>
        <v>-1.108644571417919E-2</v>
      </c>
      <c r="AR53" s="10">
        <f>IF('Shock Inputs'!$C$5="ABS",'Market Data - EQ'!E53-'Market Data - EQ'!E54,IF('Shock Inputs'!$C$6="DISC",('Market Data - EQ'!E53-'Market Data - EQ'!E54)/'Market Data - EQ'!E54,LN('Market Data - EQ'!E53/'Market Data - EQ'!E54)))</f>
        <v>-1.0147905467002744E-2</v>
      </c>
      <c r="AS53" s="10">
        <f>IF('Shock Inputs'!$C$5="ABS",'Market Data - EQ'!F53-'Market Data - EQ'!F54,IF('Shock Inputs'!$C$6="DISC",('Market Data - EQ'!F53-'Market Data - EQ'!F54)/'Market Data - EQ'!F54,LN('Market Data - EQ'!F53/'Market Data - EQ'!F54)))</f>
        <v>-9.8132277658561119E-3</v>
      </c>
      <c r="AT53" s="10">
        <f>IF('Shock Inputs'!$C$5="ABS",'Market Data - EQ'!G53-'Market Data - EQ'!G54,IF('Shock Inputs'!$C$6="DISC",('Market Data - EQ'!G53-'Market Data - EQ'!G54)/'Market Data - EQ'!G54,LN('Market Data - EQ'!G53/'Market Data - EQ'!G54)))</f>
        <v>-8.4861378596697637E-3</v>
      </c>
      <c r="AU53" s="10">
        <f>IF('Shock Inputs'!$C$5="ABS",'Market Data - EQ'!H53-'Market Data - EQ'!H54,IF('Shock Inputs'!$C$6="DISC",('Market Data - EQ'!H53-'Market Data - EQ'!H54)/'Market Data - EQ'!H54,LN('Market Data - EQ'!H53/'Market Data - EQ'!H54)))</f>
        <v>-1.6599979149608428E-3</v>
      </c>
      <c r="AV53" s="10">
        <f>IF('Shock Inputs'!$C$5="ABS",'Market Data - EQ'!I53-'Market Data - EQ'!I54,IF('Shock Inputs'!$C$6="DISC",('Market Data - EQ'!I53-'Market Data - EQ'!I54)/'Market Data - EQ'!I54,LN('Market Data - EQ'!I53/'Market Data - EQ'!I54)))</f>
        <v>-1.6340693976679074E-2</v>
      </c>
    </row>
    <row r="54" spans="1:48" x14ac:dyDescent="0.25">
      <c r="A54" s="6">
        <v>45394</v>
      </c>
      <c r="B54" s="1">
        <v>8991.7705078125</v>
      </c>
      <c r="C54" s="1">
        <v>4751.75</v>
      </c>
      <c r="D54" s="1">
        <v>1396.800048828125</v>
      </c>
      <c r="E54" s="1">
        <v>455.60000610351563</v>
      </c>
      <c r="F54" s="1">
        <v>422.6043701171875</v>
      </c>
      <c r="G54" s="1">
        <v>2055.896484375</v>
      </c>
      <c r="H54" s="1">
        <v>361.75</v>
      </c>
      <c r="I54" s="1">
        <v>160.2709045410156</v>
      </c>
      <c r="K54" s="6">
        <v>45394</v>
      </c>
      <c r="L54" s="1">
        <v>22519.400390625</v>
      </c>
      <c r="M54" s="10">
        <f>IF('Shock Inputs'!C56="ABS",'Market Data - EQ'!B54-'Market Data - EQ'!B55,IF('Shock Inputs'!C57="Disc",('Market Data - EQ'!B54-'Market Data - EQ'!B55)/'Market Data - EQ'!B55,LN('Market Data - EQ'!B54/'Market Data - EQ'!B55)))</f>
        <v>6.5631709844976537E-3</v>
      </c>
      <c r="N54" s="1">
        <f t="shared" si="3"/>
        <v>58.8212890625</v>
      </c>
      <c r="O54" s="1">
        <f t="shared" si="4"/>
        <v>-56.9501953125</v>
      </c>
      <c r="P54" s="1">
        <f t="shared" si="5"/>
        <v>-26.14990234375</v>
      </c>
      <c r="Q54" s="1">
        <f t="shared" si="6"/>
        <v>-0.75</v>
      </c>
      <c r="R54" s="1">
        <f t="shared" si="7"/>
        <v>-6.730621337890625</v>
      </c>
      <c r="S54" s="1">
        <f t="shared" si="8"/>
        <v>-5.2119140625</v>
      </c>
      <c r="T54" s="1">
        <f t="shared" si="9"/>
        <v>-0.75</v>
      </c>
      <c r="U54" s="1">
        <f t="shared" si="10"/>
        <v>-1.5193939208984943</v>
      </c>
      <c r="W54" s="10">
        <f t="shared" si="11"/>
        <v>6.5847557869282217E-3</v>
      </c>
      <c r="X54" s="10">
        <f t="shared" si="12"/>
        <v>-1.1843157817993062E-2</v>
      </c>
      <c r="Y54" s="10">
        <f t="shared" si="13"/>
        <v>-1.8377246734654417E-2</v>
      </c>
      <c r="Z54" s="10">
        <f t="shared" si="14"/>
        <v>-1.643475380670587E-3</v>
      </c>
      <c r="AA54" s="10">
        <f t="shared" si="15"/>
        <v>-1.5676852508759141E-2</v>
      </c>
      <c r="AB54" s="10">
        <f t="shared" si="16"/>
        <v>-2.5286947869656374E-3</v>
      </c>
      <c r="AC54" s="10">
        <f t="shared" si="17"/>
        <v>-2.0689655172413794E-3</v>
      </c>
      <c r="AD54" s="10">
        <f t="shared" si="18"/>
        <v>-9.3911312071419673E-3</v>
      </c>
      <c r="AE54" s="10">
        <f t="shared" si="19"/>
        <v>8991.7705078125</v>
      </c>
      <c r="AF54" s="10">
        <f t="shared" si="20"/>
        <v>6.5631709844976537E-3</v>
      </c>
      <c r="AG54" s="10">
        <f t="shared" si="21"/>
        <v>-1.1913846685484042E-2</v>
      </c>
      <c r="AH54" s="10">
        <f t="shared" si="22"/>
        <v>-1.8548206080910262E-2</v>
      </c>
      <c r="AI54" s="10">
        <f t="shared" si="23"/>
        <v>-1.6448273678421309E-3</v>
      </c>
      <c r="AJ54" s="10">
        <f t="shared" si="24"/>
        <v>-1.580103391999919E-2</v>
      </c>
      <c r="AK54" s="10">
        <f t="shared" si="25"/>
        <v>-2.5318973356130013E-3</v>
      </c>
      <c r="AL54" s="10">
        <f t="shared" si="26"/>
        <v>-2.0711087831361843E-3</v>
      </c>
      <c r="AM54" s="10">
        <f t="shared" si="27"/>
        <v>-9.4355059174835356E-3</v>
      </c>
      <c r="AO54" s="10">
        <f>IF('Shock Inputs'!$C$5="ABS",'Market Data - EQ'!B54-'Market Data - EQ'!B55,IF('Shock Inputs'!$C$6="DISC",('Market Data - EQ'!B54-'Market Data - EQ'!B55)/'Market Data - EQ'!B55,LN('Market Data - EQ'!B54/'Market Data - EQ'!B55)))</f>
        <v>6.5631709844976537E-3</v>
      </c>
      <c r="AP54" s="10">
        <f>IF('Shock Inputs'!$C$5="ABS",'Market Data - EQ'!C54-'Market Data - EQ'!C55,IF('Shock Inputs'!$C$6="DISC",('Market Data - EQ'!C54-'Market Data - EQ'!C55)/'Market Data - EQ'!C55,LN('Market Data - EQ'!C54/'Market Data - EQ'!C55)))</f>
        <v>-1.1913846685484042E-2</v>
      </c>
      <c r="AQ54" s="10">
        <f>IF('Shock Inputs'!$C$5="ABS",'Market Data - EQ'!D54-'Market Data - EQ'!D55,IF('Shock Inputs'!$C$6="DISC",('Market Data - EQ'!D54-'Market Data - EQ'!D55)/'Market Data - EQ'!D55,LN('Market Data - EQ'!D54/'Market Data - EQ'!D55)))</f>
        <v>-1.8548206080910262E-2</v>
      </c>
      <c r="AR54" s="10">
        <f>IF('Shock Inputs'!$C$5="ABS",'Market Data - EQ'!E54-'Market Data - EQ'!E55,IF('Shock Inputs'!$C$6="DISC",('Market Data - EQ'!E54-'Market Data - EQ'!E55)/'Market Data - EQ'!E55,LN('Market Data - EQ'!E54/'Market Data - EQ'!E55)))</f>
        <v>-1.6448273678421309E-3</v>
      </c>
      <c r="AS54" s="10">
        <f>IF('Shock Inputs'!$C$5="ABS",'Market Data - EQ'!F54-'Market Data - EQ'!F55,IF('Shock Inputs'!$C$6="DISC",('Market Data - EQ'!F54-'Market Data - EQ'!F55)/'Market Data - EQ'!F55,LN('Market Data - EQ'!F54/'Market Data - EQ'!F55)))</f>
        <v>-1.580103391999919E-2</v>
      </c>
      <c r="AT54" s="10">
        <f>IF('Shock Inputs'!$C$5="ABS",'Market Data - EQ'!G54-'Market Data - EQ'!G55,IF('Shock Inputs'!$C$6="DISC",('Market Data - EQ'!G54-'Market Data - EQ'!G55)/'Market Data - EQ'!G55,LN('Market Data - EQ'!G54/'Market Data - EQ'!G55)))</f>
        <v>-2.5318973356130013E-3</v>
      </c>
      <c r="AU54" s="10">
        <f>IF('Shock Inputs'!$C$5="ABS",'Market Data - EQ'!H54-'Market Data - EQ'!H55,IF('Shock Inputs'!$C$6="DISC",('Market Data - EQ'!H54-'Market Data - EQ'!H55)/'Market Data - EQ'!H55,LN('Market Data - EQ'!H54/'Market Data - EQ'!H55)))</f>
        <v>-2.0711087831361843E-3</v>
      </c>
      <c r="AV54" s="10">
        <f>IF('Shock Inputs'!$C$5="ABS",'Market Data - EQ'!I54-'Market Data - EQ'!I55,IF('Shock Inputs'!$C$6="DISC",('Market Data - EQ'!I54-'Market Data - EQ'!I55)/'Market Data - EQ'!I55,LN('Market Data - EQ'!I54/'Market Data - EQ'!I55)))</f>
        <v>-9.4355059174835356E-3</v>
      </c>
    </row>
    <row r="55" spans="1:48" x14ac:dyDescent="0.25">
      <c r="A55" s="6">
        <v>45392</v>
      </c>
      <c r="B55" s="1">
        <v>8932.94921875</v>
      </c>
      <c r="C55" s="1">
        <v>4808.7001953125</v>
      </c>
      <c r="D55" s="1">
        <v>1422.949951171875</v>
      </c>
      <c r="E55" s="1">
        <v>456.35000610351563</v>
      </c>
      <c r="F55" s="1">
        <v>429.33499145507813</v>
      </c>
      <c r="G55" s="1">
        <v>2061.1083984375</v>
      </c>
      <c r="H55" s="1">
        <v>362.5</v>
      </c>
      <c r="I55" s="1">
        <v>161.79029846191409</v>
      </c>
      <c r="K55" s="6">
        <v>45392</v>
      </c>
      <c r="L55" s="1">
        <v>22753.80078125</v>
      </c>
      <c r="M55" s="10">
        <f>IF('Shock Inputs'!C57="ABS",'Market Data - EQ'!B55-'Market Data - EQ'!B56,IF('Shock Inputs'!C58="Disc",('Market Data - EQ'!B55-'Market Data - EQ'!B56)/'Market Data - EQ'!B56,LN('Market Data - EQ'!B55/'Market Data - EQ'!B56)))</f>
        <v>2.9636080834203205E-3</v>
      </c>
      <c r="N55" s="1">
        <f t="shared" si="3"/>
        <v>26.4345703125</v>
      </c>
      <c r="O55" s="1">
        <f t="shared" si="4"/>
        <v>14</v>
      </c>
      <c r="P55" s="1">
        <f t="shared" si="5"/>
        <v>-27.35009765625</v>
      </c>
      <c r="Q55" s="1">
        <f t="shared" si="6"/>
        <v>16.5</v>
      </c>
      <c r="R55" s="1">
        <f t="shared" si="7"/>
        <v>10.415283203125</v>
      </c>
      <c r="S55" s="1">
        <f t="shared" si="8"/>
        <v>-14.593017578125</v>
      </c>
      <c r="T55" s="1">
        <f t="shared" si="9"/>
        <v>-0.399993896484375</v>
      </c>
      <c r="U55" s="1">
        <f t="shared" si="10"/>
        <v>-0.9312286376953125</v>
      </c>
      <c r="W55" s="10">
        <f t="shared" si="11"/>
        <v>2.9680039112872851E-3</v>
      </c>
      <c r="X55" s="10">
        <f t="shared" si="12"/>
        <v>2.9198905937199131E-3</v>
      </c>
      <c r="Y55" s="10">
        <f t="shared" si="13"/>
        <v>-1.8858233976031025E-2</v>
      </c>
      <c r="Z55" s="10">
        <f t="shared" si="14"/>
        <v>3.7512787930067328E-2</v>
      </c>
      <c r="AA55" s="10">
        <f t="shared" si="15"/>
        <v>2.4862242090698872E-2</v>
      </c>
      <c r="AB55" s="10">
        <f t="shared" si="16"/>
        <v>-7.0304030558194456E-3</v>
      </c>
      <c r="AC55" s="10">
        <f t="shared" si="17"/>
        <v>-1.1022152196521434E-3</v>
      </c>
      <c r="AD55" s="10">
        <f t="shared" si="18"/>
        <v>-5.7228361501626282E-3</v>
      </c>
      <c r="AE55" s="10">
        <f t="shared" si="19"/>
        <v>8932.94921875</v>
      </c>
      <c r="AF55" s="10">
        <f t="shared" si="20"/>
        <v>2.9636080834203205E-3</v>
      </c>
      <c r="AG55" s="10">
        <f t="shared" si="21"/>
        <v>2.9156359931470726E-3</v>
      </c>
      <c r="AH55" s="10">
        <f t="shared" si="22"/>
        <v>-1.9038318110425535E-2</v>
      </c>
      <c r="AI55" s="10">
        <f t="shared" si="23"/>
        <v>3.6826298762482917E-2</v>
      </c>
      <c r="AJ55" s="10">
        <f t="shared" si="24"/>
        <v>2.4558205597862461E-2</v>
      </c>
      <c r="AK55" s="10">
        <f t="shared" si="25"/>
        <v>-7.0552327831476394E-3</v>
      </c>
      <c r="AL55" s="10">
        <f t="shared" si="26"/>
        <v>-1.1028231055691558E-3</v>
      </c>
      <c r="AM55" s="10">
        <f t="shared" si="27"/>
        <v>-5.7392743222746236E-3</v>
      </c>
      <c r="AO55" s="10">
        <f>IF('Shock Inputs'!$C$5="ABS",'Market Data - EQ'!B55-'Market Data - EQ'!B56,IF('Shock Inputs'!$C$6="DISC",('Market Data - EQ'!B55-'Market Data - EQ'!B56)/'Market Data - EQ'!B56,LN('Market Data - EQ'!B55/'Market Data - EQ'!B56)))</f>
        <v>2.9636080834203205E-3</v>
      </c>
      <c r="AP55" s="10">
        <f>IF('Shock Inputs'!$C$5="ABS",'Market Data - EQ'!C55-'Market Data - EQ'!C56,IF('Shock Inputs'!$C$6="DISC",('Market Data - EQ'!C55-'Market Data - EQ'!C56)/'Market Data - EQ'!C56,LN('Market Data - EQ'!C55/'Market Data - EQ'!C56)))</f>
        <v>2.9156359931470726E-3</v>
      </c>
      <c r="AQ55" s="10">
        <f>IF('Shock Inputs'!$C$5="ABS",'Market Data - EQ'!D55-'Market Data - EQ'!D56,IF('Shock Inputs'!$C$6="DISC",('Market Data - EQ'!D55-'Market Data - EQ'!D56)/'Market Data - EQ'!D56,LN('Market Data - EQ'!D55/'Market Data - EQ'!D56)))</f>
        <v>-1.9038318110425535E-2</v>
      </c>
      <c r="AR55" s="10">
        <f>IF('Shock Inputs'!$C$5="ABS",'Market Data - EQ'!E55-'Market Data - EQ'!E56,IF('Shock Inputs'!$C$6="DISC",('Market Data - EQ'!E55-'Market Data - EQ'!E56)/'Market Data - EQ'!E56,LN('Market Data - EQ'!E55/'Market Data - EQ'!E56)))</f>
        <v>3.6826298762482917E-2</v>
      </c>
      <c r="AS55" s="10">
        <f>IF('Shock Inputs'!$C$5="ABS",'Market Data - EQ'!F55-'Market Data - EQ'!F56,IF('Shock Inputs'!$C$6="DISC",('Market Data - EQ'!F55-'Market Data - EQ'!F56)/'Market Data - EQ'!F56,LN('Market Data - EQ'!F55/'Market Data - EQ'!F56)))</f>
        <v>2.4558205597862461E-2</v>
      </c>
      <c r="AT55" s="10">
        <f>IF('Shock Inputs'!$C$5="ABS",'Market Data - EQ'!G55-'Market Data - EQ'!G56,IF('Shock Inputs'!$C$6="DISC",('Market Data - EQ'!G55-'Market Data - EQ'!G56)/'Market Data - EQ'!G56,LN('Market Data - EQ'!G55/'Market Data - EQ'!G56)))</f>
        <v>-7.0552327831476394E-3</v>
      </c>
      <c r="AU55" s="10">
        <f>IF('Shock Inputs'!$C$5="ABS",'Market Data - EQ'!H55-'Market Data - EQ'!H56,IF('Shock Inputs'!$C$6="DISC",('Market Data - EQ'!H55-'Market Data - EQ'!H56)/'Market Data - EQ'!H56,LN('Market Data - EQ'!H55/'Market Data - EQ'!H56)))</f>
        <v>-1.1028231055691558E-3</v>
      </c>
      <c r="AV55" s="10">
        <f>IF('Shock Inputs'!$C$5="ABS",'Market Data - EQ'!I55-'Market Data - EQ'!I56,IF('Shock Inputs'!$C$6="DISC",('Market Data - EQ'!I55-'Market Data - EQ'!I56)/'Market Data - EQ'!I56,LN('Market Data - EQ'!I55/'Market Data - EQ'!I56)))</f>
        <v>-5.7392743222746236E-3</v>
      </c>
    </row>
    <row r="56" spans="1:48" x14ac:dyDescent="0.25">
      <c r="A56" s="6">
        <v>45391</v>
      </c>
      <c r="B56" s="1">
        <v>8906.5146484375</v>
      </c>
      <c r="C56" s="1">
        <v>4794.7001953125</v>
      </c>
      <c r="D56" s="1">
        <v>1450.300048828125</v>
      </c>
      <c r="E56" s="1">
        <v>439.85000610351563</v>
      </c>
      <c r="F56" s="1">
        <v>418.91970825195313</v>
      </c>
      <c r="G56" s="1">
        <v>2075.701416015625</v>
      </c>
      <c r="H56" s="1">
        <v>362.89999389648438</v>
      </c>
      <c r="I56" s="1">
        <v>162.7215270996094</v>
      </c>
      <c r="K56" s="6">
        <v>45391</v>
      </c>
      <c r="L56" s="1">
        <v>22642.75</v>
      </c>
      <c r="M56" s="10">
        <f>IF('Shock Inputs'!C58="ABS",'Market Data - EQ'!B56-'Market Data - EQ'!B57,IF('Shock Inputs'!C59="Disc",('Market Data - EQ'!B56-'Market Data - EQ'!B57)/'Market Data - EQ'!B57,LN('Market Data - EQ'!B56/'Market Data - EQ'!B57)))</f>
        <v>-5.7303094315518952E-3</v>
      </c>
      <c r="N56" s="1">
        <f t="shared" si="3"/>
        <v>-51.18359375</v>
      </c>
      <c r="O56" s="1">
        <f t="shared" si="4"/>
        <v>-32.099609375</v>
      </c>
      <c r="P56" s="1">
        <f t="shared" si="5"/>
        <v>-12.14990234375</v>
      </c>
      <c r="Q56" s="1">
        <f t="shared" si="6"/>
        <v>-7.54998779296875</v>
      </c>
      <c r="R56" s="1">
        <f t="shared" si="7"/>
        <v>-2.70208740234375</v>
      </c>
      <c r="S56" s="1">
        <f t="shared" si="8"/>
        <v>12.706787109375</v>
      </c>
      <c r="T56" s="1">
        <f t="shared" si="9"/>
        <v>-0.600006103515625</v>
      </c>
      <c r="U56" s="1">
        <f t="shared" si="10"/>
        <v>0.78419494628909092</v>
      </c>
      <c r="W56" s="10">
        <f t="shared" si="11"/>
        <v>-5.7139225240859194E-3</v>
      </c>
      <c r="X56" s="10">
        <f t="shared" si="12"/>
        <v>-6.6502881150833672E-3</v>
      </c>
      <c r="Y56" s="10">
        <f t="shared" si="13"/>
        <v>-8.3079098426678925E-3</v>
      </c>
      <c r="Z56" s="10">
        <f t="shared" si="14"/>
        <v>-1.6875252337879114E-2</v>
      </c>
      <c r="AA56" s="10">
        <f t="shared" si="15"/>
        <v>-6.408794398663608E-3</v>
      </c>
      <c r="AB56" s="10">
        <f t="shared" si="16"/>
        <v>6.1593893320564929E-3</v>
      </c>
      <c r="AC56" s="10">
        <f t="shared" si="17"/>
        <v>-1.6506357730828747E-3</v>
      </c>
      <c r="AD56" s="10">
        <f t="shared" si="18"/>
        <v>4.8425828427667598E-3</v>
      </c>
      <c r="AE56" s="10">
        <f t="shared" si="19"/>
        <v>8906.5146484375</v>
      </c>
      <c r="AF56" s="10">
        <f t="shared" si="20"/>
        <v>-5.7303094315518952E-3</v>
      </c>
      <c r="AG56" s="10">
        <f t="shared" si="21"/>
        <v>-6.6724998119817511E-3</v>
      </c>
      <c r="AH56" s="10">
        <f t="shared" si="22"/>
        <v>-8.3426128656982016E-3</v>
      </c>
      <c r="AI56" s="10">
        <f t="shared" si="23"/>
        <v>-1.7019261838799107E-2</v>
      </c>
      <c r="AJ56" s="10">
        <f t="shared" si="24"/>
        <v>-6.4294188874473284E-3</v>
      </c>
      <c r="AK56" s="10">
        <f t="shared" si="25"/>
        <v>6.1404978273195071E-3</v>
      </c>
      <c r="AL56" s="10">
        <f t="shared" si="26"/>
        <v>-1.6519995732754498E-3</v>
      </c>
      <c r="AM56" s="10">
        <f t="shared" si="27"/>
        <v>4.8308952553581851E-3</v>
      </c>
      <c r="AO56" s="10">
        <f>IF('Shock Inputs'!$C$5="ABS",'Market Data - EQ'!B56-'Market Data - EQ'!B57,IF('Shock Inputs'!$C$6="DISC",('Market Data - EQ'!B56-'Market Data - EQ'!B57)/'Market Data - EQ'!B57,LN('Market Data - EQ'!B56/'Market Data - EQ'!B57)))</f>
        <v>-5.7303094315518952E-3</v>
      </c>
      <c r="AP56" s="10">
        <f>IF('Shock Inputs'!$C$5="ABS",'Market Data - EQ'!C56-'Market Data - EQ'!C57,IF('Shock Inputs'!$C$6="DISC",('Market Data - EQ'!C56-'Market Data - EQ'!C57)/'Market Data - EQ'!C57,LN('Market Data - EQ'!C56/'Market Data - EQ'!C57)))</f>
        <v>-6.6724998119817511E-3</v>
      </c>
      <c r="AQ56" s="10">
        <f>IF('Shock Inputs'!$C$5="ABS",'Market Data - EQ'!D56-'Market Data - EQ'!D57,IF('Shock Inputs'!$C$6="DISC",('Market Data - EQ'!D56-'Market Data - EQ'!D57)/'Market Data - EQ'!D57,LN('Market Data - EQ'!D56/'Market Data - EQ'!D57)))</f>
        <v>-8.3426128656982016E-3</v>
      </c>
      <c r="AR56" s="10">
        <f>IF('Shock Inputs'!$C$5="ABS",'Market Data - EQ'!E56-'Market Data - EQ'!E57,IF('Shock Inputs'!$C$6="DISC",('Market Data - EQ'!E56-'Market Data - EQ'!E57)/'Market Data - EQ'!E57,LN('Market Data - EQ'!E56/'Market Data - EQ'!E57)))</f>
        <v>-1.7019261838799107E-2</v>
      </c>
      <c r="AS56" s="10">
        <f>IF('Shock Inputs'!$C$5="ABS",'Market Data - EQ'!F56-'Market Data - EQ'!F57,IF('Shock Inputs'!$C$6="DISC",('Market Data - EQ'!F56-'Market Data - EQ'!F57)/'Market Data - EQ'!F57,LN('Market Data - EQ'!F56/'Market Data - EQ'!F57)))</f>
        <v>-6.4294188874473284E-3</v>
      </c>
      <c r="AT56" s="10">
        <f>IF('Shock Inputs'!$C$5="ABS",'Market Data - EQ'!G56-'Market Data - EQ'!G57,IF('Shock Inputs'!$C$6="DISC",('Market Data - EQ'!G56-'Market Data - EQ'!G57)/'Market Data - EQ'!G57,LN('Market Data - EQ'!G56/'Market Data - EQ'!G57)))</f>
        <v>6.1404978273195071E-3</v>
      </c>
      <c r="AU56" s="10">
        <f>IF('Shock Inputs'!$C$5="ABS",'Market Data - EQ'!H56-'Market Data - EQ'!H57,IF('Shock Inputs'!$C$6="DISC",('Market Data - EQ'!H56-'Market Data - EQ'!H57)/'Market Data - EQ'!H57,LN('Market Data - EQ'!H56/'Market Data - EQ'!H57)))</f>
        <v>-1.6519995732754498E-3</v>
      </c>
      <c r="AV56" s="10">
        <f>IF('Shock Inputs'!$C$5="ABS",'Market Data - EQ'!I56-'Market Data - EQ'!I57,IF('Shock Inputs'!$C$6="DISC",('Market Data - EQ'!I56-'Market Data - EQ'!I57)/'Market Data - EQ'!I57,LN('Market Data - EQ'!I56/'Market Data - EQ'!I57)))</f>
        <v>4.8308952553581851E-3</v>
      </c>
    </row>
    <row r="57" spans="1:48" x14ac:dyDescent="0.25">
      <c r="A57" s="6">
        <v>45390</v>
      </c>
      <c r="B57" s="1">
        <v>8957.6982421875</v>
      </c>
      <c r="C57" s="1">
        <v>4826.7998046875</v>
      </c>
      <c r="D57" s="1">
        <v>1462.449951171875</v>
      </c>
      <c r="E57" s="1">
        <v>447.39999389648438</v>
      </c>
      <c r="F57" s="1">
        <v>421.62179565429688</v>
      </c>
      <c r="G57" s="1">
        <v>2062.99462890625</v>
      </c>
      <c r="H57" s="1">
        <v>363.5</v>
      </c>
      <c r="I57" s="1">
        <v>161.93733215332031</v>
      </c>
      <c r="K57" s="6">
        <v>45390</v>
      </c>
      <c r="L57" s="1">
        <v>22666.30078125</v>
      </c>
      <c r="M57" s="10">
        <f>IF('Shock Inputs'!C59="ABS",'Market Data - EQ'!B57-'Market Data - EQ'!B58,IF('Shock Inputs'!C60="Disc",('Market Data - EQ'!B57-'Market Data - EQ'!B58)/'Market Data - EQ'!B58,LN('Market Data - EQ'!B57/'Market Data - EQ'!B58)))</f>
        <v>2.328200053691019E-3</v>
      </c>
      <c r="N57" s="1">
        <f t="shared" si="3"/>
        <v>20.8310546875</v>
      </c>
      <c r="O57" s="1">
        <f t="shared" si="4"/>
        <v>13.75</v>
      </c>
      <c r="P57" s="1">
        <f t="shared" si="5"/>
        <v>13.049926757812955</v>
      </c>
      <c r="Q57" s="1">
        <f t="shared" si="6"/>
        <v>0.44998168945318184</v>
      </c>
      <c r="R57" s="1">
        <f t="shared" si="7"/>
        <v>1.52301025390625</v>
      </c>
      <c r="S57" s="1">
        <f t="shared" si="8"/>
        <v>64.328979492187955</v>
      </c>
      <c r="T57" s="1">
        <f t="shared" si="9"/>
        <v>8.9500122070311932</v>
      </c>
      <c r="U57" s="1">
        <f t="shared" si="10"/>
        <v>1.8134613037109091</v>
      </c>
      <c r="W57" s="10">
        <f t="shared" si="11"/>
        <v>2.3309124160014825E-3</v>
      </c>
      <c r="X57" s="10">
        <f t="shared" si="12"/>
        <v>2.8568164797731104E-3</v>
      </c>
      <c r="Y57" s="10">
        <f t="shared" si="13"/>
        <v>9.0036749951681212E-3</v>
      </c>
      <c r="Z57" s="10">
        <f t="shared" si="14"/>
        <v>1.0067830342618859E-3</v>
      </c>
      <c r="AA57" s="10">
        <f t="shared" si="15"/>
        <v>3.6253621929772757E-3</v>
      </c>
      <c r="AB57" s="10">
        <f t="shared" si="16"/>
        <v>3.2185963425671989E-2</v>
      </c>
      <c r="AC57" s="10">
        <f t="shared" si="17"/>
        <v>2.5243301410737443E-2</v>
      </c>
      <c r="AD57" s="10">
        <f t="shared" si="18"/>
        <v>1.1325365131936747E-2</v>
      </c>
      <c r="AE57" s="10">
        <f t="shared" si="19"/>
        <v>8957.6982421875018</v>
      </c>
      <c r="AF57" s="10">
        <f t="shared" si="20"/>
        <v>2.328200053691019E-3</v>
      </c>
      <c r="AG57" s="10">
        <f t="shared" si="21"/>
        <v>2.8527435348337819E-3</v>
      </c>
      <c r="AH57" s="10">
        <f t="shared" si="22"/>
        <v>8.9633835800700511E-3</v>
      </c>
      <c r="AI57" s="10">
        <f t="shared" si="23"/>
        <v>1.0062765681287343E-3</v>
      </c>
      <c r="AJ57" s="10">
        <f t="shared" si="24"/>
        <v>3.6188064074159816E-3</v>
      </c>
      <c r="AK57" s="10">
        <f t="shared" si="25"/>
        <v>3.167884794371973E-2</v>
      </c>
      <c r="AL57" s="10">
        <f t="shared" si="26"/>
        <v>2.4929951653215474E-2</v>
      </c>
      <c r="AM57" s="10">
        <f t="shared" si="27"/>
        <v>1.1261713320076092E-2</v>
      </c>
      <c r="AO57" s="10">
        <f>IF('Shock Inputs'!$C$5="ABS",'Market Data - EQ'!B57-'Market Data - EQ'!B58,IF('Shock Inputs'!$C$6="DISC",('Market Data - EQ'!B57-'Market Data - EQ'!B58)/'Market Data - EQ'!B58,LN('Market Data - EQ'!B57/'Market Data - EQ'!B58)))</f>
        <v>2.328200053691019E-3</v>
      </c>
      <c r="AP57" s="10">
        <f>IF('Shock Inputs'!$C$5="ABS",'Market Data - EQ'!C57-'Market Data - EQ'!C58,IF('Shock Inputs'!$C$6="DISC",('Market Data - EQ'!C57-'Market Data - EQ'!C58)/'Market Data - EQ'!C58,LN('Market Data - EQ'!C57/'Market Data - EQ'!C58)))</f>
        <v>2.8527435348337819E-3</v>
      </c>
      <c r="AQ57" s="10">
        <f>IF('Shock Inputs'!$C$5="ABS",'Market Data - EQ'!D57-'Market Data - EQ'!D58,IF('Shock Inputs'!$C$6="DISC",('Market Data - EQ'!D57-'Market Data - EQ'!D58)/'Market Data - EQ'!D58,LN('Market Data - EQ'!D57/'Market Data - EQ'!D58)))</f>
        <v>8.9633835800700511E-3</v>
      </c>
      <c r="AR57" s="10">
        <f>IF('Shock Inputs'!$C$5="ABS",'Market Data - EQ'!E57-'Market Data - EQ'!E58,IF('Shock Inputs'!$C$6="DISC",('Market Data - EQ'!E57-'Market Data - EQ'!E58)/'Market Data - EQ'!E58,LN('Market Data - EQ'!E57/'Market Data - EQ'!E58)))</f>
        <v>1.0062765681287343E-3</v>
      </c>
      <c r="AS57" s="10">
        <f>IF('Shock Inputs'!$C$5="ABS",'Market Data - EQ'!F57-'Market Data - EQ'!F58,IF('Shock Inputs'!$C$6="DISC",('Market Data - EQ'!F57-'Market Data - EQ'!F58)/'Market Data - EQ'!F58,LN('Market Data - EQ'!F57/'Market Data - EQ'!F58)))</f>
        <v>3.6188064074159816E-3</v>
      </c>
      <c r="AT57" s="10">
        <f>IF('Shock Inputs'!$C$5="ABS",'Market Data - EQ'!G57-'Market Data - EQ'!G58,IF('Shock Inputs'!$C$6="DISC",('Market Data - EQ'!G57-'Market Data - EQ'!G58)/'Market Data - EQ'!G58,LN('Market Data - EQ'!G57/'Market Data - EQ'!G58)))</f>
        <v>3.167884794371973E-2</v>
      </c>
      <c r="AU57" s="10">
        <f>IF('Shock Inputs'!$C$5="ABS",'Market Data - EQ'!H57-'Market Data - EQ'!H58,IF('Shock Inputs'!$C$6="DISC",('Market Data - EQ'!H57-'Market Data - EQ'!H58)/'Market Data - EQ'!H58,LN('Market Data - EQ'!H57/'Market Data - EQ'!H58)))</f>
        <v>2.4929951653215474E-2</v>
      </c>
      <c r="AV57" s="10">
        <f>IF('Shock Inputs'!$C$5="ABS",'Market Data - EQ'!I57-'Market Data - EQ'!I58,IF('Shock Inputs'!$C$6="DISC",('Market Data - EQ'!I57-'Market Data - EQ'!I58)/'Market Data - EQ'!I58,LN('Market Data - EQ'!I57/'Market Data - EQ'!I58)))</f>
        <v>1.1261713320076092E-2</v>
      </c>
    </row>
    <row r="58" spans="1:48" x14ac:dyDescent="0.25">
      <c r="A58" s="6">
        <v>45387</v>
      </c>
      <c r="B58" s="1">
        <v>8936.8671875</v>
      </c>
      <c r="C58" s="1">
        <v>4813.0498046875</v>
      </c>
      <c r="D58" s="1">
        <v>1449.400024414062</v>
      </c>
      <c r="E58" s="1">
        <v>446.95001220703119</v>
      </c>
      <c r="F58" s="1">
        <v>420.09878540039063</v>
      </c>
      <c r="G58" s="1">
        <v>1998.665649414062</v>
      </c>
      <c r="H58" s="1">
        <v>354.54998779296881</v>
      </c>
      <c r="I58" s="1">
        <v>160.1238708496094</v>
      </c>
      <c r="K58" s="6">
        <v>45387</v>
      </c>
      <c r="L58" s="1">
        <v>22513.69921875</v>
      </c>
      <c r="M58" s="10">
        <f>IF('Shock Inputs'!C60="ABS",'Market Data - EQ'!B58-'Market Data - EQ'!B59,IF('Shock Inputs'!C61="Disc",('Market Data - EQ'!B58-'Market Data - EQ'!B59)/'Market Data - EQ'!B59,LN('Market Data - EQ'!B58/'Market Data - EQ'!B59)))</f>
        <v>-1.5053501717926238E-2</v>
      </c>
      <c r="N58" s="1">
        <f t="shared" si="3"/>
        <v>-135.548828125</v>
      </c>
      <c r="O58" s="1">
        <f t="shared" si="4"/>
        <v>-0.55029296875</v>
      </c>
      <c r="P58" s="1">
        <f t="shared" si="5"/>
        <v>-10.150024414062955</v>
      </c>
      <c r="Q58" s="1">
        <f t="shared" si="6"/>
        <v>-1.8999938964844318</v>
      </c>
      <c r="R58" s="1">
        <f t="shared" si="7"/>
        <v>4.716339111328125</v>
      </c>
      <c r="S58" s="1">
        <f t="shared" si="8"/>
        <v>10.523071289062045</v>
      </c>
      <c r="T58" s="1">
        <f t="shared" si="9"/>
        <v>-0.10000610351556816</v>
      </c>
      <c r="U58" s="1">
        <f t="shared" si="10"/>
        <v>-4.89959716796875E-2</v>
      </c>
      <c r="W58" s="10">
        <f t="shared" si="11"/>
        <v>-1.4940764168172024E-2</v>
      </c>
      <c r="X58" s="10">
        <f t="shared" si="12"/>
        <v>-1.1432045819883097E-4</v>
      </c>
      <c r="Y58" s="10">
        <f t="shared" si="13"/>
        <v>-6.9542147062462336E-3</v>
      </c>
      <c r="Z58" s="10">
        <f t="shared" si="14"/>
        <v>-4.2330263354084649E-3</v>
      </c>
      <c r="AA58" s="10">
        <f t="shared" si="15"/>
        <v>1.1354209002963137E-2</v>
      </c>
      <c r="AB58" s="10">
        <f t="shared" si="16"/>
        <v>5.2929158123992612E-3</v>
      </c>
      <c r="AC58" s="10">
        <f t="shared" si="17"/>
        <v>-2.8198535242258613E-4</v>
      </c>
      <c r="AD58" s="10">
        <f t="shared" si="18"/>
        <v>-3.0589432937074262E-4</v>
      </c>
      <c r="AE58" s="10">
        <f t="shared" si="19"/>
        <v>8936.8671875</v>
      </c>
      <c r="AF58" s="10">
        <f t="shared" si="20"/>
        <v>-1.5053501717926238E-2</v>
      </c>
      <c r="AG58" s="10">
        <f t="shared" si="21"/>
        <v>-1.143269932804618E-4</v>
      </c>
      <c r="AH58" s="10">
        <f t="shared" si="22"/>
        <v>-6.9785079498034391E-3</v>
      </c>
      <c r="AI58" s="10">
        <f t="shared" si="23"/>
        <v>-4.2420109551053022E-3</v>
      </c>
      <c r="AJ58" s="10">
        <f t="shared" si="24"/>
        <v>1.1290233775216221E-2</v>
      </c>
      <c r="AK58" s="10">
        <f t="shared" si="25"/>
        <v>5.2789575650561563E-3</v>
      </c>
      <c r="AL58" s="10">
        <f t="shared" si="26"/>
        <v>-2.8202511776779398E-4</v>
      </c>
      <c r="AM58" s="10">
        <f t="shared" si="27"/>
        <v>-3.0594112458432252E-4</v>
      </c>
      <c r="AO58" s="10">
        <f>IF('Shock Inputs'!$C$5="ABS",'Market Data - EQ'!B58-'Market Data - EQ'!B59,IF('Shock Inputs'!$C$6="DISC",('Market Data - EQ'!B58-'Market Data - EQ'!B59)/'Market Data - EQ'!B59,LN('Market Data - EQ'!B58/'Market Data - EQ'!B59)))</f>
        <v>-1.5053501717926238E-2</v>
      </c>
      <c r="AP58" s="10">
        <f>IF('Shock Inputs'!$C$5="ABS",'Market Data - EQ'!C58-'Market Data - EQ'!C59,IF('Shock Inputs'!$C$6="DISC",('Market Data - EQ'!C58-'Market Data - EQ'!C59)/'Market Data - EQ'!C59,LN('Market Data - EQ'!C58/'Market Data - EQ'!C59)))</f>
        <v>-1.143269932804618E-4</v>
      </c>
      <c r="AQ58" s="10">
        <f>IF('Shock Inputs'!$C$5="ABS",'Market Data - EQ'!D58-'Market Data - EQ'!D59,IF('Shock Inputs'!$C$6="DISC",('Market Data - EQ'!D58-'Market Data - EQ'!D59)/'Market Data - EQ'!D59,LN('Market Data - EQ'!D58/'Market Data - EQ'!D59)))</f>
        <v>-6.9785079498034391E-3</v>
      </c>
      <c r="AR58" s="10">
        <f>IF('Shock Inputs'!$C$5="ABS",'Market Data - EQ'!E58-'Market Data - EQ'!E59,IF('Shock Inputs'!$C$6="DISC",('Market Data - EQ'!E58-'Market Data - EQ'!E59)/'Market Data - EQ'!E59,LN('Market Data - EQ'!E58/'Market Data - EQ'!E59)))</f>
        <v>-4.2420109551053022E-3</v>
      </c>
      <c r="AS58" s="10">
        <f>IF('Shock Inputs'!$C$5="ABS",'Market Data - EQ'!F58-'Market Data - EQ'!F59,IF('Shock Inputs'!$C$6="DISC",('Market Data - EQ'!F58-'Market Data - EQ'!F59)/'Market Data - EQ'!F59,LN('Market Data - EQ'!F58/'Market Data - EQ'!F59)))</f>
        <v>1.1290233775216221E-2</v>
      </c>
      <c r="AT58" s="10">
        <f>IF('Shock Inputs'!$C$5="ABS",'Market Data - EQ'!G58-'Market Data - EQ'!G59,IF('Shock Inputs'!$C$6="DISC",('Market Data - EQ'!G58-'Market Data - EQ'!G59)/'Market Data - EQ'!G59,LN('Market Data - EQ'!G58/'Market Data - EQ'!G59)))</f>
        <v>5.2789575650561563E-3</v>
      </c>
      <c r="AU58" s="10">
        <f>IF('Shock Inputs'!$C$5="ABS",'Market Data - EQ'!H58-'Market Data - EQ'!H59,IF('Shock Inputs'!$C$6="DISC",('Market Data - EQ'!H58-'Market Data - EQ'!H59)/'Market Data - EQ'!H59,LN('Market Data - EQ'!H58/'Market Data - EQ'!H59)))</f>
        <v>-2.8202511776779398E-4</v>
      </c>
      <c r="AV58" s="10">
        <f>IF('Shock Inputs'!$C$5="ABS",'Market Data - EQ'!I58-'Market Data - EQ'!I59,IF('Shock Inputs'!$C$6="DISC",('Market Data - EQ'!I58-'Market Data - EQ'!I59)/'Market Data - EQ'!I59,LN('Market Data - EQ'!I58/'Market Data - EQ'!I59)))</f>
        <v>-3.0594112458432252E-4</v>
      </c>
    </row>
    <row r="59" spans="1:48" x14ac:dyDescent="0.25">
      <c r="A59" s="6">
        <v>45386</v>
      </c>
      <c r="B59" s="1">
        <v>9072.416015625</v>
      </c>
      <c r="C59" s="1">
        <v>4813.60009765625</v>
      </c>
      <c r="D59" s="1">
        <v>1459.550048828125</v>
      </c>
      <c r="E59" s="1">
        <v>448.85000610351563</v>
      </c>
      <c r="F59" s="1">
        <v>415.3824462890625</v>
      </c>
      <c r="G59" s="1">
        <v>1988.142578125</v>
      </c>
      <c r="H59" s="1">
        <v>354.64999389648438</v>
      </c>
      <c r="I59" s="1">
        <v>160.17286682128909</v>
      </c>
      <c r="K59" s="6">
        <v>45386</v>
      </c>
      <c r="L59" s="1">
        <v>22514.650390625</v>
      </c>
      <c r="M59" s="10">
        <f>IF('Shock Inputs'!C61="ABS",'Market Data - EQ'!B59-'Market Data - EQ'!B60,IF('Shock Inputs'!C62="Disc",('Market Data - EQ'!B59-'Market Data - EQ'!B60)/'Market Data - EQ'!B60,LN('Market Data - EQ'!B59/'Market Data - EQ'!B60)))</f>
        <v>7.2092281079922478E-3</v>
      </c>
      <c r="N59" s="1">
        <f t="shared" si="3"/>
        <v>65.169921875</v>
      </c>
      <c r="O59" s="1">
        <f t="shared" si="4"/>
        <v>-21</v>
      </c>
      <c r="P59" s="1">
        <f t="shared" si="5"/>
        <v>-11.949951171875</v>
      </c>
      <c r="Q59" s="1">
        <f t="shared" si="6"/>
        <v>3.350006103515625</v>
      </c>
      <c r="R59" s="1">
        <f t="shared" si="7"/>
        <v>-2.407318115234375</v>
      </c>
      <c r="S59" s="1">
        <f t="shared" si="8"/>
        <v>13.302490234375</v>
      </c>
      <c r="T59" s="1">
        <f t="shared" si="9"/>
        <v>3.399993896484375</v>
      </c>
      <c r="U59" s="1">
        <f t="shared" si="10"/>
        <v>-0.2450714111328125</v>
      </c>
      <c r="W59" s="10">
        <f t="shared" si="11"/>
        <v>7.2352771531601079E-3</v>
      </c>
      <c r="X59" s="10">
        <f t="shared" si="12"/>
        <v>-4.3436891523211032E-3</v>
      </c>
      <c r="Y59" s="10">
        <f t="shared" si="13"/>
        <v>-8.1209318191471282E-3</v>
      </c>
      <c r="Z59" s="10">
        <f t="shared" si="14"/>
        <v>7.5196545533459599E-3</v>
      </c>
      <c r="AA59" s="10">
        <f t="shared" si="15"/>
        <v>-5.7620322955179038E-3</v>
      </c>
      <c r="AB59" s="10">
        <f t="shared" si="16"/>
        <v>6.7359834935210956E-3</v>
      </c>
      <c r="AC59" s="10">
        <f t="shared" si="17"/>
        <v>9.6796979259341637E-3</v>
      </c>
      <c r="AD59" s="10">
        <f t="shared" si="18"/>
        <v>-1.5277057780018356E-3</v>
      </c>
      <c r="AE59" s="10">
        <f t="shared" si="19"/>
        <v>9072.416015625</v>
      </c>
      <c r="AF59" s="10">
        <f t="shared" si="20"/>
        <v>7.2092281079922478E-3</v>
      </c>
      <c r="AG59" s="10">
        <f t="shared" si="21"/>
        <v>-4.3531503777355278E-3</v>
      </c>
      <c r="AH59" s="10">
        <f t="shared" si="22"/>
        <v>-8.1540862042888806E-3</v>
      </c>
      <c r="AI59" s="10">
        <f t="shared" si="23"/>
        <v>7.4915228899522391E-3</v>
      </c>
      <c r="AJ59" s="10">
        <f t="shared" si="24"/>
        <v>-5.7786968489009416E-3</v>
      </c>
      <c r="AK59" s="10">
        <f t="shared" si="25"/>
        <v>6.7133981231016736E-3</v>
      </c>
      <c r="AL59" s="10">
        <f t="shared" si="26"/>
        <v>9.6331497901707384E-3</v>
      </c>
      <c r="AM59" s="10">
        <f t="shared" si="27"/>
        <v>-1.5288739103338715E-3</v>
      </c>
      <c r="AO59" s="10">
        <f>IF('Shock Inputs'!$C$5="ABS",'Market Data - EQ'!B59-'Market Data - EQ'!B60,IF('Shock Inputs'!$C$6="DISC",('Market Data - EQ'!B59-'Market Data - EQ'!B60)/'Market Data - EQ'!B60,LN('Market Data - EQ'!B59/'Market Data - EQ'!B60)))</f>
        <v>7.2092281079922478E-3</v>
      </c>
      <c r="AP59" s="10">
        <f>IF('Shock Inputs'!$C$5="ABS",'Market Data - EQ'!C59-'Market Data - EQ'!C60,IF('Shock Inputs'!$C$6="DISC",('Market Data - EQ'!C59-'Market Data - EQ'!C60)/'Market Data - EQ'!C60,LN('Market Data - EQ'!C59/'Market Data - EQ'!C60)))</f>
        <v>-4.3531503777355278E-3</v>
      </c>
      <c r="AQ59" s="10">
        <f>IF('Shock Inputs'!$C$5="ABS",'Market Data - EQ'!D59-'Market Data - EQ'!D60,IF('Shock Inputs'!$C$6="DISC",('Market Data - EQ'!D59-'Market Data - EQ'!D60)/'Market Data - EQ'!D60,LN('Market Data - EQ'!D59/'Market Data - EQ'!D60)))</f>
        <v>-8.1540862042888806E-3</v>
      </c>
      <c r="AR59" s="10">
        <f>IF('Shock Inputs'!$C$5="ABS",'Market Data - EQ'!E59-'Market Data - EQ'!E60,IF('Shock Inputs'!$C$6="DISC",('Market Data - EQ'!E59-'Market Data - EQ'!E60)/'Market Data - EQ'!E60,LN('Market Data - EQ'!E59/'Market Data - EQ'!E60)))</f>
        <v>7.4915228899522391E-3</v>
      </c>
      <c r="AS59" s="10">
        <f>IF('Shock Inputs'!$C$5="ABS",'Market Data - EQ'!F59-'Market Data - EQ'!F60,IF('Shock Inputs'!$C$6="DISC",('Market Data - EQ'!F59-'Market Data - EQ'!F60)/'Market Data - EQ'!F60,LN('Market Data - EQ'!F59/'Market Data - EQ'!F60)))</f>
        <v>-5.7786968489009416E-3</v>
      </c>
      <c r="AT59" s="10">
        <f>IF('Shock Inputs'!$C$5="ABS",'Market Data - EQ'!G59-'Market Data - EQ'!G60,IF('Shock Inputs'!$C$6="DISC",('Market Data - EQ'!G59-'Market Data - EQ'!G60)/'Market Data - EQ'!G60,LN('Market Data - EQ'!G59/'Market Data - EQ'!G60)))</f>
        <v>6.7133981231016736E-3</v>
      </c>
      <c r="AU59" s="10">
        <f>IF('Shock Inputs'!$C$5="ABS",'Market Data - EQ'!H59-'Market Data - EQ'!H60,IF('Shock Inputs'!$C$6="DISC",('Market Data - EQ'!H59-'Market Data - EQ'!H60)/'Market Data - EQ'!H60,LN('Market Data - EQ'!H59/'Market Data - EQ'!H60)))</f>
        <v>9.6331497901707384E-3</v>
      </c>
      <c r="AV59" s="10">
        <f>IF('Shock Inputs'!$C$5="ABS",'Market Data - EQ'!I59-'Market Data - EQ'!I60,IF('Shock Inputs'!$C$6="DISC",('Market Data - EQ'!I59-'Market Data - EQ'!I60)/'Market Data - EQ'!I60,LN('Market Data - EQ'!I59/'Market Data - EQ'!I60)))</f>
        <v>-1.5288739103338715E-3</v>
      </c>
    </row>
    <row r="60" spans="1:48" x14ac:dyDescent="0.25">
      <c r="A60" s="6">
        <v>45385</v>
      </c>
      <c r="B60" s="1">
        <v>9007.24609375</v>
      </c>
      <c r="C60" s="1">
        <v>4834.60009765625</v>
      </c>
      <c r="D60" s="1">
        <v>1471.5</v>
      </c>
      <c r="E60" s="1">
        <v>445.5</v>
      </c>
      <c r="F60" s="1">
        <v>417.78976440429688</v>
      </c>
      <c r="G60" s="1">
        <v>1974.840087890625</v>
      </c>
      <c r="H60" s="1">
        <v>351.25</v>
      </c>
      <c r="I60" s="1">
        <v>160.4179382324219</v>
      </c>
      <c r="K60" s="6">
        <v>45385</v>
      </c>
      <c r="L60" s="1">
        <v>22434.650390625</v>
      </c>
      <c r="M60" s="10">
        <f>IF('Shock Inputs'!C62="ABS",'Market Data - EQ'!B60-'Market Data - EQ'!B61,IF('Shock Inputs'!C63="Disc",('Market Data - EQ'!B60-'Market Data - EQ'!B61)/'Market Data - EQ'!B61,LN('Market Data - EQ'!B60/'Market Data - EQ'!B61)))</f>
        <v>-2.1317292660190314E-2</v>
      </c>
      <c r="N60" s="1">
        <f t="shared" si="3"/>
        <v>-194.0712890625</v>
      </c>
      <c r="O60" s="1">
        <f t="shared" si="4"/>
        <v>-65.35009765625</v>
      </c>
      <c r="P60" s="1">
        <f t="shared" si="5"/>
        <v>-17.900024414062045</v>
      </c>
      <c r="Q60" s="1">
        <f t="shared" si="6"/>
        <v>2.2999877929688068</v>
      </c>
      <c r="R60" s="1">
        <f t="shared" si="7"/>
        <v>-0.638671875</v>
      </c>
      <c r="S60" s="1">
        <f t="shared" si="8"/>
        <v>17.223876953125</v>
      </c>
      <c r="T60" s="1">
        <f t="shared" si="9"/>
        <v>6.4500122070311932</v>
      </c>
      <c r="U60" s="1">
        <f t="shared" si="10"/>
        <v>-0.98025512695309658</v>
      </c>
      <c r="W60" s="10">
        <f t="shared" si="11"/>
        <v>-2.1091685134675752E-2</v>
      </c>
      <c r="X60" s="10">
        <f t="shared" si="12"/>
        <v>-1.3336890182836281E-2</v>
      </c>
      <c r="Y60" s="10">
        <f t="shared" si="13"/>
        <v>-1.2018278582413755E-2</v>
      </c>
      <c r="Z60" s="10">
        <f t="shared" si="14"/>
        <v>5.1895030000459882E-3</v>
      </c>
      <c r="AA60" s="10">
        <f t="shared" si="15"/>
        <v>-1.5263586783898521E-3</v>
      </c>
      <c r="AB60" s="10">
        <f t="shared" si="16"/>
        <v>8.798393095077869E-3</v>
      </c>
      <c r="AC60" s="10">
        <f t="shared" si="17"/>
        <v>1.8706532585215836E-2</v>
      </c>
      <c r="AD60" s="10">
        <f t="shared" si="18"/>
        <v>-6.073519824168201E-3</v>
      </c>
      <c r="AE60" s="10">
        <f t="shared" si="19"/>
        <v>9007.24609375</v>
      </c>
      <c r="AF60" s="10">
        <f t="shared" si="20"/>
        <v>-2.1317292660190314E-2</v>
      </c>
      <c r="AG60" s="10">
        <f t="shared" si="21"/>
        <v>-1.3426625253675134E-2</v>
      </c>
      <c r="AH60" s="10">
        <f t="shared" si="22"/>
        <v>-1.2091081994894882E-2</v>
      </c>
      <c r="AI60" s="10">
        <f t="shared" si="23"/>
        <v>5.1760839348498682E-3</v>
      </c>
      <c r="AJ60" s="10">
        <f t="shared" si="24"/>
        <v>-1.5275247505113711E-3</v>
      </c>
      <c r="AK60" s="10">
        <f t="shared" si="25"/>
        <v>8.7599127797921145E-3</v>
      </c>
      <c r="AL60" s="10">
        <f t="shared" si="26"/>
        <v>1.8533717261640818E-2</v>
      </c>
      <c r="AM60" s="10">
        <f t="shared" si="27"/>
        <v>-6.0920386668083587E-3</v>
      </c>
      <c r="AO60" s="10">
        <f>IF('Shock Inputs'!$C$5="ABS",'Market Data - EQ'!B60-'Market Data - EQ'!B61,IF('Shock Inputs'!$C$6="DISC",('Market Data - EQ'!B60-'Market Data - EQ'!B61)/'Market Data - EQ'!B61,LN('Market Data - EQ'!B60/'Market Data - EQ'!B61)))</f>
        <v>-2.1317292660190314E-2</v>
      </c>
      <c r="AP60" s="10">
        <f>IF('Shock Inputs'!$C$5="ABS",'Market Data - EQ'!C60-'Market Data - EQ'!C61,IF('Shock Inputs'!$C$6="DISC",('Market Data - EQ'!C60-'Market Data - EQ'!C61)/'Market Data - EQ'!C61,LN('Market Data - EQ'!C60/'Market Data - EQ'!C61)))</f>
        <v>-1.3426625253675134E-2</v>
      </c>
      <c r="AQ60" s="10">
        <f>IF('Shock Inputs'!$C$5="ABS",'Market Data - EQ'!D60-'Market Data - EQ'!D61,IF('Shock Inputs'!$C$6="DISC",('Market Data - EQ'!D60-'Market Data - EQ'!D61)/'Market Data - EQ'!D61,LN('Market Data - EQ'!D60/'Market Data - EQ'!D61)))</f>
        <v>-1.2091081994894882E-2</v>
      </c>
      <c r="AR60" s="10">
        <f>IF('Shock Inputs'!$C$5="ABS",'Market Data - EQ'!E60-'Market Data - EQ'!E61,IF('Shock Inputs'!$C$6="DISC",('Market Data - EQ'!E60-'Market Data - EQ'!E61)/'Market Data - EQ'!E61,LN('Market Data - EQ'!E60/'Market Data - EQ'!E61)))</f>
        <v>5.1760839348498682E-3</v>
      </c>
      <c r="AS60" s="10">
        <f>IF('Shock Inputs'!$C$5="ABS",'Market Data - EQ'!F60-'Market Data - EQ'!F61,IF('Shock Inputs'!$C$6="DISC",('Market Data - EQ'!F60-'Market Data - EQ'!F61)/'Market Data - EQ'!F61,LN('Market Data - EQ'!F60/'Market Data - EQ'!F61)))</f>
        <v>-1.5275247505113711E-3</v>
      </c>
      <c r="AT60" s="10">
        <f>IF('Shock Inputs'!$C$5="ABS",'Market Data - EQ'!G60-'Market Data - EQ'!G61,IF('Shock Inputs'!$C$6="DISC",('Market Data - EQ'!G60-'Market Data - EQ'!G61)/'Market Data - EQ'!G61,LN('Market Data - EQ'!G60/'Market Data - EQ'!G61)))</f>
        <v>8.7599127797921145E-3</v>
      </c>
      <c r="AU60" s="10">
        <f>IF('Shock Inputs'!$C$5="ABS",'Market Data - EQ'!H60-'Market Data - EQ'!H61,IF('Shock Inputs'!$C$6="DISC",('Market Data - EQ'!H60-'Market Data - EQ'!H61)/'Market Data - EQ'!H61,LN('Market Data - EQ'!H60/'Market Data - EQ'!H61)))</f>
        <v>1.8533717261640818E-2</v>
      </c>
      <c r="AV60" s="10">
        <f>IF('Shock Inputs'!$C$5="ABS",'Market Data - EQ'!I60-'Market Data - EQ'!I61,IF('Shock Inputs'!$C$6="DISC",('Market Data - EQ'!I60-'Market Data - EQ'!I61)/'Market Data - EQ'!I61,LN('Market Data - EQ'!I60/'Market Data - EQ'!I61)))</f>
        <v>-6.0920386668083587E-3</v>
      </c>
    </row>
    <row r="61" spans="1:48" x14ac:dyDescent="0.25">
      <c r="A61" s="6">
        <v>45384</v>
      </c>
      <c r="B61" s="1">
        <v>9201.3173828125</v>
      </c>
      <c r="C61" s="1">
        <v>4899.9501953125</v>
      </c>
      <c r="D61" s="1">
        <v>1489.400024414062</v>
      </c>
      <c r="E61" s="1">
        <v>443.20001220703119</v>
      </c>
      <c r="F61" s="1">
        <v>418.42843627929688</v>
      </c>
      <c r="G61" s="1">
        <v>1957.6162109375</v>
      </c>
      <c r="H61" s="1">
        <v>344.79998779296881</v>
      </c>
      <c r="I61" s="1">
        <v>161.398193359375</v>
      </c>
      <c r="K61" s="6">
        <v>45384</v>
      </c>
      <c r="L61" s="1">
        <v>22453.30078125</v>
      </c>
      <c r="M61" s="10">
        <f>IF('Shock Inputs'!C63="ABS",'Market Data - EQ'!B61-'Market Data - EQ'!B62,IF('Shock Inputs'!C64="Disc",('Market Data - EQ'!B61-'Market Data - EQ'!B62)/'Market Data - EQ'!B62,LN('Market Data - EQ'!B61/'Market Data - EQ'!B62)))</f>
        <v>2.5544062658231916E-2</v>
      </c>
      <c r="N61" s="1">
        <f t="shared" si="3"/>
        <v>232.0625</v>
      </c>
      <c r="O61" s="1">
        <f t="shared" si="4"/>
        <v>4.75</v>
      </c>
      <c r="P61" s="1">
        <f t="shared" si="5"/>
        <v>-9.25</v>
      </c>
      <c r="Q61" s="1">
        <f t="shared" si="6"/>
        <v>1.1500244140623863</v>
      </c>
      <c r="R61" s="1">
        <f t="shared" si="7"/>
        <v>-0.83517456054693184</v>
      </c>
      <c r="S61" s="1">
        <f t="shared" si="8"/>
        <v>55.593017578125</v>
      </c>
      <c r="T61" s="1">
        <f t="shared" si="9"/>
        <v>2.4499816894531818</v>
      </c>
      <c r="U61" s="1">
        <f t="shared" si="10"/>
        <v>1.4703826904296875</v>
      </c>
      <c r="W61" s="10">
        <f t="shared" si="11"/>
        <v>2.5873107970729434E-2</v>
      </c>
      <c r="X61" s="10">
        <f t="shared" si="12"/>
        <v>9.7033825185504372E-4</v>
      </c>
      <c r="Y61" s="10">
        <f t="shared" si="13"/>
        <v>-6.1722215656163882E-3</v>
      </c>
      <c r="Z61" s="10">
        <f t="shared" si="14"/>
        <v>2.6015709666776252E-3</v>
      </c>
      <c r="AA61" s="10">
        <f t="shared" si="15"/>
        <v>-1.9920034530875696E-3</v>
      </c>
      <c r="AB61" s="10">
        <f t="shared" si="16"/>
        <v>2.9228359450199963E-2</v>
      </c>
      <c r="AC61" s="10">
        <f t="shared" si="17"/>
        <v>7.1563652571175543E-3</v>
      </c>
      <c r="AD61" s="10">
        <f t="shared" si="18"/>
        <v>9.1940400126743274E-3</v>
      </c>
      <c r="AE61" s="10">
        <f t="shared" si="19"/>
        <v>9201.3173828125</v>
      </c>
      <c r="AF61" s="10">
        <f t="shared" si="20"/>
        <v>2.5544062658231916E-2</v>
      </c>
      <c r="AG61" s="10">
        <f t="shared" si="21"/>
        <v>9.6986777801484603E-4</v>
      </c>
      <c r="AH61" s="10">
        <f t="shared" si="22"/>
        <v>-6.191348469417806E-3</v>
      </c>
      <c r="AI61" s="10">
        <f t="shared" si="23"/>
        <v>2.5981927387948049E-3</v>
      </c>
      <c r="AJ61" s="10">
        <f t="shared" si="24"/>
        <v>-1.9939901307170359E-3</v>
      </c>
      <c r="AK61" s="10">
        <f t="shared" si="25"/>
        <v>2.8809355894444336E-2</v>
      </c>
      <c r="AL61" s="10">
        <f t="shared" si="26"/>
        <v>7.1308799909513892E-3</v>
      </c>
      <c r="AM61" s="10">
        <f t="shared" si="27"/>
        <v>9.1520321120303408E-3</v>
      </c>
      <c r="AO61" s="10">
        <f>IF('Shock Inputs'!$C$5="ABS",'Market Data - EQ'!B61-'Market Data - EQ'!B62,IF('Shock Inputs'!$C$6="DISC",('Market Data - EQ'!B61-'Market Data - EQ'!B62)/'Market Data - EQ'!B62,LN('Market Data - EQ'!B61/'Market Data - EQ'!B62)))</f>
        <v>2.5544062658231916E-2</v>
      </c>
      <c r="AP61" s="10">
        <f>IF('Shock Inputs'!$C$5="ABS",'Market Data - EQ'!C61-'Market Data - EQ'!C62,IF('Shock Inputs'!$C$6="DISC",('Market Data - EQ'!C61-'Market Data - EQ'!C62)/'Market Data - EQ'!C62,LN('Market Data - EQ'!C61/'Market Data - EQ'!C62)))</f>
        <v>9.6986777801484603E-4</v>
      </c>
      <c r="AQ61" s="10">
        <f>IF('Shock Inputs'!$C$5="ABS",'Market Data - EQ'!D61-'Market Data - EQ'!D62,IF('Shock Inputs'!$C$6="DISC",('Market Data - EQ'!D61-'Market Data - EQ'!D62)/'Market Data - EQ'!D62,LN('Market Data - EQ'!D61/'Market Data - EQ'!D62)))</f>
        <v>-6.191348469417806E-3</v>
      </c>
      <c r="AR61" s="10">
        <f>IF('Shock Inputs'!$C$5="ABS",'Market Data - EQ'!E61-'Market Data - EQ'!E62,IF('Shock Inputs'!$C$6="DISC",('Market Data - EQ'!E61-'Market Data - EQ'!E62)/'Market Data - EQ'!E62,LN('Market Data - EQ'!E61/'Market Data - EQ'!E62)))</f>
        <v>2.5981927387948049E-3</v>
      </c>
      <c r="AS61" s="10">
        <f>IF('Shock Inputs'!$C$5="ABS",'Market Data - EQ'!F61-'Market Data - EQ'!F62,IF('Shock Inputs'!$C$6="DISC",('Market Data - EQ'!F61-'Market Data - EQ'!F62)/'Market Data - EQ'!F62,LN('Market Data - EQ'!F61/'Market Data - EQ'!F62)))</f>
        <v>-1.9939901307170359E-3</v>
      </c>
      <c r="AT61" s="10">
        <f>IF('Shock Inputs'!$C$5="ABS",'Market Data - EQ'!G61-'Market Data - EQ'!G62,IF('Shock Inputs'!$C$6="DISC",('Market Data - EQ'!G61-'Market Data - EQ'!G62)/'Market Data - EQ'!G62,LN('Market Data - EQ'!G61/'Market Data - EQ'!G62)))</f>
        <v>2.8809355894444336E-2</v>
      </c>
      <c r="AU61" s="10">
        <f>IF('Shock Inputs'!$C$5="ABS",'Market Data - EQ'!H61-'Market Data - EQ'!H62,IF('Shock Inputs'!$C$6="DISC",('Market Data - EQ'!H61-'Market Data - EQ'!H62)/'Market Data - EQ'!H62,LN('Market Data - EQ'!H61/'Market Data - EQ'!H62)))</f>
        <v>7.1308799909513892E-3</v>
      </c>
      <c r="AV61" s="10">
        <f>IF('Shock Inputs'!$C$5="ABS",'Market Data - EQ'!I61-'Market Data - EQ'!I62,IF('Shock Inputs'!$C$6="DISC",('Market Data - EQ'!I61-'Market Data - EQ'!I62)/'Market Data - EQ'!I62,LN('Market Data - EQ'!I61/'Market Data - EQ'!I62)))</f>
        <v>9.1520321120303408E-3</v>
      </c>
    </row>
    <row r="62" spans="1:48" x14ac:dyDescent="0.25">
      <c r="A62" s="6">
        <v>45383</v>
      </c>
      <c r="B62" s="1">
        <v>8969.2548828125</v>
      </c>
      <c r="C62" s="1">
        <v>4895.2001953125</v>
      </c>
      <c r="D62" s="1">
        <v>1498.650024414062</v>
      </c>
      <c r="E62" s="1">
        <v>442.04998779296881</v>
      </c>
      <c r="F62" s="1">
        <v>419.26361083984381</v>
      </c>
      <c r="G62" s="1">
        <v>1902.023193359375</v>
      </c>
      <c r="H62" s="1">
        <v>342.35000610351563</v>
      </c>
      <c r="I62" s="1">
        <v>159.92781066894531</v>
      </c>
      <c r="K62" s="6">
        <v>45383</v>
      </c>
      <c r="L62" s="1">
        <v>22462</v>
      </c>
      <c r="M62" s="10">
        <f>IF('Shock Inputs'!C64="ABS",'Market Data - EQ'!B62-'Market Data - EQ'!B63,IF('Shock Inputs'!C65="Disc",('Market Data - EQ'!B62-'Market Data - EQ'!B63)/'Market Data - EQ'!B63,LN('Market Data - EQ'!B62/'Market Data - EQ'!B63)))</f>
        <v>-1.1654700380139143E-2</v>
      </c>
      <c r="N62" s="1">
        <f t="shared" si="3"/>
        <v>-105.1455078125</v>
      </c>
      <c r="O62" s="1">
        <f t="shared" si="4"/>
        <v>-16.0498046875</v>
      </c>
      <c r="P62" s="1">
        <f t="shared" si="5"/>
        <v>1.7000732421870453</v>
      </c>
      <c r="Q62" s="1">
        <f t="shared" si="6"/>
        <v>7.9499816894531818</v>
      </c>
      <c r="R62" s="1">
        <f t="shared" si="7"/>
        <v>-1.6212463378905682</v>
      </c>
      <c r="S62" s="1">
        <f t="shared" si="8"/>
        <v>-5.36083984375</v>
      </c>
      <c r="T62" s="1">
        <f t="shared" si="9"/>
        <v>6.5500183105468182</v>
      </c>
      <c r="U62" s="1">
        <f t="shared" si="10"/>
        <v>7.1558074951172159</v>
      </c>
      <c r="W62" s="10">
        <f t="shared" si="11"/>
        <v>-1.1587047439644449E-2</v>
      </c>
      <c r="X62" s="10">
        <f t="shared" si="12"/>
        <v>-3.2679673581063884E-3</v>
      </c>
      <c r="Y62" s="10">
        <f t="shared" si="13"/>
        <v>1.1356914376837762E-3</v>
      </c>
      <c r="Z62" s="10">
        <f t="shared" si="14"/>
        <v>1.8313710153594023E-2</v>
      </c>
      <c r="AA62" s="10">
        <f t="shared" si="15"/>
        <v>-3.8519949345812085E-3</v>
      </c>
      <c r="AB62" s="10">
        <f t="shared" si="16"/>
        <v>-2.810571835786728E-3</v>
      </c>
      <c r="AC62" s="10">
        <f t="shared" si="17"/>
        <v>1.9505713367044878E-2</v>
      </c>
      <c r="AD62" s="10">
        <f t="shared" si="18"/>
        <v>4.6839783117690388E-2</v>
      </c>
      <c r="AE62" s="10">
        <f t="shared" si="19"/>
        <v>8969.2548828125</v>
      </c>
      <c r="AF62" s="10">
        <f t="shared" si="20"/>
        <v>-1.1654700380139143E-2</v>
      </c>
      <c r="AG62" s="10">
        <f t="shared" si="21"/>
        <v>-3.2733188255611814E-3</v>
      </c>
      <c r="AH62" s="10">
        <f t="shared" si="22"/>
        <v>1.1350470280172822E-3</v>
      </c>
      <c r="AI62" s="10">
        <f t="shared" si="23"/>
        <v>1.8148033871511003E-2</v>
      </c>
      <c r="AJ62" s="10">
        <f t="shared" si="24"/>
        <v>-3.8594329740735292E-3</v>
      </c>
      <c r="AK62" s="10">
        <f t="shared" si="25"/>
        <v>-2.8145289089735667E-3</v>
      </c>
      <c r="AL62" s="10">
        <f t="shared" si="26"/>
        <v>1.9317915104011686E-2</v>
      </c>
      <c r="AM62" s="10">
        <f t="shared" si="27"/>
        <v>4.5775895458474103E-2</v>
      </c>
      <c r="AO62" s="10">
        <f>IF('Shock Inputs'!$C$5="ABS",'Market Data - EQ'!B62-'Market Data - EQ'!B63,IF('Shock Inputs'!$C$6="DISC",('Market Data - EQ'!B62-'Market Data - EQ'!B63)/'Market Data - EQ'!B63,LN('Market Data - EQ'!B62/'Market Data - EQ'!B63)))</f>
        <v>-1.1654700380139143E-2</v>
      </c>
      <c r="AP62" s="10">
        <f>IF('Shock Inputs'!$C$5="ABS",'Market Data - EQ'!C62-'Market Data - EQ'!C63,IF('Shock Inputs'!$C$6="DISC",('Market Data - EQ'!C62-'Market Data - EQ'!C63)/'Market Data - EQ'!C63,LN('Market Data - EQ'!C62/'Market Data - EQ'!C63)))</f>
        <v>-3.2733188255611814E-3</v>
      </c>
      <c r="AQ62" s="10">
        <f>IF('Shock Inputs'!$C$5="ABS",'Market Data - EQ'!D62-'Market Data - EQ'!D63,IF('Shock Inputs'!$C$6="DISC",('Market Data - EQ'!D62-'Market Data - EQ'!D63)/'Market Data - EQ'!D63,LN('Market Data - EQ'!D62/'Market Data - EQ'!D63)))</f>
        <v>1.1350470280172822E-3</v>
      </c>
      <c r="AR62" s="10">
        <f>IF('Shock Inputs'!$C$5="ABS",'Market Data - EQ'!E62-'Market Data - EQ'!E63,IF('Shock Inputs'!$C$6="DISC",('Market Data - EQ'!E62-'Market Data - EQ'!E63)/'Market Data - EQ'!E63,LN('Market Data - EQ'!E62/'Market Data - EQ'!E63)))</f>
        <v>1.8148033871511003E-2</v>
      </c>
      <c r="AS62" s="10">
        <f>IF('Shock Inputs'!$C$5="ABS",'Market Data - EQ'!F62-'Market Data - EQ'!F63,IF('Shock Inputs'!$C$6="DISC",('Market Data - EQ'!F62-'Market Data - EQ'!F63)/'Market Data - EQ'!F63,LN('Market Data - EQ'!F62/'Market Data - EQ'!F63)))</f>
        <v>-3.8594329740735292E-3</v>
      </c>
      <c r="AT62" s="10">
        <f>IF('Shock Inputs'!$C$5="ABS",'Market Data - EQ'!G62-'Market Data - EQ'!G63,IF('Shock Inputs'!$C$6="DISC",('Market Data - EQ'!G62-'Market Data - EQ'!G63)/'Market Data - EQ'!G63,LN('Market Data - EQ'!G62/'Market Data - EQ'!G63)))</f>
        <v>-2.8145289089735667E-3</v>
      </c>
      <c r="AU62" s="10">
        <f>IF('Shock Inputs'!$C$5="ABS",'Market Data - EQ'!H62-'Market Data - EQ'!H63,IF('Shock Inputs'!$C$6="DISC",('Market Data - EQ'!H62-'Market Data - EQ'!H63)/'Market Data - EQ'!H63,LN('Market Data - EQ'!H62/'Market Data - EQ'!H63)))</f>
        <v>1.9317915104011686E-2</v>
      </c>
      <c r="AV62" s="10">
        <f>IF('Shock Inputs'!$C$5="ABS",'Market Data - EQ'!I62-'Market Data - EQ'!I63,IF('Shock Inputs'!$C$6="DISC",('Market Data - EQ'!I62-'Market Data - EQ'!I63)/'Market Data - EQ'!I63,LN('Market Data - EQ'!I62/'Market Data - EQ'!I63)))</f>
        <v>4.5775895458474103E-2</v>
      </c>
    </row>
    <row r="63" spans="1:48" x14ac:dyDescent="0.25">
      <c r="A63" s="6">
        <v>45379</v>
      </c>
      <c r="B63" s="1">
        <v>9074.400390625</v>
      </c>
      <c r="C63" s="1">
        <v>4911.25</v>
      </c>
      <c r="D63" s="1">
        <v>1496.949951171875</v>
      </c>
      <c r="E63" s="1">
        <v>434.10000610351563</v>
      </c>
      <c r="F63" s="1">
        <v>420.88485717773438</v>
      </c>
      <c r="G63" s="1">
        <v>1907.384033203125</v>
      </c>
      <c r="H63" s="1">
        <v>335.79998779296881</v>
      </c>
      <c r="I63" s="1">
        <v>152.7720031738281</v>
      </c>
      <c r="K63" s="6">
        <v>45379</v>
      </c>
      <c r="L63" s="1">
        <v>22326.900390625</v>
      </c>
      <c r="M63" s="10">
        <f>IF('Shock Inputs'!C65="ABS",'Market Data - EQ'!B63-'Market Data - EQ'!B64,IF('Shock Inputs'!C66="Disc",('Market Data - EQ'!B63-'Market Data - EQ'!B64)/'Market Data - EQ'!B64,LN('Market Data - EQ'!B63/'Market Data - EQ'!B64)))</f>
        <v>-1.5672933509098463E-3</v>
      </c>
      <c r="N63" s="1">
        <f t="shared" si="3"/>
        <v>-14.2333984375</v>
      </c>
      <c r="O63" s="1">
        <f t="shared" si="4"/>
        <v>-8.9501953125</v>
      </c>
      <c r="P63" s="1">
        <f t="shared" si="5"/>
        <v>33.599975585937045</v>
      </c>
      <c r="Q63" s="1">
        <f t="shared" si="6"/>
        <v>4.6499938964844318</v>
      </c>
      <c r="R63" s="1">
        <f t="shared" si="7"/>
        <v>0.34390258789056816</v>
      </c>
      <c r="S63" s="1">
        <f t="shared" si="8"/>
        <v>39.907836914062955</v>
      </c>
      <c r="T63" s="1">
        <f t="shared" si="9"/>
        <v>4.1999816894531818</v>
      </c>
      <c r="U63" s="1">
        <f t="shared" si="10"/>
        <v>3.0877990722655966</v>
      </c>
      <c r="W63" s="10">
        <f t="shared" si="11"/>
        <v>-1.5660657880867469E-3</v>
      </c>
      <c r="X63" s="10">
        <f t="shared" si="12"/>
        <v>-1.8190713705159593E-3</v>
      </c>
      <c r="Y63" s="10">
        <f t="shared" si="13"/>
        <v>2.296099781085063E-2</v>
      </c>
      <c r="Z63" s="10">
        <f t="shared" si="14"/>
        <v>1.0827788483663477E-2</v>
      </c>
      <c r="AA63" s="10">
        <f t="shared" si="15"/>
        <v>8.1776241799322129E-4</v>
      </c>
      <c r="AB63" s="10">
        <f t="shared" si="16"/>
        <v>2.1369930708281821E-2</v>
      </c>
      <c r="AC63" s="10">
        <f t="shared" si="17"/>
        <v>1.2665807033013362E-2</v>
      </c>
      <c r="AD63" s="10">
        <f t="shared" si="18"/>
        <v>2.0628756994094638E-2</v>
      </c>
      <c r="AE63" s="10">
        <f t="shared" si="19"/>
        <v>9074.400390625</v>
      </c>
      <c r="AF63" s="10">
        <f t="shared" si="20"/>
        <v>-1.5672933509098463E-3</v>
      </c>
      <c r="AG63" s="10">
        <f t="shared" si="21"/>
        <v>-1.8207278900311099E-3</v>
      </c>
      <c r="AH63" s="10">
        <f t="shared" si="22"/>
        <v>2.2701360935615124E-2</v>
      </c>
      <c r="AI63" s="10">
        <f t="shared" si="23"/>
        <v>1.0769587728672791E-2</v>
      </c>
      <c r="AJ63" s="10">
        <f t="shared" si="24"/>
        <v>8.1742823248426603E-4</v>
      </c>
      <c r="AK63" s="10">
        <f t="shared" si="25"/>
        <v>2.1144795507168915E-2</v>
      </c>
      <c r="AL63" s="10">
        <f t="shared" si="26"/>
        <v>1.2586266623952585E-2</v>
      </c>
      <c r="AM63" s="10">
        <f t="shared" si="27"/>
        <v>2.0418865807802299E-2</v>
      </c>
      <c r="AO63" s="10">
        <f>IF('Shock Inputs'!$C$5="ABS",'Market Data - EQ'!B63-'Market Data - EQ'!B64,IF('Shock Inputs'!$C$6="DISC",('Market Data - EQ'!B63-'Market Data - EQ'!B64)/'Market Data - EQ'!B64,LN('Market Data - EQ'!B63/'Market Data - EQ'!B64)))</f>
        <v>-1.5672933509098463E-3</v>
      </c>
      <c r="AP63" s="10">
        <f>IF('Shock Inputs'!$C$5="ABS",'Market Data - EQ'!C63-'Market Data - EQ'!C64,IF('Shock Inputs'!$C$6="DISC",('Market Data - EQ'!C63-'Market Data - EQ'!C64)/'Market Data - EQ'!C64,LN('Market Data - EQ'!C63/'Market Data - EQ'!C64)))</f>
        <v>-1.8207278900311099E-3</v>
      </c>
      <c r="AQ63" s="10">
        <f>IF('Shock Inputs'!$C$5="ABS",'Market Data - EQ'!D63-'Market Data - EQ'!D64,IF('Shock Inputs'!$C$6="DISC",('Market Data - EQ'!D63-'Market Data - EQ'!D64)/'Market Data - EQ'!D64,LN('Market Data - EQ'!D63/'Market Data - EQ'!D64)))</f>
        <v>2.2701360935615124E-2</v>
      </c>
      <c r="AR63" s="10">
        <f>IF('Shock Inputs'!$C$5="ABS",'Market Data - EQ'!E63-'Market Data - EQ'!E64,IF('Shock Inputs'!$C$6="DISC",('Market Data - EQ'!E63-'Market Data - EQ'!E64)/'Market Data - EQ'!E64,LN('Market Data - EQ'!E63/'Market Data - EQ'!E64)))</f>
        <v>1.0769587728672791E-2</v>
      </c>
      <c r="AS63" s="10">
        <f>IF('Shock Inputs'!$C$5="ABS",'Market Data - EQ'!F63-'Market Data - EQ'!F64,IF('Shock Inputs'!$C$6="DISC",('Market Data - EQ'!F63-'Market Data - EQ'!F64)/'Market Data - EQ'!F64,LN('Market Data - EQ'!F63/'Market Data - EQ'!F64)))</f>
        <v>8.1742823248426603E-4</v>
      </c>
      <c r="AT63" s="10">
        <f>IF('Shock Inputs'!$C$5="ABS",'Market Data - EQ'!G63-'Market Data - EQ'!G64,IF('Shock Inputs'!$C$6="DISC",('Market Data - EQ'!G63-'Market Data - EQ'!G64)/'Market Data - EQ'!G64,LN('Market Data - EQ'!G63/'Market Data - EQ'!G64)))</f>
        <v>2.1144795507168915E-2</v>
      </c>
      <c r="AU63" s="10">
        <f>IF('Shock Inputs'!$C$5="ABS",'Market Data - EQ'!H63-'Market Data - EQ'!H64,IF('Shock Inputs'!$C$6="DISC",('Market Data - EQ'!H63-'Market Data - EQ'!H64)/'Market Data - EQ'!H64,LN('Market Data - EQ'!H63/'Market Data - EQ'!H64)))</f>
        <v>1.2586266623952585E-2</v>
      </c>
      <c r="AV63" s="10">
        <f>IF('Shock Inputs'!$C$5="ABS",'Market Data - EQ'!I63-'Market Data - EQ'!I64,IF('Shock Inputs'!$C$6="DISC",('Market Data - EQ'!I63-'Market Data - EQ'!I64)/'Market Data - EQ'!I64,LN('Market Data - EQ'!I63/'Market Data - EQ'!I64)))</f>
        <v>2.0418865807802299E-2</v>
      </c>
    </row>
    <row r="64" spans="1:48" x14ac:dyDescent="0.25">
      <c r="A64" s="6">
        <v>45378</v>
      </c>
      <c r="B64" s="1">
        <v>9088.6337890625</v>
      </c>
      <c r="C64" s="1">
        <v>4920.2001953125</v>
      </c>
      <c r="D64" s="1">
        <v>1463.349975585938</v>
      </c>
      <c r="E64" s="1">
        <v>429.45001220703119</v>
      </c>
      <c r="F64" s="1">
        <v>420.54095458984381</v>
      </c>
      <c r="G64" s="1">
        <v>1867.476196289062</v>
      </c>
      <c r="H64" s="1">
        <v>331.60000610351563</v>
      </c>
      <c r="I64" s="1">
        <v>149.6842041015625</v>
      </c>
      <c r="K64" s="6">
        <v>45378</v>
      </c>
      <c r="L64" s="1">
        <v>22123.650390625</v>
      </c>
      <c r="M64" s="10">
        <f>IF('Shock Inputs'!C66="ABS",'Market Data - EQ'!B64-'Market Data - EQ'!B65,IF('Shock Inputs'!C67="Disc",('Market Data - EQ'!B64-'Market Data - EQ'!B65)/'Market Data - EQ'!B65,LN('Market Data - EQ'!B64/'Market Data - EQ'!B65)))</f>
        <v>2.2287497045724199E-2</v>
      </c>
      <c r="N64" s="1">
        <f t="shared" si="3"/>
        <v>200.322265625</v>
      </c>
      <c r="O64" s="1">
        <f t="shared" si="4"/>
        <v>-41.25</v>
      </c>
      <c r="P64" s="1">
        <f t="shared" si="5"/>
        <v>-8.9000244140620453</v>
      </c>
      <c r="Q64" s="1">
        <f t="shared" si="6"/>
        <v>-6.5</v>
      </c>
      <c r="R64" s="1">
        <f t="shared" si="7"/>
        <v>0.34390258789068184</v>
      </c>
      <c r="S64" s="1">
        <f t="shared" si="8"/>
        <v>17.074951171874091</v>
      </c>
      <c r="T64" s="1">
        <f t="shared" si="9"/>
        <v>2.5</v>
      </c>
      <c r="U64" s="1">
        <f t="shared" si="10"/>
        <v>0.29408264160159092</v>
      </c>
      <c r="W64" s="10">
        <f t="shared" si="11"/>
        <v>2.2537718789082967E-2</v>
      </c>
      <c r="X64" s="10">
        <f t="shared" si="12"/>
        <v>-8.3141013970012938E-3</v>
      </c>
      <c r="Y64" s="10">
        <f t="shared" si="13"/>
        <v>-6.0451855418998442E-3</v>
      </c>
      <c r="Z64" s="10">
        <f t="shared" si="14"/>
        <v>-1.4909966321811161E-2</v>
      </c>
      <c r="AA64" s="10">
        <f t="shared" si="15"/>
        <v>8.184317006800023E-4</v>
      </c>
      <c r="AB64" s="10">
        <f t="shared" si="16"/>
        <v>9.2277019467703145E-3</v>
      </c>
      <c r="AC64" s="10">
        <f t="shared" si="17"/>
        <v>7.5964750946058814E-3</v>
      </c>
      <c r="AD64" s="10">
        <f t="shared" si="18"/>
        <v>1.96855480621863E-3</v>
      </c>
      <c r="AE64" s="10">
        <f t="shared" si="19"/>
        <v>9088.6337890625</v>
      </c>
      <c r="AF64" s="10">
        <f t="shared" si="20"/>
        <v>2.2287497045724199E-2</v>
      </c>
      <c r="AG64" s="10">
        <f t="shared" si="21"/>
        <v>-8.3488563093266511E-3</v>
      </c>
      <c r="AH64" s="10">
        <f t="shared" si="22"/>
        <v>-6.0635316504721792E-3</v>
      </c>
      <c r="AI64" s="10">
        <f t="shared" si="23"/>
        <v>-1.5022237237777472E-2</v>
      </c>
      <c r="AJ64" s="10">
        <f t="shared" si="24"/>
        <v>8.1809696808046847E-4</v>
      </c>
      <c r="AK64" s="10">
        <f t="shared" si="25"/>
        <v>9.1853868202157289E-3</v>
      </c>
      <c r="AL64" s="10">
        <f t="shared" si="26"/>
        <v>7.5677671720228989E-3</v>
      </c>
      <c r="AM64" s="10">
        <f t="shared" si="27"/>
        <v>1.9666197413108918E-3</v>
      </c>
      <c r="AO64" s="10">
        <f>IF('Shock Inputs'!$C$5="ABS",'Market Data - EQ'!B64-'Market Data - EQ'!B65,IF('Shock Inputs'!$C$6="DISC",('Market Data - EQ'!B64-'Market Data - EQ'!B65)/'Market Data - EQ'!B65,LN('Market Data - EQ'!B64/'Market Data - EQ'!B65)))</f>
        <v>2.2287497045724199E-2</v>
      </c>
      <c r="AP64" s="10">
        <f>IF('Shock Inputs'!$C$5="ABS",'Market Data - EQ'!C64-'Market Data - EQ'!C65,IF('Shock Inputs'!$C$6="DISC",('Market Data - EQ'!C64-'Market Data - EQ'!C65)/'Market Data - EQ'!C65,LN('Market Data - EQ'!C64/'Market Data - EQ'!C65)))</f>
        <v>-8.3488563093266511E-3</v>
      </c>
      <c r="AQ64" s="10">
        <f>IF('Shock Inputs'!$C$5="ABS",'Market Data - EQ'!D64-'Market Data - EQ'!D65,IF('Shock Inputs'!$C$6="DISC",('Market Data - EQ'!D64-'Market Data - EQ'!D65)/'Market Data - EQ'!D65,LN('Market Data - EQ'!D64/'Market Data - EQ'!D65)))</f>
        <v>-6.0635316504721792E-3</v>
      </c>
      <c r="AR64" s="10">
        <f>IF('Shock Inputs'!$C$5="ABS",'Market Data - EQ'!E64-'Market Data - EQ'!E65,IF('Shock Inputs'!$C$6="DISC",('Market Data - EQ'!E64-'Market Data - EQ'!E65)/'Market Data - EQ'!E65,LN('Market Data - EQ'!E64/'Market Data - EQ'!E65)))</f>
        <v>-1.5022237237777472E-2</v>
      </c>
      <c r="AS64" s="10">
        <f>IF('Shock Inputs'!$C$5="ABS",'Market Data - EQ'!F64-'Market Data - EQ'!F65,IF('Shock Inputs'!$C$6="DISC",('Market Data - EQ'!F64-'Market Data - EQ'!F65)/'Market Data - EQ'!F65,LN('Market Data - EQ'!F64/'Market Data - EQ'!F65)))</f>
        <v>8.1809696808046847E-4</v>
      </c>
      <c r="AT64" s="10">
        <f>IF('Shock Inputs'!$C$5="ABS",'Market Data - EQ'!G64-'Market Data - EQ'!G65,IF('Shock Inputs'!$C$6="DISC",('Market Data - EQ'!G64-'Market Data - EQ'!G65)/'Market Data - EQ'!G65,LN('Market Data - EQ'!G64/'Market Data - EQ'!G65)))</f>
        <v>9.1853868202157289E-3</v>
      </c>
      <c r="AU64" s="10">
        <f>IF('Shock Inputs'!$C$5="ABS",'Market Data - EQ'!H64-'Market Data - EQ'!H65,IF('Shock Inputs'!$C$6="DISC",('Market Data - EQ'!H64-'Market Data - EQ'!H65)/'Market Data - EQ'!H65,LN('Market Data - EQ'!H64/'Market Data - EQ'!H65)))</f>
        <v>7.5677671720228989E-3</v>
      </c>
      <c r="AV64" s="10">
        <f>IF('Shock Inputs'!$C$5="ABS",'Market Data - EQ'!I64-'Market Data - EQ'!I65,IF('Shock Inputs'!$C$6="DISC",('Market Data - EQ'!I64-'Market Data - EQ'!I65)/'Market Data - EQ'!I65,LN('Market Data - EQ'!I64/'Market Data - EQ'!I65)))</f>
        <v>1.9666197413108918E-3</v>
      </c>
    </row>
    <row r="65" spans="1:48" x14ac:dyDescent="0.25">
      <c r="A65" s="6">
        <v>45377</v>
      </c>
      <c r="B65" s="1">
        <v>8888.3115234375</v>
      </c>
      <c r="C65" s="1">
        <v>4961.4501953125</v>
      </c>
      <c r="D65" s="1">
        <v>1472.25</v>
      </c>
      <c r="E65" s="1">
        <v>435.95001220703119</v>
      </c>
      <c r="F65" s="1">
        <v>420.19705200195313</v>
      </c>
      <c r="G65" s="1">
        <v>1850.401245117188</v>
      </c>
      <c r="H65" s="1">
        <v>329.10000610351563</v>
      </c>
      <c r="I65" s="1">
        <v>149.39012145996091</v>
      </c>
      <c r="K65" s="6">
        <v>45377</v>
      </c>
      <c r="L65" s="1">
        <v>22004.69921875</v>
      </c>
      <c r="M65" s="10">
        <f>IF('Shock Inputs'!C67="ABS",'Market Data - EQ'!B65-'Market Data - EQ'!B66,IF('Shock Inputs'!C68="Disc",('Market Data - EQ'!B65-'Market Data - EQ'!B66)/'Market Data - EQ'!B66,LN('Market Data - EQ'!B65/'Market Data - EQ'!B66)))</f>
        <v>1.7088455367416009E-3</v>
      </c>
      <c r="N65" s="1">
        <f t="shared" si="3"/>
        <v>15.17578125</v>
      </c>
      <c r="O65" s="1">
        <f t="shared" si="4"/>
        <v>96.4501953125</v>
      </c>
      <c r="P65" s="1">
        <f t="shared" si="5"/>
        <v>-9</v>
      </c>
      <c r="Q65" s="1">
        <f t="shared" si="6"/>
        <v>4</v>
      </c>
      <c r="R65" s="1">
        <f t="shared" si="7"/>
        <v>-0.933441162109375</v>
      </c>
      <c r="S65" s="1">
        <f t="shared" si="8"/>
        <v>-14.742065429687045</v>
      </c>
      <c r="T65" s="1">
        <f t="shared" si="9"/>
        <v>4.350006103515625</v>
      </c>
      <c r="U65" s="1">
        <f t="shared" si="10"/>
        <v>0.588134765625</v>
      </c>
      <c r="W65" s="10">
        <f t="shared" si="11"/>
        <v>1.7103064453129514E-3</v>
      </c>
      <c r="X65" s="10">
        <f t="shared" si="12"/>
        <v>1.9825322777492292E-2</v>
      </c>
      <c r="Y65" s="10">
        <f t="shared" si="13"/>
        <v>-6.0759493670886075E-3</v>
      </c>
      <c r="Z65" s="10">
        <f t="shared" si="14"/>
        <v>9.2603307951356715E-3</v>
      </c>
      <c r="AA65" s="10">
        <f t="shared" si="15"/>
        <v>-2.2165128796449523E-3</v>
      </c>
      <c r="AB65" s="10">
        <f t="shared" si="16"/>
        <v>-7.9039853647302587E-3</v>
      </c>
      <c r="AC65" s="10">
        <f t="shared" si="17"/>
        <v>1.3394937963096612E-2</v>
      </c>
      <c r="AD65" s="10">
        <f t="shared" si="18"/>
        <v>3.9524658150776361E-3</v>
      </c>
      <c r="AE65" s="10">
        <f t="shared" si="19"/>
        <v>8888.3115234375</v>
      </c>
      <c r="AF65" s="10">
        <f t="shared" si="20"/>
        <v>1.7088455367416009E-3</v>
      </c>
      <c r="AG65" s="10">
        <f t="shared" si="21"/>
        <v>1.9631360451921837E-2</v>
      </c>
      <c r="AH65" s="10">
        <f t="shared" si="22"/>
        <v>-6.0944830587612332E-3</v>
      </c>
      <c r="AI65" s="10">
        <f t="shared" si="23"/>
        <v>9.2177168096325424E-3</v>
      </c>
      <c r="AJ65" s="10">
        <f t="shared" si="24"/>
        <v>-2.2189729802197834E-3</v>
      </c>
      <c r="AK65" s="10">
        <f t="shared" si="25"/>
        <v>-7.9353874341676466E-3</v>
      </c>
      <c r="AL65" s="10">
        <f t="shared" si="26"/>
        <v>1.3306018944667319E-2</v>
      </c>
      <c r="AM65" s="10">
        <f t="shared" si="27"/>
        <v>3.9446753430371394E-3</v>
      </c>
      <c r="AO65" s="10">
        <f>IF('Shock Inputs'!$C$5="ABS",'Market Data - EQ'!B65-'Market Data - EQ'!B66,IF('Shock Inputs'!$C$6="DISC",('Market Data - EQ'!B65-'Market Data - EQ'!B66)/'Market Data - EQ'!B66,LN('Market Data - EQ'!B65/'Market Data - EQ'!B66)))</f>
        <v>1.7088455367416009E-3</v>
      </c>
      <c r="AP65" s="10">
        <f>IF('Shock Inputs'!$C$5="ABS",'Market Data - EQ'!C65-'Market Data - EQ'!C66,IF('Shock Inputs'!$C$6="DISC",('Market Data - EQ'!C65-'Market Data - EQ'!C66)/'Market Data - EQ'!C66,LN('Market Data - EQ'!C65/'Market Data - EQ'!C66)))</f>
        <v>1.9631360451921837E-2</v>
      </c>
      <c r="AQ65" s="10">
        <f>IF('Shock Inputs'!$C$5="ABS",'Market Data - EQ'!D65-'Market Data - EQ'!D66,IF('Shock Inputs'!$C$6="DISC",('Market Data - EQ'!D65-'Market Data - EQ'!D66)/'Market Data - EQ'!D66,LN('Market Data - EQ'!D65/'Market Data - EQ'!D66)))</f>
        <v>-6.0944830587612332E-3</v>
      </c>
      <c r="AR65" s="10">
        <f>IF('Shock Inputs'!$C$5="ABS",'Market Data - EQ'!E65-'Market Data - EQ'!E66,IF('Shock Inputs'!$C$6="DISC",('Market Data - EQ'!E65-'Market Data - EQ'!E66)/'Market Data - EQ'!E66,LN('Market Data - EQ'!E65/'Market Data - EQ'!E66)))</f>
        <v>9.2177168096325424E-3</v>
      </c>
      <c r="AS65" s="10">
        <f>IF('Shock Inputs'!$C$5="ABS",'Market Data - EQ'!F65-'Market Data - EQ'!F66,IF('Shock Inputs'!$C$6="DISC",('Market Data - EQ'!F65-'Market Data - EQ'!F66)/'Market Data - EQ'!F66,LN('Market Data - EQ'!F65/'Market Data - EQ'!F66)))</f>
        <v>-2.2189729802197834E-3</v>
      </c>
      <c r="AT65" s="10">
        <f>IF('Shock Inputs'!$C$5="ABS",'Market Data - EQ'!G65-'Market Data - EQ'!G66,IF('Shock Inputs'!$C$6="DISC",('Market Data - EQ'!G65-'Market Data - EQ'!G66)/'Market Data - EQ'!G66,LN('Market Data - EQ'!G65/'Market Data - EQ'!G66)))</f>
        <v>-7.9353874341676466E-3</v>
      </c>
      <c r="AU65" s="10">
        <f>IF('Shock Inputs'!$C$5="ABS",'Market Data - EQ'!H65-'Market Data - EQ'!H66,IF('Shock Inputs'!$C$6="DISC",('Market Data - EQ'!H65-'Market Data - EQ'!H66)/'Market Data - EQ'!H66,LN('Market Data - EQ'!H65/'Market Data - EQ'!H66)))</f>
        <v>1.3306018944667319E-2</v>
      </c>
      <c r="AV65" s="10">
        <f>IF('Shock Inputs'!$C$5="ABS",'Market Data - EQ'!I65-'Market Data - EQ'!I66,IF('Shock Inputs'!$C$6="DISC",('Market Data - EQ'!I65-'Market Data - EQ'!I66)/'Market Data - EQ'!I66,LN('Market Data - EQ'!I65/'Market Data - EQ'!I66)))</f>
        <v>3.9446753430371394E-3</v>
      </c>
    </row>
    <row r="66" spans="1:48" x14ac:dyDescent="0.25">
      <c r="A66" s="6">
        <v>45373</v>
      </c>
      <c r="B66" s="1">
        <v>8873.1357421875</v>
      </c>
      <c r="C66" s="1">
        <v>4865</v>
      </c>
      <c r="D66" s="1">
        <v>1481.25</v>
      </c>
      <c r="E66" s="1">
        <v>431.95001220703119</v>
      </c>
      <c r="F66" s="1">
        <v>421.1304931640625</v>
      </c>
      <c r="G66" s="1">
        <v>1865.143310546875</v>
      </c>
      <c r="H66" s="1">
        <v>324.75</v>
      </c>
      <c r="I66" s="1">
        <v>148.80198669433591</v>
      </c>
      <c r="K66" s="6">
        <v>45373</v>
      </c>
      <c r="L66" s="1">
        <v>22096.75</v>
      </c>
      <c r="M66" s="10">
        <f>IF('Shock Inputs'!C68="ABS",'Market Data - EQ'!B66-'Market Data - EQ'!B67,IF('Shock Inputs'!C69="Disc",('Market Data - EQ'!B66-'Market Data - EQ'!B67)/'Market Data - EQ'!B67,LN('Market Data - EQ'!B66/'Market Data - EQ'!B67)))</f>
        <v>2.2000427022424988E-2</v>
      </c>
      <c r="N66" s="1">
        <f t="shared" si="3"/>
        <v>193.0810546875</v>
      </c>
      <c r="O66" s="1">
        <f t="shared" si="4"/>
        <v>58.2998046875</v>
      </c>
      <c r="P66" s="1">
        <f t="shared" si="5"/>
        <v>32.550048828125</v>
      </c>
      <c r="Q66" s="1">
        <f t="shared" si="6"/>
        <v>-9.9975585937613687E-2</v>
      </c>
      <c r="R66" s="1">
        <f t="shared" si="7"/>
        <v>7.221893310546875</v>
      </c>
      <c r="S66" s="1">
        <f t="shared" si="8"/>
        <v>12.85595703125</v>
      </c>
      <c r="T66" s="1">
        <f t="shared" si="9"/>
        <v>-0.25</v>
      </c>
      <c r="U66" s="1">
        <f t="shared" si="10"/>
        <v>1.6664276123047159</v>
      </c>
      <c r="W66" s="10">
        <f t="shared" si="11"/>
        <v>2.2244220991551211E-2</v>
      </c>
      <c r="X66" s="10">
        <f t="shared" si="12"/>
        <v>1.2128862279439446E-2</v>
      </c>
      <c r="Y66" s="10">
        <f t="shared" si="13"/>
        <v>2.2468454424806723E-2</v>
      </c>
      <c r="Z66" s="10">
        <f t="shared" si="14"/>
        <v>-2.313981917886787E-4</v>
      </c>
      <c r="AA66" s="10">
        <f t="shared" si="15"/>
        <v>1.7448038801568123E-2</v>
      </c>
      <c r="AB66" s="10">
        <f t="shared" si="16"/>
        <v>6.9405845733652004E-3</v>
      </c>
      <c r="AC66" s="10">
        <f t="shared" si="17"/>
        <v>-7.6923076923076923E-4</v>
      </c>
      <c r="AD66" s="10">
        <f t="shared" si="18"/>
        <v>1.13257979423971E-2</v>
      </c>
      <c r="AE66" s="10">
        <f t="shared" si="19"/>
        <v>8873.1357421875</v>
      </c>
      <c r="AF66" s="10">
        <f t="shared" si="20"/>
        <v>2.2000427022424988E-2</v>
      </c>
      <c r="AG66" s="10">
        <f t="shared" si="21"/>
        <v>1.2055897027174899E-2</v>
      </c>
      <c r="AH66" s="10">
        <f t="shared" si="22"/>
        <v>2.2219757040623133E-2</v>
      </c>
      <c r="AI66" s="10">
        <f t="shared" si="23"/>
        <v>-2.3142496848101428E-4</v>
      </c>
      <c r="AJ66" s="10">
        <f t="shared" si="24"/>
        <v>1.7297569513736566E-2</v>
      </c>
      <c r="AK66" s="10">
        <f t="shared" si="25"/>
        <v>6.9166095859481726E-3</v>
      </c>
      <c r="AL66" s="10">
        <f t="shared" si="26"/>
        <v>-7.6952677902854098E-4</v>
      </c>
      <c r="AM66" s="10">
        <f t="shared" si="27"/>
        <v>1.126214128360066E-2</v>
      </c>
      <c r="AO66" s="10">
        <f>IF('Shock Inputs'!$C$5="ABS",'Market Data - EQ'!B66-'Market Data - EQ'!B67,IF('Shock Inputs'!$C$6="DISC",('Market Data - EQ'!B66-'Market Data - EQ'!B67)/'Market Data - EQ'!B67,LN('Market Data - EQ'!B66/'Market Data - EQ'!B67)))</f>
        <v>2.2000427022424988E-2</v>
      </c>
      <c r="AP66" s="10">
        <f>IF('Shock Inputs'!$C$5="ABS",'Market Data - EQ'!C66-'Market Data - EQ'!C67,IF('Shock Inputs'!$C$6="DISC",('Market Data - EQ'!C66-'Market Data - EQ'!C67)/'Market Data - EQ'!C67,LN('Market Data - EQ'!C66/'Market Data - EQ'!C67)))</f>
        <v>1.2055897027174899E-2</v>
      </c>
      <c r="AQ66" s="10">
        <f>IF('Shock Inputs'!$C$5="ABS",'Market Data - EQ'!D66-'Market Data - EQ'!D67,IF('Shock Inputs'!$C$6="DISC",('Market Data - EQ'!D66-'Market Data - EQ'!D67)/'Market Data - EQ'!D67,LN('Market Data - EQ'!D66/'Market Data - EQ'!D67)))</f>
        <v>2.2219757040623133E-2</v>
      </c>
      <c r="AR66" s="10">
        <f>IF('Shock Inputs'!$C$5="ABS",'Market Data - EQ'!E66-'Market Data - EQ'!E67,IF('Shock Inputs'!$C$6="DISC",('Market Data - EQ'!E66-'Market Data - EQ'!E67)/'Market Data - EQ'!E67,LN('Market Data - EQ'!E66/'Market Data - EQ'!E67)))</f>
        <v>-2.3142496848101428E-4</v>
      </c>
      <c r="AS66" s="10">
        <f>IF('Shock Inputs'!$C$5="ABS",'Market Data - EQ'!F66-'Market Data - EQ'!F67,IF('Shock Inputs'!$C$6="DISC",('Market Data - EQ'!F66-'Market Data - EQ'!F67)/'Market Data - EQ'!F67,LN('Market Data - EQ'!F66/'Market Data - EQ'!F67)))</f>
        <v>1.7297569513736566E-2</v>
      </c>
      <c r="AT66" s="10">
        <f>IF('Shock Inputs'!$C$5="ABS",'Market Data - EQ'!G66-'Market Data - EQ'!G67,IF('Shock Inputs'!$C$6="DISC",('Market Data - EQ'!G66-'Market Data - EQ'!G67)/'Market Data - EQ'!G67,LN('Market Data - EQ'!G66/'Market Data - EQ'!G67)))</f>
        <v>6.9166095859481726E-3</v>
      </c>
      <c r="AU66" s="10">
        <f>IF('Shock Inputs'!$C$5="ABS",'Market Data - EQ'!H66-'Market Data - EQ'!H67,IF('Shock Inputs'!$C$6="DISC",('Market Data - EQ'!H66-'Market Data - EQ'!H67)/'Market Data - EQ'!H67,LN('Market Data - EQ'!H66/'Market Data - EQ'!H67)))</f>
        <v>-7.6952677902854098E-4</v>
      </c>
      <c r="AV66" s="10">
        <f>IF('Shock Inputs'!$C$5="ABS",'Market Data - EQ'!I66-'Market Data - EQ'!I67,IF('Shock Inputs'!$C$6="DISC",('Market Data - EQ'!I66-'Market Data - EQ'!I67)/'Market Data - EQ'!I67,LN('Market Data - EQ'!I66/'Market Data - EQ'!I67)))</f>
        <v>1.126214128360066E-2</v>
      </c>
    </row>
    <row r="67" spans="1:48" x14ac:dyDescent="0.25">
      <c r="A67" s="6">
        <v>45372</v>
      </c>
      <c r="B67" s="1">
        <v>8680.0546875</v>
      </c>
      <c r="C67" s="1">
        <v>4806.7001953125</v>
      </c>
      <c r="D67" s="1">
        <v>1448.699951171875</v>
      </c>
      <c r="E67" s="1">
        <v>432.04998779296881</v>
      </c>
      <c r="F67" s="1">
        <v>413.90859985351563</v>
      </c>
      <c r="G67" s="1">
        <v>1852.287353515625</v>
      </c>
      <c r="H67" s="1">
        <v>325</v>
      </c>
      <c r="I67" s="1">
        <v>147.13555908203119</v>
      </c>
      <c r="K67" s="6">
        <v>45372</v>
      </c>
      <c r="L67" s="1">
        <v>22011.94921875</v>
      </c>
      <c r="M67" s="10">
        <f>IF('Shock Inputs'!C69="ABS",'Market Data - EQ'!B67-'Market Data - EQ'!B68,IF('Shock Inputs'!C70="Disc",('Market Data - EQ'!B67-'Market Data - EQ'!B68)/'Market Data - EQ'!B68,LN('Market Data - EQ'!B67/'Market Data - EQ'!B68)))</f>
        <v>1.3229115950199712E-2</v>
      </c>
      <c r="N67" s="1">
        <f t="shared" si="3"/>
        <v>114.0732421875</v>
      </c>
      <c r="O67" s="1">
        <f t="shared" si="4"/>
        <v>3.80029296875</v>
      </c>
      <c r="P67" s="1">
        <f t="shared" si="5"/>
        <v>31.299926757812955</v>
      </c>
      <c r="Q67" s="1">
        <f t="shared" si="6"/>
        <v>12.549987792968807</v>
      </c>
      <c r="R67" s="1">
        <f t="shared" si="7"/>
        <v>5.453277587890625</v>
      </c>
      <c r="S67" s="1">
        <f t="shared" si="8"/>
        <v>21.2939453125</v>
      </c>
      <c r="T67" s="1">
        <f t="shared" si="9"/>
        <v>11.350006103515625</v>
      </c>
      <c r="U67" s="1">
        <f t="shared" si="10"/>
        <v>4.3621215820311932</v>
      </c>
      <c r="W67" s="10">
        <f t="shared" si="11"/>
        <v>1.3317007854356662E-2</v>
      </c>
      <c r="X67" s="10">
        <f t="shared" si="12"/>
        <v>7.9124967124455554E-4</v>
      </c>
      <c r="Y67" s="10">
        <f t="shared" si="13"/>
        <v>2.2082634555302769E-2</v>
      </c>
      <c r="Z67" s="10">
        <f t="shared" si="14"/>
        <v>2.9916538243072246E-2</v>
      </c>
      <c r="AA67" s="10">
        <f t="shared" si="15"/>
        <v>1.3350976938291115E-2</v>
      </c>
      <c r="AB67" s="10">
        <f t="shared" si="16"/>
        <v>1.1629722541381051E-2</v>
      </c>
      <c r="AC67" s="10">
        <f t="shared" si="17"/>
        <v>3.618685262038146E-2</v>
      </c>
      <c r="AD67" s="10">
        <f t="shared" si="18"/>
        <v>3.0552753077974979E-2</v>
      </c>
      <c r="AE67" s="10">
        <f t="shared" si="19"/>
        <v>8680.0546875</v>
      </c>
      <c r="AF67" s="10">
        <f t="shared" si="20"/>
        <v>1.3229115950199712E-2</v>
      </c>
      <c r="AG67" s="10">
        <f t="shared" si="21"/>
        <v>7.9093679825298824E-4</v>
      </c>
      <c r="AH67" s="10">
        <f t="shared" si="22"/>
        <v>2.184234424212339E-2</v>
      </c>
      <c r="AI67" s="10">
        <f t="shared" si="23"/>
        <v>2.9477768126400405E-2</v>
      </c>
      <c r="AJ67" s="10">
        <f t="shared" si="24"/>
        <v>1.3262638050704042E-2</v>
      </c>
      <c r="AK67" s="10">
        <f t="shared" si="25"/>
        <v>1.156261709554335E-2</v>
      </c>
      <c r="AL67" s="10">
        <f t="shared" si="26"/>
        <v>3.5547487246623932E-2</v>
      </c>
      <c r="AM67" s="10">
        <f t="shared" si="27"/>
        <v>3.0095311768328553E-2</v>
      </c>
      <c r="AO67" s="10">
        <f>IF('Shock Inputs'!$C$5="ABS",'Market Data - EQ'!B67-'Market Data - EQ'!B68,IF('Shock Inputs'!$C$6="DISC",('Market Data - EQ'!B67-'Market Data - EQ'!B68)/'Market Data - EQ'!B68,LN('Market Data - EQ'!B67/'Market Data - EQ'!B68)))</f>
        <v>1.3229115950199712E-2</v>
      </c>
      <c r="AP67" s="10">
        <f>IF('Shock Inputs'!$C$5="ABS",'Market Data - EQ'!C67-'Market Data - EQ'!C68,IF('Shock Inputs'!$C$6="DISC",('Market Data - EQ'!C67-'Market Data - EQ'!C68)/'Market Data - EQ'!C68,LN('Market Data - EQ'!C67/'Market Data - EQ'!C68)))</f>
        <v>7.9093679825298824E-4</v>
      </c>
      <c r="AQ67" s="10">
        <f>IF('Shock Inputs'!$C$5="ABS",'Market Data - EQ'!D67-'Market Data - EQ'!D68,IF('Shock Inputs'!$C$6="DISC",('Market Data - EQ'!D67-'Market Data - EQ'!D68)/'Market Data - EQ'!D68,LN('Market Data - EQ'!D67/'Market Data - EQ'!D68)))</f>
        <v>2.184234424212339E-2</v>
      </c>
      <c r="AR67" s="10">
        <f>IF('Shock Inputs'!$C$5="ABS",'Market Data - EQ'!E67-'Market Data - EQ'!E68,IF('Shock Inputs'!$C$6="DISC",('Market Data - EQ'!E67-'Market Data - EQ'!E68)/'Market Data - EQ'!E68,LN('Market Data - EQ'!E67/'Market Data - EQ'!E68)))</f>
        <v>2.9477768126400405E-2</v>
      </c>
      <c r="AS67" s="10">
        <f>IF('Shock Inputs'!$C$5="ABS",'Market Data - EQ'!F67-'Market Data - EQ'!F68,IF('Shock Inputs'!$C$6="DISC",('Market Data - EQ'!F67-'Market Data - EQ'!F68)/'Market Data - EQ'!F68,LN('Market Data - EQ'!F67/'Market Data - EQ'!F68)))</f>
        <v>1.3262638050704042E-2</v>
      </c>
      <c r="AT67" s="10">
        <f>IF('Shock Inputs'!$C$5="ABS",'Market Data - EQ'!G67-'Market Data - EQ'!G68,IF('Shock Inputs'!$C$6="DISC",('Market Data - EQ'!G67-'Market Data - EQ'!G68)/'Market Data - EQ'!G68,LN('Market Data - EQ'!G67/'Market Data - EQ'!G68)))</f>
        <v>1.156261709554335E-2</v>
      </c>
      <c r="AU67" s="10">
        <f>IF('Shock Inputs'!$C$5="ABS",'Market Data - EQ'!H67-'Market Data - EQ'!H68,IF('Shock Inputs'!$C$6="DISC",('Market Data - EQ'!H67-'Market Data - EQ'!H68)/'Market Data - EQ'!H68,LN('Market Data - EQ'!H67/'Market Data - EQ'!H68)))</f>
        <v>3.5547487246623932E-2</v>
      </c>
      <c r="AV67" s="10">
        <f>IF('Shock Inputs'!$C$5="ABS",'Market Data - EQ'!I67-'Market Data - EQ'!I68,IF('Shock Inputs'!$C$6="DISC",('Market Data - EQ'!I67-'Market Data - EQ'!I68)/'Market Data - EQ'!I68,LN('Market Data - EQ'!I67/'Market Data - EQ'!I68)))</f>
        <v>3.0095311768328553E-2</v>
      </c>
    </row>
    <row r="68" spans="1:48" x14ac:dyDescent="0.25">
      <c r="A68" s="6">
        <v>45371</v>
      </c>
      <c r="B68" s="1">
        <v>8565.9814453125</v>
      </c>
      <c r="C68" s="1">
        <v>4802.89990234375</v>
      </c>
      <c r="D68" s="1">
        <v>1417.400024414062</v>
      </c>
      <c r="E68" s="1">
        <v>419.5</v>
      </c>
      <c r="F68" s="1">
        <v>408.455322265625</v>
      </c>
      <c r="G68" s="1">
        <v>1830.993408203125</v>
      </c>
      <c r="H68" s="1">
        <v>313.64999389648438</v>
      </c>
      <c r="I68" s="1">
        <v>142.7734375</v>
      </c>
      <c r="K68" s="6">
        <v>45371</v>
      </c>
      <c r="L68" s="1">
        <v>21839.099609375</v>
      </c>
      <c r="M68" s="10">
        <f>IF('Shock Inputs'!C70="ABS",'Market Data - EQ'!B68-'Market Data - EQ'!B69,IF('Shock Inputs'!C71="Disc",('Market Data - EQ'!B68-'Market Data - EQ'!B69)/'Market Data - EQ'!B69,LN('Market Data - EQ'!B68/'Market Data - EQ'!B69)))</f>
        <v>-5.326022990415184E-4</v>
      </c>
      <c r="N68" s="1">
        <f t="shared" ref="N68:N131" si="28">B68-B69</f>
        <v>-4.5634765625</v>
      </c>
      <c r="O68" s="1">
        <f t="shared" ref="O68:O131" si="29">C68-C69</f>
        <v>-14.05029296875</v>
      </c>
      <c r="P68" s="1">
        <f t="shared" ref="P68:P131" si="30">D68-D69</f>
        <v>-18.299926757812955</v>
      </c>
      <c r="Q68" s="1">
        <f t="shared" ref="Q68:Q131" si="31">E68-E69</f>
        <v>0.45001220703119316</v>
      </c>
      <c r="R68" s="1">
        <f t="shared" ref="R68:R131" si="32">F68-F69</f>
        <v>6.0428466796875</v>
      </c>
      <c r="S68" s="1">
        <f t="shared" ref="S68:S131" si="33">G68-G69</f>
        <v>0.49645996093704525</v>
      </c>
      <c r="T68" s="1">
        <f t="shared" ref="T68:T131" si="34">H68-H69</f>
        <v>0.19998168945318184</v>
      </c>
      <c r="U68" s="1">
        <f t="shared" ref="U68:U131" si="35">I68-I69</f>
        <v>-3.0387725830078125</v>
      </c>
      <c r="W68" s="10">
        <f t="shared" ref="W68:W131" si="36">(B68-B69)/B69</f>
        <v>-5.3246049161383277E-4</v>
      </c>
      <c r="X68" s="10">
        <f t="shared" ref="X68:X131" si="37">(C68-C69)/C69</f>
        <v>-2.9168441439196748E-3</v>
      </c>
      <c r="Y68" s="10">
        <f t="shared" ref="Y68:Y131" si="38">(D68-D69)/D69</f>
        <v>-1.2746344905058909E-2</v>
      </c>
      <c r="Z68" s="10">
        <f t="shared" ref="Z68:Z131" si="39">(E68-E69)/E69</f>
        <v>1.0738866964327921E-3</v>
      </c>
      <c r="AA68" s="10">
        <f t="shared" ref="AA68:AA131" si="40">(F68-F69)/F69</f>
        <v>1.5016549054272587E-2</v>
      </c>
      <c r="AB68" s="10">
        <f t="shared" ref="AB68:AB131" si="41">(G68-G69)/G69</f>
        <v>2.7121594571014821E-4</v>
      </c>
      <c r="AC68" s="10">
        <f t="shared" ref="AC68:AC131" si="42">(H68-H69)/H69</f>
        <v>6.3800185568694623E-4</v>
      </c>
      <c r="AD68" s="10">
        <f t="shared" ref="AD68:AD131" si="43">(I68-I69)/I69</f>
        <v>-2.0840316330696197E-2</v>
      </c>
      <c r="AE68" s="10">
        <f t="shared" ref="AE68:AE131" si="44">B69*EXP(AF68)</f>
        <v>8565.9814453125</v>
      </c>
      <c r="AF68" s="10">
        <f t="shared" ref="AF68:AF131" si="45">LN(B68/B69)</f>
        <v>-5.326022990415184E-4</v>
      </c>
      <c r="AG68" s="10">
        <f t="shared" ref="AG68:AG131" si="46">LN(C68/C69)</f>
        <v>-2.9211064240887161E-3</v>
      </c>
      <c r="AH68" s="10">
        <f t="shared" ref="AH68:AH131" si="47">LN(D68/D69)</f>
        <v>-1.2828276522975105E-2</v>
      </c>
      <c r="AI68" s="10">
        <f t="shared" ref="AI68:AI131" si="48">LN(E68/E69)</f>
        <v>1.0733104925959643E-3</v>
      </c>
      <c r="AJ68" s="10">
        <f t="shared" ref="AJ68:AJ131" si="49">LN(F68/F69)</f>
        <v>1.4904916847802062E-2</v>
      </c>
      <c r="AK68" s="10">
        <f t="shared" ref="AK68:AK131" si="50">LN(G68/G69)</f>
        <v>2.7117917331419879E-4</v>
      </c>
      <c r="AL68" s="10">
        <f t="shared" ref="AL68:AL131" si="51">LN(H68/H69)</f>
        <v>6.3779841902696934E-4</v>
      </c>
      <c r="AM68" s="10">
        <f t="shared" ref="AM68:AM131" si="52">LN(I68/I69)</f>
        <v>-2.1060540795036924E-2</v>
      </c>
      <c r="AO68" s="10">
        <f>IF('Shock Inputs'!$C$5="ABS",'Market Data - EQ'!B68-'Market Data - EQ'!B69,IF('Shock Inputs'!$C$6="DISC",('Market Data - EQ'!B68-'Market Data - EQ'!B69)/'Market Data - EQ'!B69,LN('Market Data - EQ'!B68/'Market Data - EQ'!B69)))</f>
        <v>-5.326022990415184E-4</v>
      </c>
      <c r="AP68" s="10">
        <f>IF('Shock Inputs'!$C$5="ABS",'Market Data - EQ'!C68-'Market Data - EQ'!C69,IF('Shock Inputs'!$C$6="DISC",('Market Data - EQ'!C68-'Market Data - EQ'!C69)/'Market Data - EQ'!C69,LN('Market Data - EQ'!C68/'Market Data - EQ'!C69)))</f>
        <v>-2.9211064240887161E-3</v>
      </c>
      <c r="AQ68" s="10">
        <f>IF('Shock Inputs'!$C$5="ABS",'Market Data - EQ'!D68-'Market Data - EQ'!D69,IF('Shock Inputs'!$C$6="DISC",('Market Data - EQ'!D68-'Market Data - EQ'!D69)/'Market Data - EQ'!D69,LN('Market Data - EQ'!D68/'Market Data - EQ'!D69)))</f>
        <v>-1.2828276522975105E-2</v>
      </c>
      <c r="AR68" s="10">
        <f>IF('Shock Inputs'!$C$5="ABS",'Market Data - EQ'!E68-'Market Data - EQ'!E69,IF('Shock Inputs'!$C$6="DISC",('Market Data - EQ'!E68-'Market Data - EQ'!E69)/'Market Data - EQ'!E69,LN('Market Data - EQ'!E68/'Market Data - EQ'!E69)))</f>
        <v>1.0733104925959643E-3</v>
      </c>
      <c r="AS68" s="10">
        <f>IF('Shock Inputs'!$C$5="ABS",'Market Data - EQ'!F68-'Market Data - EQ'!F69,IF('Shock Inputs'!$C$6="DISC",('Market Data - EQ'!F68-'Market Data - EQ'!F69)/'Market Data - EQ'!F69,LN('Market Data - EQ'!F68/'Market Data - EQ'!F69)))</f>
        <v>1.4904916847802062E-2</v>
      </c>
      <c r="AT68" s="10">
        <f>IF('Shock Inputs'!$C$5="ABS",'Market Data - EQ'!G68-'Market Data - EQ'!G69,IF('Shock Inputs'!$C$6="DISC",('Market Data - EQ'!G68-'Market Data - EQ'!G69)/'Market Data - EQ'!G69,LN('Market Data - EQ'!G68/'Market Data - EQ'!G69)))</f>
        <v>2.7117917331419879E-4</v>
      </c>
      <c r="AU68" s="10">
        <f>IF('Shock Inputs'!$C$5="ABS",'Market Data - EQ'!H68-'Market Data - EQ'!H69,IF('Shock Inputs'!$C$6="DISC",('Market Data - EQ'!H68-'Market Data - EQ'!H69)/'Market Data - EQ'!H69,LN('Market Data - EQ'!H68/'Market Data - EQ'!H69)))</f>
        <v>6.3779841902696934E-4</v>
      </c>
      <c r="AV68" s="10">
        <f>IF('Shock Inputs'!$C$5="ABS",'Market Data - EQ'!I68-'Market Data - EQ'!I69,IF('Shock Inputs'!$C$6="DISC",('Market Data - EQ'!I68-'Market Data - EQ'!I69)/'Market Data - EQ'!I69,LN('Market Data - EQ'!I68/'Market Data - EQ'!I69)))</f>
        <v>-2.1060540795036924E-2</v>
      </c>
    </row>
    <row r="69" spans="1:48" x14ac:dyDescent="0.25">
      <c r="A69" s="6">
        <v>45370</v>
      </c>
      <c r="B69" s="1">
        <v>8570.544921875</v>
      </c>
      <c r="C69" s="1">
        <v>4816.9501953125</v>
      </c>
      <c r="D69" s="1">
        <v>1435.699951171875</v>
      </c>
      <c r="E69" s="1">
        <v>419.04998779296881</v>
      </c>
      <c r="F69" s="1">
        <v>402.4124755859375</v>
      </c>
      <c r="G69" s="1">
        <v>1830.496948242188</v>
      </c>
      <c r="H69" s="1">
        <v>313.45001220703119</v>
      </c>
      <c r="I69" s="1">
        <v>145.81221008300781</v>
      </c>
      <c r="K69" s="6">
        <v>45370</v>
      </c>
      <c r="L69" s="1">
        <v>21817.44921875</v>
      </c>
      <c r="M69" s="10">
        <f>IF('Shock Inputs'!C71="ABS",'Market Data - EQ'!B69-'Market Data - EQ'!B70,IF('Shock Inputs'!C72="Disc",('Market Data - EQ'!B69-'Market Data - EQ'!B70)/'Market Data - EQ'!B70,LN('Market Data - EQ'!B69/'Market Data - EQ'!B70)))</f>
        <v>1.379823914619397E-2</v>
      </c>
      <c r="N69" s="1">
        <f t="shared" si="28"/>
        <v>117.4462890625</v>
      </c>
      <c r="O69" s="1">
        <f t="shared" si="29"/>
        <v>-163.0498046875</v>
      </c>
      <c r="P69" s="1">
        <f t="shared" si="30"/>
        <v>-52.75</v>
      </c>
      <c r="Q69" s="1">
        <f t="shared" si="31"/>
        <v>-2.8000183105468182</v>
      </c>
      <c r="R69" s="1">
        <f t="shared" si="32"/>
        <v>-7.762359619140625</v>
      </c>
      <c r="S69" s="1">
        <f t="shared" si="33"/>
        <v>-12.061767578124091</v>
      </c>
      <c r="T69" s="1">
        <f t="shared" si="34"/>
        <v>-3.6999816894531818</v>
      </c>
      <c r="U69" s="1">
        <f t="shared" si="35"/>
        <v>-0.931243896484375</v>
      </c>
      <c r="W69" s="10">
        <f t="shared" si="36"/>
        <v>1.3893874206862706E-2</v>
      </c>
      <c r="X69" s="10">
        <f t="shared" si="37"/>
        <v>-3.2740924636044173E-2</v>
      </c>
      <c r="Y69" s="10">
        <f t="shared" si="38"/>
        <v>-3.5439552373574455E-2</v>
      </c>
      <c r="Z69" s="10">
        <f t="shared" si="39"/>
        <v>-6.6374736755597814E-3</v>
      </c>
      <c r="AA69" s="10">
        <f t="shared" si="40"/>
        <v>-1.8924514506745937E-2</v>
      </c>
      <c r="AB69" s="10">
        <f t="shared" si="41"/>
        <v>-6.5462052712681991E-3</v>
      </c>
      <c r="AC69" s="10">
        <f t="shared" si="42"/>
        <v>-1.1666346399681253E-2</v>
      </c>
      <c r="AD69" s="10">
        <f t="shared" si="43"/>
        <v>-6.3460677204348684E-3</v>
      </c>
      <c r="AE69" s="10">
        <f t="shared" si="44"/>
        <v>8570.544921875</v>
      </c>
      <c r="AF69" s="10">
        <f t="shared" si="45"/>
        <v>1.379823914619397E-2</v>
      </c>
      <c r="AG69" s="10">
        <f t="shared" si="46"/>
        <v>-3.3288902799932241E-2</v>
      </c>
      <c r="AH69" s="10">
        <f t="shared" si="47"/>
        <v>-3.6082776100010344E-2</v>
      </c>
      <c r="AI69" s="10">
        <f t="shared" si="48"/>
        <v>-6.6595996654206773E-3</v>
      </c>
      <c r="AJ69" s="10">
        <f t="shared" si="49"/>
        <v>-1.9105874881408819E-2</v>
      </c>
      <c r="AK69" s="10">
        <f t="shared" si="50"/>
        <v>-6.5677256422523433E-3</v>
      </c>
      <c r="AL69" s="10">
        <f t="shared" si="51"/>
        <v>-1.1734932170933346E-2</v>
      </c>
      <c r="AM69" s="10">
        <f t="shared" si="52"/>
        <v>-6.3662896065610972E-3</v>
      </c>
      <c r="AO69" s="10">
        <f>IF('Shock Inputs'!$C$5="ABS",'Market Data - EQ'!B69-'Market Data - EQ'!B70,IF('Shock Inputs'!$C$6="DISC",('Market Data - EQ'!B69-'Market Data - EQ'!B70)/'Market Data - EQ'!B70,LN('Market Data - EQ'!B69/'Market Data - EQ'!B70)))</f>
        <v>1.379823914619397E-2</v>
      </c>
      <c r="AP69" s="10">
        <f>IF('Shock Inputs'!$C$5="ABS",'Market Data - EQ'!C69-'Market Data - EQ'!C70,IF('Shock Inputs'!$C$6="DISC",('Market Data - EQ'!C69-'Market Data - EQ'!C70)/'Market Data - EQ'!C70,LN('Market Data - EQ'!C69/'Market Data - EQ'!C70)))</f>
        <v>-3.3288902799932241E-2</v>
      </c>
      <c r="AQ69" s="10">
        <f>IF('Shock Inputs'!$C$5="ABS",'Market Data - EQ'!D69-'Market Data - EQ'!D70,IF('Shock Inputs'!$C$6="DISC",('Market Data - EQ'!D69-'Market Data - EQ'!D70)/'Market Data - EQ'!D70,LN('Market Data - EQ'!D69/'Market Data - EQ'!D70)))</f>
        <v>-3.6082776100010344E-2</v>
      </c>
      <c r="AR69" s="10">
        <f>IF('Shock Inputs'!$C$5="ABS",'Market Data - EQ'!E69-'Market Data - EQ'!E70,IF('Shock Inputs'!$C$6="DISC",('Market Data - EQ'!E69-'Market Data - EQ'!E70)/'Market Data - EQ'!E70,LN('Market Data - EQ'!E69/'Market Data - EQ'!E70)))</f>
        <v>-6.6595996654206773E-3</v>
      </c>
      <c r="AS69" s="10">
        <f>IF('Shock Inputs'!$C$5="ABS",'Market Data - EQ'!F69-'Market Data - EQ'!F70,IF('Shock Inputs'!$C$6="DISC",('Market Data - EQ'!F69-'Market Data - EQ'!F70)/'Market Data - EQ'!F70,LN('Market Data - EQ'!F69/'Market Data - EQ'!F70)))</f>
        <v>-1.9105874881408819E-2</v>
      </c>
      <c r="AT69" s="10">
        <f>IF('Shock Inputs'!$C$5="ABS",'Market Data - EQ'!G69-'Market Data - EQ'!G70,IF('Shock Inputs'!$C$6="DISC",('Market Data - EQ'!G69-'Market Data - EQ'!G70)/'Market Data - EQ'!G70,LN('Market Data - EQ'!G69/'Market Data - EQ'!G70)))</f>
        <v>-6.5677256422523433E-3</v>
      </c>
      <c r="AU69" s="10">
        <f>IF('Shock Inputs'!$C$5="ABS",'Market Data - EQ'!H69-'Market Data - EQ'!H70,IF('Shock Inputs'!$C$6="DISC",('Market Data - EQ'!H69-'Market Data - EQ'!H70)/'Market Data - EQ'!H70,LN('Market Data - EQ'!H69/'Market Data - EQ'!H70)))</f>
        <v>-1.1734932170933346E-2</v>
      </c>
      <c r="AV69" s="10">
        <f>IF('Shock Inputs'!$C$5="ABS",'Market Data - EQ'!I69-'Market Data - EQ'!I70,IF('Shock Inputs'!$C$6="DISC",('Market Data - EQ'!I69-'Market Data - EQ'!I70)/'Market Data - EQ'!I70,LN('Market Data - EQ'!I69/'Market Data - EQ'!I70)))</f>
        <v>-6.3662896065610972E-3</v>
      </c>
    </row>
    <row r="70" spans="1:48" x14ac:dyDescent="0.25">
      <c r="A70" s="6">
        <v>45369</v>
      </c>
      <c r="B70" s="1">
        <v>8453.0986328125</v>
      </c>
      <c r="C70" s="1">
        <v>4980</v>
      </c>
      <c r="D70" s="1">
        <v>1488.449951171875</v>
      </c>
      <c r="E70" s="1">
        <v>421.85000610351563</v>
      </c>
      <c r="F70" s="1">
        <v>410.17483520507813</v>
      </c>
      <c r="G70" s="1">
        <v>1842.558715820312</v>
      </c>
      <c r="H70" s="1">
        <v>317.14999389648438</v>
      </c>
      <c r="I70" s="1">
        <v>146.74345397949219</v>
      </c>
      <c r="K70" s="6">
        <v>45369</v>
      </c>
      <c r="L70" s="1">
        <v>22055.69921875</v>
      </c>
      <c r="M70" s="10">
        <f>IF('Shock Inputs'!C72="ABS",'Market Data - EQ'!B70-'Market Data - EQ'!B71,IF('Shock Inputs'!C73="Disc",('Market Data - EQ'!B70-'Market Data - EQ'!B71)/'Market Data - EQ'!B71,LN('Market Data - EQ'!B70/'Market Data - EQ'!B71)))</f>
        <v>2.0282110638328209E-2</v>
      </c>
      <c r="N70" s="1">
        <f t="shared" si="28"/>
        <v>169.7197265625</v>
      </c>
      <c r="O70" s="1">
        <f t="shared" si="29"/>
        <v>5.7998046875</v>
      </c>
      <c r="P70" s="1">
        <f t="shared" si="30"/>
        <v>0.39990234375</v>
      </c>
      <c r="Q70" s="1">
        <f t="shared" si="31"/>
        <v>6.600006103515625</v>
      </c>
      <c r="R70" s="1">
        <f t="shared" si="32"/>
        <v>-1.6212158203125</v>
      </c>
      <c r="S70" s="1">
        <f t="shared" si="33"/>
        <v>56.139038085937045</v>
      </c>
      <c r="T70" s="1">
        <f t="shared" si="34"/>
        <v>0.85000610351556816</v>
      </c>
      <c r="U70" s="1">
        <f t="shared" si="35"/>
        <v>7.842010498046875</v>
      </c>
      <c r="W70" s="10">
        <f t="shared" si="36"/>
        <v>2.0489190278914146E-2</v>
      </c>
      <c r="X70" s="10">
        <f t="shared" si="37"/>
        <v>1.1659773350026238E-3</v>
      </c>
      <c r="Y70" s="10">
        <f t="shared" si="38"/>
        <v>2.6874253595497857E-4</v>
      </c>
      <c r="Z70" s="10">
        <f t="shared" si="39"/>
        <v>1.589405443351144E-2</v>
      </c>
      <c r="AA70" s="10">
        <f t="shared" si="40"/>
        <v>-3.9369387255550406E-3</v>
      </c>
      <c r="AB70" s="10">
        <f t="shared" si="41"/>
        <v>3.1425447662519777E-2</v>
      </c>
      <c r="AC70" s="10">
        <f t="shared" si="42"/>
        <v>2.6873415628202038E-3</v>
      </c>
      <c r="AD70" s="10">
        <f t="shared" si="43"/>
        <v>5.6457372230940307E-2</v>
      </c>
      <c r="AE70" s="10">
        <f t="shared" si="44"/>
        <v>8453.0986328125</v>
      </c>
      <c r="AF70" s="10">
        <f t="shared" si="45"/>
        <v>2.0282110638328209E-2</v>
      </c>
      <c r="AG70" s="10">
        <f t="shared" si="46"/>
        <v>1.1652981113513495E-3</v>
      </c>
      <c r="AH70" s="10">
        <f t="shared" si="47"/>
        <v>2.6870643114801774E-4</v>
      </c>
      <c r="AI70" s="10">
        <f t="shared" si="48"/>
        <v>1.5769066586681254E-2</v>
      </c>
      <c r="AJ70" s="10">
        <f t="shared" si="49"/>
        <v>-3.9447088692439415E-3</v>
      </c>
      <c r="AK70" s="10">
        <f t="shared" si="50"/>
        <v>3.0941775262790835E-2</v>
      </c>
      <c r="AL70" s="10">
        <f t="shared" si="51"/>
        <v>2.6837371166238103E-3</v>
      </c>
      <c r="AM70" s="10">
        <f t="shared" si="52"/>
        <v>5.4921209158633466E-2</v>
      </c>
      <c r="AO70" s="10">
        <f>IF('Shock Inputs'!$C$5="ABS",'Market Data - EQ'!B70-'Market Data - EQ'!B71,IF('Shock Inputs'!$C$6="DISC",('Market Data - EQ'!B70-'Market Data - EQ'!B71)/'Market Data - EQ'!B71,LN('Market Data - EQ'!B70/'Market Data - EQ'!B71)))</f>
        <v>2.0282110638328209E-2</v>
      </c>
      <c r="AP70" s="10">
        <f>IF('Shock Inputs'!$C$5="ABS",'Market Data - EQ'!C70-'Market Data - EQ'!C71,IF('Shock Inputs'!$C$6="DISC",('Market Data - EQ'!C70-'Market Data - EQ'!C71)/'Market Data - EQ'!C71,LN('Market Data - EQ'!C70/'Market Data - EQ'!C71)))</f>
        <v>1.1652981113513495E-3</v>
      </c>
      <c r="AQ70" s="10">
        <f>IF('Shock Inputs'!$C$5="ABS",'Market Data - EQ'!D70-'Market Data - EQ'!D71,IF('Shock Inputs'!$C$6="DISC",('Market Data - EQ'!D70-'Market Data - EQ'!D71)/'Market Data - EQ'!D71,LN('Market Data - EQ'!D70/'Market Data - EQ'!D71)))</f>
        <v>2.6870643114801774E-4</v>
      </c>
      <c r="AR70" s="10">
        <f>IF('Shock Inputs'!$C$5="ABS",'Market Data - EQ'!E70-'Market Data - EQ'!E71,IF('Shock Inputs'!$C$6="DISC",('Market Data - EQ'!E70-'Market Data - EQ'!E71)/'Market Data - EQ'!E71,LN('Market Data - EQ'!E70/'Market Data - EQ'!E71)))</f>
        <v>1.5769066586681254E-2</v>
      </c>
      <c r="AS70" s="10">
        <f>IF('Shock Inputs'!$C$5="ABS",'Market Data - EQ'!F70-'Market Data - EQ'!F71,IF('Shock Inputs'!$C$6="DISC",('Market Data - EQ'!F70-'Market Data - EQ'!F71)/'Market Data - EQ'!F71,LN('Market Data - EQ'!F70/'Market Data - EQ'!F71)))</f>
        <v>-3.9447088692439415E-3</v>
      </c>
      <c r="AT70" s="10">
        <f>IF('Shock Inputs'!$C$5="ABS",'Market Data - EQ'!G70-'Market Data - EQ'!G71,IF('Shock Inputs'!$C$6="DISC",('Market Data - EQ'!G70-'Market Data - EQ'!G71)/'Market Data - EQ'!G71,LN('Market Data - EQ'!G70/'Market Data - EQ'!G71)))</f>
        <v>3.0941775262790835E-2</v>
      </c>
      <c r="AU70" s="10">
        <f>IF('Shock Inputs'!$C$5="ABS",'Market Data - EQ'!H70-'Market Data - EQ'!H71,IF('Shock Inputs'!$C$6="DISC",('Market Data - EQ'!H70-'Market Data - EQ'!H71)/'Market Data - EQ'!H71,LN('Market Data - EQ'!H70/'Market Data - EQ'!H71)))</f>
        <v>2.6837371166238103E-3</v>
      </c>
      <c r="AV70" s="10">
        <f>IF('Shock Inputs'!$C$5="ABS",'Market Data - EQ'!I70-'Market Data - EQ'!I71,IF('Shock Inputs'!$C$6="DISC",('Market Data - EQ'!I70-'Market Data - EQ'!I71)/'Market Data - EQ'!I71,LN('Market Data - EQ'!I70/'Market Data - EQ'!I71)))</f>
        <v>5.4921209158633466E-2</v>
      </c>
    </row>
    <row r="71" spans="1:48" x14ac:dyDescent="0.25">
      <c r="A71" s="6">
        <v>45366</v>
      </c>
      <c r="B71" s="1">
        <v>8283.37890625</v>
      </c>
      <c r="C71" s="1">
        <v>4974.2001953125</v>
      </c>
      <c r="D71" s="1">
        <v>1488.050048828125</v>
      </c>
      <c r="E71" s="1">
        <v>415.25</v>
      </c>
      <c r="F71" s="1">
        <v>411.79605102539063</v>
      </c>
      <c r="G71" s="1">
        <v>1786.419677734375</v>
      </c>
      <c r="H71" s="1">
        <v>316.29998779296881</v>
      </c>
      <c r="I71" s="1">
        <v>138.90144348144531</v>
      </c>
      <c r="K71" s="6">
        <v>45366</v>
      </c>
      <c r="L71" s="1">
        <v>22023.349609375</v>
      </c>
      <c r="M71" s="10">
        <f>IF('Shock Inputs'!C73="ABS",'Market Data - EQ'!B71-'Market Data - EQ'!B72,IF('Shock Inputs'!C74="Disc",('Market Data - EQ'!B71-'Market Data - EQ'!B72)/'Market Data - EQ'!B72,LN('Market Data - EQ'!B71/'Market Data - EQ'!B72)))</f>
        <v>-3.9260593913221353E-3</v>
      </c>
      <c r="N71" s="1">
        <f t="shared" si="28"/>
        <v>-32.5849609375</v>
      </c>
      <c r="O71" s="1">
        <f t="shared" si="29"/>
        <v>35.30029296875</v>
      </c>
      <c r="P71" s="1">
        <f t="shared" si="30"/>
        <v>-8.5999755859370453</v>
      </c>
      <c r="Q71" s="1">
        <f t="shared" si="31"/>
        <v>-12.450012207031193</v>
      </c>
      <c r="R71" s="1">
        <f t="shared" si="32"/>
        <v>-0.5404052734375</v>
      </c>
      <c r="S71" s="1">
        <f t="shared" si="33"/>
        <v>-90.388305664062955</v>
      </c>
      <c r="T71" s="1">
        <f t="shared" si="34"/>
        <v>-5.5500183105468182</v>
      </c>
      <c r="U71" s="1">
        <f t="shared" si="35"/>
        <v>-0.735198974609375</v>
      </c>
      <c r="W71" s="10">
        <f t="shared" si="36"/>
        <v>-3.9183624962671219E-3</v>
      </c>
      <c r="X71" s="10">
        <f t="shared" si="37"/>
        <v>7.1473999608694808E-3</v>
      </c>
      <c r="Y71" s="10">
        <f t="shared" si="38"/>
        <v>-5.7461500321719719E-3</v>
      </c>
      <c r="Z71" s="10">
        <f t="shared" si="39"/>
        <v>-2.9109216393953894E-2</v>
      </c>
      <c r="AA71" s="10">
        <f t="shared" si="40"/>
        <v>-1.3105930004061004E-3</v>
      </c>
      <c r="AB71" s="10">
        <f t="shared" si="41"/>
        <v>-4.8160657064337475E-2</v>
      </c>
      <c r="AC71" s="10">
        <f t="shared" si="42"/>
        <v>-1.7244114355436064E-2</v>
      </c>
      <c r="AD71" s="10">
        <f t="shared" si="43"/>
        <v>-5.2650863102838563E-3</v>
      </c>
      <c r="AE71" s="10">
        <f t="shared" si="44"/>
        <v>8283.37890625</v>
      </c>
      <c r="AF71" s="10">
        <f t="shared" si="45"/>
        <v>-3.9260593913221353E-3</v>
      </c>
      <c r="AG71" s="10">
        <f t="shared" si="46"/>
        <v>7.1219783581361988E-3</v>
      </c>
      <c r="AH71" s="10">
        <f t="shared" si="47"/>
        <v>-5.7627226686653371E-3</v>
      </c>
      <c r="AI71" s="10">
        <f t="shared" si="48"/>
        <v>-2.9541295280564674E-2</v>
      </c>
      <c r="AJ71" s="10">
        <f t="shared" si="49"/>
        <v>-1.3114525785326364E-3</v>
      </c>
      <c r="AK71" s="10">
        <f t="shared" si="50"/>
        <v>-4.9359015852430008E-2</v>
      </c>
      <c r="AL71" s="10">
        <f t="shared" si="51"/>
        <v>-1.739452574408025E-2</v>
      </c>
      <c r="AM71" s="10">
        <f t="shared" si="52"/>
        <v>-5.278995721526793E-3</v>
      </c>
      <c r="AO71" s="10">
        <f>IF('Shock Inputs'!$C$5="ABS",'Market Data - EQ'!B71-'Market Data - EQ'!B72,IF('Shock Inputs'!$C$6="DISC",('Market Data - EQ'!B71-'Market Data - EQ'!B72)/'Market Data - EQ'!B72,LN('Market Data - EQ'!B71/'Market Data - EQ'!B72)))</f>
        <v>-3.9260593913221353E-3</v>
      </c>
      <c r="AP71" s="10">
        <f>IF('Shock Inputs'!$C$5="ABS",'Market Data - EQ'!C71-'Market Data - EQ'!C72,IF('Shock Inputs'!$C$6="DISC",('Market Data - EQ'!C71-'Market Data - EQ'!C72)/'Market Data - EQ'!C72,LN('Market Data - EQ'!C71/'Market Data - EQ'!C72)))</f>
        <v>7.1219783581361988E-3</v>
      </c>
      <c r="AQ71" s="10">
        <f>IF('Shock Inputs'!$C$5="ABS",'Market Data - EQ'!D71-'Market Data - EQ'!D72,IF('Shock Inputs'!$C$6="DISC",('Market Data - EQ'!D71-'Market Data - EQ'!D72)/'Market Data - EQ'!D72,LN('Market Data - EQ'!D71/'Market Data - EQ'!D72)))</f>
        <v>-5.7627226686653371E-3</v>
      </c>
      <c r="AR71" s="10">
        <f>IF('Shock Inputs'!$C$5="ABS",'Market Data - EQ'!E71-'Market Data - EQ'!E72,IF('Shock Inputs'!$C$6="DISC",('Market Data - EQ'!E71-'Market Data - EQ'!E72)/'Market Data - EQ'!E72,LN('Market Data - EQ'!E71/'Market Data - EQ'!E72)))</f>
        <v>-2.9541295280564674E-2</v>
      </c>
      <c r="AS71" s="10">
        <f>IF('Shock Inputs'!$C$5="ABS",'Market Data - EQ'!F71-'Market Data - EQ'!F72,IF('Shock Inputs'!$C$6="DISC",('Market Data - EQ'!F71-'Market Data - EQ'!F72)/'Market Data - EQ'!F72,LN('Market Data - EQ'!F71/'Market Data - EQ'!F72)))</f>
        <v>-1.3114525785326364E-3</v>
      </c>
      <c r="AT71" s="10">
        <f>IF('Shock Inputs'!$C$5="ABS",'Market Data - EQ'!G71-'Market Data - EQ'!G72,IF('Shock Inputs'!$C$6="DISC",('Market Data - EQ'!G71-'Market Data - EQ'!G72)/'Market Data - EQ'!G72,LN('Market Data - EQ'!G71/'Market Data - EQ'!G72)))</f>
        <v>-4.9359015852430008E-2</v>
      </c>
      <c r="AU71" s="10">
        <f>IF('Shock Inputs'!$C$5="ABS",'Market Data - EQ'!H71-'Market Data - EQ'!H72,IF('Shock Inputs'!$C$6="DISC",('Market Data - EQ'!H71-'Market Data - EQ'!H72)/'Market Data - EQ'!H72,LN('Market Data - EQ'!H71/'Market Data - EQ'!H72)))</f>
        <v>-1.739452574408025E-2</v>
      </c>
      <c r="AV71" s="10">
        <f>IF('Shock Inputs'!$C$5="ABS",'Market Data - EQ'!I71-'Market Data - EQ'!I72,IF('Shock Inputs'!$C$6="DISC",('Market Data - EQ'!I71-'Market Data - EQ'!I72)/'Market Data - EQ'!I72,LN('Market Data - EQ'!I71/'Market Data - EQ'!I72)))</f>
        <v>-5.278995721526793E-3</v>
      </c>
    </row>
    <row r="72" spans="1:48" x14ac:dyDescent="0.25">
      <c r="A72" s="6">
        <v>45365</v>
      </c>
      <c r="B72" s="1">
        <v>8315.9638671875</v>
      </c>
      <c r="C72" s="1">
        <v>4938.89990234375</v>
      </c>
      <c r="D72" s="1">
        <v>1496.650024414062</v>
      </c>
      <c r="E72" s="1">
        <v>427.70001220703119</v>
      </c>
      <c r="F72" s="1">
        <v>412.33645629882813</v>
      </c>
      <c r="G72" s="1">
        <v>1876.807983398438</v>
      </c>
      <c r="H72" s="1">
        <v>321.85000610351563</v>
      </c>
      <c r="I72" s="1">
        <v>139.63664245605469</v>
      </c>
      <c r="K72" s="6">
        <v>45365</v>
      </c>
      <c r="L72" s="1">
        <v>22146.650390625</v>
      </c>
      <c r="M72" s="10">
        <f>IF('Shock Inputs'!C74="ABS",'Market Data - EQ'!B72-'Market Data - EQ'!B73,IF('Shock Inputs'!C75="Disc",('Market Data - EQ'!B72-'Market Data - EQ'!B73)/'Market Data - EQ'!B73,LN('Market Data - EQ'!B72/'Market Data - EQ'!B73)))</f>
        <v>-1.6110409414204715E-4</v>
      </c>
      <c r="N72" s="1">
        <f t="shared" si="28"/>
        <v>-1.33984375</v>
      </c>
      <c r="O72" s="1">
        <f t="shared" si="29"/>
        <v>82.25</v>
      </c>
      <c r="P72" s="1">
        <f t="shared" si="30"/>
        <v>25.400024414062045</v>
      </c>
      <c r="Q72" s="1">
        <f t="shared" si="31"/>
        <v>10.650024414062386</v>
      </c>
      <c r="R72" s="1">
        <f t="shared" si="32"/>
        <v>-2.751220703125</v>
      </c>
      <c r="S72" s="1">
        <f t="shared" si="33"/>
        <v>36.582275390625909</v>
      </c>
      <c r="T72" s="1">
        <f t="shared" si="34"/>
        <v>-0.649993896484375</v>
      </c>
      <c r="U72" s="1">
        <f t="shared" si="35"/>
        <v>-1.1762847900391193</v>
      </c>
      <c r="W72" s="10">
        <f t="shared" si="36"/>
        <v>-1.6109111757432471E-4</v>
      </c>
      <c r="X72" s="10">
        <f t="shared" si="37"/>
        <v>1.6935542329354916E-2</v>
      </c>
      <c r="Y72" s="10">
        <f t="shared" si="38"/>
        <v>1.7264247690101646E-2</v>
      </c>
      <c r="Z72" s="10">
        <f t="shared" si="39"/>
        <v>2.5536565701445968E-2</v>
      </c>
      <c r="AA72" s="10">
        <f t="shared" si="40"/>
        <v>-6.6280471706512611E-3</v>
      </c>
      <c r="AB72" s="10">
        <f t="shared" si="41"/>
        <v>1.987923287422665E-2</v>
      </c>
      <c r="AC72" s="10">
        <f t="shared" si="42"/>
        <v>-2.0154849503391473E-3</v>
      </c>
      <c r="AD72" s="10">
        <f t="shared" si="43"/>
        <v>-8.3535284227375505E-3</v>
      </c>
      <c r="AE72" s="10">
        <f t="shared" si="44"/>
        <v>8315.9638671875</v>
      </c>
      <c r="AF72" s="10">
        <f t="shared" si="45"/>
        <v>-1.6110409414204715E-4</v>
      </c>
      <c r="AG72" s="10">
        <f t="shared" si="46"/>
        <v>1.6793734850688712E-2</v>
      </c>
      <c r="AH72" s="10">
        <f t="shared" si="47"/>
        <v>1.711691388671115E-2</v>
      </c>
      <c r="AI72" s="10">
        <f t="shared" si="48"/>
        <v>2.5215954356294975E-2</v>
      </c>
      <c r="AJ72" s="10">
        <f t="shared" si="49"/>
        <v>-6.6501102192893314E-3</v>
      </c>
      <c r="AK72" s="10">
        <f t="shared" si="50"/>
        <v>1.968422114353274E-2</v>
      </c>
      <c r="AL72" s="10">
        <f t="shared" si="51"/>
        <v>-2.0175187733508806E-3</v>
      </c>
      <c r="AM72" s="10">
        <f t="shared" si="52"/>
        <v>-8.3886146739197091E-3</v>
      </c>
      <c r="AO72" s="10">
        <f>IF('Shock Inputs'!$C$5="ABS",'Market Data - EQ'!B72-'Market Data - EQ'!B73,IF('Shock Inputs'!$C$6="DISC",('Market Data - EQ'!B72-'Market Data - EQ'!B73)/'Market Data - EQ'!B73,LN('Market Data - EQ'!B72/'Market Data - EQ'!B73)))</f>
        <v>-1.6110409414204715E-4</v>
      </c>
      <c r="AP72" s="10">
        <f>IF('Shock Inputs'!$C$5="ABS",'Market Data - EQ'!C72-'Market Data - EQ'!C73,IF('Shock Inputs'!$C$6="DISC",('Market Data - EQ'!C72-'Market Data - EQ'!C73)/'Market Data - EQ'!C73,LN('Market Data - EQ'!C72/'Market Data - EQ'!C73)))</f>
        <v>1.6793734850688712E-2</v>
      </c>
      <c r="AQ72" s="10">
        <f>IF('Shock Inputs'!$C$5="ABS",'Market Data - EQ'!D72-'Market Data - EQ'!D73,IF('Shock Inputs'!$C$6="DISC",('Market Data - EQ'!D72-'Market Data - EQ'!D73)/'Market Data - EQ'!D73,LN('Market Data - EQ'!D72/'Market Data - EQ'!D73)))</f>
        <v>1.711691388671115E-2</v>
      </c>
      <c r="AR72" s="10">
        <f>IF('Shock Inputs'!$C$5="ABS",'Market Data - EQ'!E72-'Market Data - EQ'!E73,IF('Shock Inputs'!$C$6="DISC",('Market Data - EQ'!E72-'Market Data - EQ'!E73)/'Market Data - EQ'!E73,LN('Market Data - EQ'!E72/'Market Data - EQ'!E73)))</f>
        <v>2.5215954356294975E-2</v>
      </c>
      <c r="AS72" s="10">
        <f>IF('Shock Inputs'!$C$5="ABS",'Market Data - EQ'!F72-'Market Data - EQ'!F73,IF('Shock Inputs'!$C$6="DISC",('Market Data - EQ'!F72-'Market Data - EQ'!F73)/'Market Data - EQ'!F73,LN('Market Data - EQ'!F72/'Market Data - EQ'!F73)))</f>
        <v>-6.6501102192893314E-3</v>
      </c>
      <c r="AT72" s="10">
        <f>IF('Shock Inputs'!$C$5="ABS",'Market Data - EQ'!G72-'Market Data - EQ'!G73,IF('Shock Inputs'!$C$6="DISC",('Market Data - EQ'!G72-'Market Data - EQ'!G73)/'Market Data - EQ'!G73,LN('Market Data - EQ'!G72/'Market Data - EQ'!G73)))</f>
        <v>1.968422114353274E-2</v>
      </c>
      <c r="AU72" s="10">
        <f>IF('Shock Inputs'!$C$5="ABS",'Market Data - EQ'!H72-'Market Data - EQ'!H73,IF('Shock Inputs'!$C$6="DISC",('Market Data - EQ'!H72-'Market Data - EQ'!H73)/'Market Data - EQ'!H73,LN('Market Data - EQ'!H72/'Market Data - EQ'!H73)))</f>
        <v>-2.0175187733508806E-3</v>
      </c>
      <c r="AV72" s="10">
        <f>IF('Shock Inputs'!$C$5="ABS",'Market Data - EQ'!I72-'Market Data - EQ'!I73,IF('Shock Inputs'!$C$6="DISC",('Market Data - EQ'!I72-'Market Data - EQ'!I73)/'Market Data - EQ'!I73,LN('Market Data - EQ'!I72/'Market Data - EQ'!I73)))</f>
        <v>-8.3886146739197091E-3</v>
      </c>
    </row>
    <row r="73" spans="1:48" x14ac:dyDescent="0.25">
      <c r="A73" s="6">
        <v>45364</v>
      </c>
      <c r="B73" s="1">
        <v>8317.3037109375</v>
      </c>
      <c r="C73" s="1">
        <v>4856.64990234375</v>
      </c>
      <c r="D73" s="1">
        <v>1471.25</v>
      </c>
      <c r="E73" s="1">
        <v>417.04998779296881</v>
      </c>
      <c r="F73" s="1">
        <v>415.08767700195313</v>
      </c>
      <c r="G73" s="1">
        <v>1840.225708007812</v>
      </c>
      <c r="H73" s="1">
        <v>322.5</v>
      </c>
      <c r="I73" s="1">
        <v>140.81292724609381</v>
      </c>
      <c r="K73" s="6">
        <v>45364</v>
      </c>
      <c r="L73" s="1">
        <v>21997.69921875</v>
      </c>
      <c r="M73" s="10">
        <f>IF('Shock Inputs'!C75="ABS",'Market Data - EQ'!B73-'Market Data - EQ'!B74,IF('Shock Inputs'!C76="Disc",('Market Data - EQ'!B73-'Market Data - EQ'!B74)/'Market Data - EQ'!B74,LN('Market Data - EQ'!B73/'Market Data - EQ'!B74)))</f>
        <v>-1.6887177318732623E-2</v>
      </c>
      <c r="N73" s="1">
        <f t="shared" si="28"/>
        <v>-141.6484375</v>
      </c>
      <c r="O73" s="1">
        <f t="shared" si="29"/>
        <v>-12.5</v>
      </c>
      <c r="P73" s="1">
        <f t="shared" si="30"/>
        <v>5.5</v>
      </c>
      <c r="Q73" s="1">
        <f t="shared" si="31"/>
        <v>-32.25</v>
      </c>
      <c r="R73" s="1">
        <f t="shared" si="32"/>
        <v>17.686279296875</v>
      </c>
      <c r="S73" s="1">
        <f t="shared" si="33"/>
        <v>-41.148803710937955</v>
      </c>
      <c r="T73" s="1">
        <f t="shared" si="34"/>
        <v>-22.25</v>
      </c>
      <c r="U73" s="1">
        <f t="shared" si="35"/>
        <v>-8.6752319335936932</v>
      </c>
      <c r="W73" s="10">
        <f t="shared" si="36"/>
        <v>-1.6745388201086429E-2</v>
      </c>
      <c r="X73" s="10">
        <f t="shared" si="37"/>
        <v>-2.5671832354110034E-3</v>
      </c>
      <c r="Y73" s="10">
        <f t="shared" si="38"/>
        <v>3.7523452157598499E-3</v>
      </c>
      <c r="Z73" s="10">
        <f t="shared" si="39"/>
        <v>-7.1778323784109144E-2</v>
      </c>
      <c r="AA73" s="10">
        <f t="shared" si="40"/>
        <v>4.4504824087207781E-2</v>
      </c>
      <c r="AB73" s="10">
        <f t="shared" si="41"/>
        <v>-2.1871670661332613E-2</v>
      </c>
      <c r="AC73" s="10">
        <f t="shared" si="42"/>
        <v>-6.4539521392313268E-2</v>
      </c>
      <c r="AD73" s="10">
        <f t="shared" si="43"/>
        <v>-5.803290361724172E-2</v>
      </c>
      <c r="AE73" s="10">
        <f t="shared" si="44"/>
        <v>8317.3037109375</v>
      </c>
      <c r="AF73" s="10">
        <f t="shared" si="45"/>
        <v>-1.6887177318732623E-2</v>
      </c>
      <c r="AG73" s="10">
        <f t="shared" si="46"/>
        <v>-2.5704841007875311E-3</v>
      </c>
      <c r="AH73" s="10">
        <f t="shared" si="47"/>
        <v>3.7453227301621132E-3</v>
      </c>
      <c r="AI73" s="10">
        <f t="shared" si="48"/>
        <v>-7.4484699489441086E-2</v>
      </c>
      <c r="AJ73" s="10">
        <f t="shared" si="49"/>
        <v>4.3542920565050727E-2</v>
      </c>
      <c r="AK73" s="10">
        <f t="shared" si="50"/>
        <v>-2.2114401462691318E-2</v>
      </c>
      <c r="AL73" s="10">
        <f t="shared" si="51"/>
        <v>-6.6716380437583961E-2</v>
      </c>
      <c r="AM73" s="10">
        <f t="shared" si="52"/>
        <v>-5.9784934545804774E-2</v>
      </c>
      <c r="AO73" s="10">
        <f>IF('Shock Inputs'!$C$5="ABS",'Market Data - EQ'!B73-'Market Data - EQ'!B74,IF('Shock Inputs'!$C$6="DISC",('Market Data - EQ'!B73-'Market Data - EQ'!B74)/'Market Data - EQ'!B74,LN('Market Data - EQ'!B73/'Market Data - EQ'!B74)))</f>
        <v>-1.6887177318732623E-2</v>
      </c>
      <c r="AP73" s="10">
        <f>IF('Shock Inputs'!$C$5="ABS",'Market Data - EQ'!C73-'Market Data - EQ'!C74,IF('Shock Inputs'!$C$6="DISC",('Market Data - EQ'!C73-'Market Data - EQ'!C74)/'Market Data - EQ'!C74,LN('Market Data - EQ'!C73/'Market Data - EQ'!C74)))</f>
        <v>-2.5704841007875311E-3</v>
      </c>
      <c r="AQ73" s="10">
        <f>IF('Shock Inputs'!$C$5="ABS",'Market Data - EQ'!D73-'Market Data - EQ'!D74,IF('Shock Inputs'!$C$6="DISC",('Market Data - EQ'!D73-'Market Data - EQ'!D74)/'Market Data - EQ'!D74,LN('Market Data - EQ'!D73/'Market Data - EQ'!D74)))</f>
        <v>3.7453227301621132E-3</v>
      </c>
      <c r="AR73" s="10">
        <f>IF('Shock Inputs'!$C$5="ABS",'Market Data - EQ'!E73-'Market Data - EQ'!E74,IF('Shock Inputs'!$C$6="DISC",('Market Data - EQ'!E73-'Market Data - EQ'!E74)/'Market Data - EQ'!E74,LN('Market Data - EQ'!E73/'Market Data - EQ'!E74)))</f>
        <v>-7.4484699489441086E-2</v>
      </c>
      <c r="AS73" s="10">
        <f>IF('Shock Inputs'!$C$5="ABS",'Market Data - EQ'!F73-'Market Data - EQ'!F74,IF('Shock Inputs'!$C$6="DISC",('Market Data - EQ'!F73-'Market Data - EQ'!F74)/'Market Data - EQ'!F74,LN('Market Data - EQ'!F73/'Market Data - EQ'!F74)))</f>
        <v>4.3542920565050727E-2</v>
      </c>
      <c r="AT73" s="10">
        <f>IF('Shock Inputs'!$C$5="ABS",'Market Data - EQ'!G73-'Market Data - EQ'!G74,IF('Shock Inputs'!$C$6="DISC",('Market Data - EQ'!G73-'Market Data - EQ'!G74)/'Market Data - EQ'!G74,LN('Market Data - EQ'!G73/'Market Data - EQ'!G74)))</f>
        <v>-2.2114401462691318E-2</v>
      </c>
      <c r="AU73" s="10">
        <f>IF('Shock Inputs'!$C$5="ABS",'Market Data - EQ'!H73-'Market Data - EQ'!H74,IF('Shock Inputs'!$C$6="DISC",('Market Data - EQ'!H73-'Market Data - EQ'!H74)/'Market Data - EQ'!H74,LN('Market Data - EQ'!H73/'Market Data - EQ'!H74)))</f>
        <v>-6.6716380437583961E-2</v>
      </c>
      <c r="AV73" s="10">
        <f>IF('Shock Inputs'!$C$5="ABS",'Market Data - EQ'!I73-'Market Data - EQ'!I74,IF('Shock Inputs'!$C$6="DISC",('Market Data - EQ'!I73-'Market Data - EQ'!I74)/'Market Data - EQ'!I74,LN('Market Data - EQ'!I73/'Market Data - EQ'!I74)))</f>
        <v>-5.9784934545804774E-2</v>
      </c>
    </row>
    <row r="74" spans="1:48" x14ac:dyDescent="0.25">
      <c r="A74" s="6">
        <v>45363</v>
      </c>
      <c r="B74" s="1">
        <v>8458.9521484375</v>
      </c>
      <c r="C74" s="1">
        <v>4869.14990234375</v>
      </c>
      <c r="D74" s="1">
        <v>1465.75</v>
      </c>
      <c r="E74" s="1">
        <v>449.29998779296881</v>
      </c>
      <c r="F74" s="1">
        <v>397.40139770507813</v>
      </c>
      <c r="G74" s="1">
        <v>1881.37451171875</v>
      </c>
      <c r="H74" s="1">
        <v>344.75</v>
      </c>
      <c r="I74" s="1">
        <v>149.4881591796875</v>
      </c>
      <c r="K74" s="6">
        <v>45363</v>
      </c>
      <c r="L74" s="1">
        <v>22335.69921875</v>
      </c>
      <c r="M74" s="10">
        <f>IF('Shock Inputs'!C76="ABS",'Market Data - EQ'!B74-'Market Data - EQ'!B75,IF('Shock Inputs'!C77="Disc",('Market Data - EQ'!B74-'Market Data - EQ'!B75)/'Market Data - EQ'!B75,LN('Market Data - EQ'!B74/'Market Data - EQ'!B75)))</f>
        <v>-1.5325680323767686E-2</v>
      </c>
      <c r="N74" s="1">
        <f t="shared" si="28"/>
        <v>-130.6376953125</v>
      </c>
      <c r="O74" s="1">
        <f t="shared" si="29"/>
        <v>-68.25</v>
      </c>
      <c r="P74" s="1">
        <f t="shared" si="30"/>
        <v>-38.349975585937955</v>
      </c>
      <c r="Q74" s="1">
        <f t="shared" si="31"/>
        <v>-4.6000061035155682</v>
      </c>
      <c r="R74" s="1">
        <f t="shared" si="32"/>
        <v>-4.86370849609375</v>
      </c>
      <c r="S74" s="1">
        <f t="shared" si="33"/>
        <v>0.79431152343795475</v>
      </c>
      <c r="T74" s="1">
        <f t="shared" si="34"/>
        <v>-3.2000122070311932</v>
      </c>
      <c r="U74" s="1">
        <f t="shared" si="35"/>
        <v>-0.9312286376953125</v>
      </c>
      <c r="W74" s="10">
        <f t="shared" si="36"/>
        <v>-1.5208839733780217E-2</v>
      </c>
      <c r="X74" s="10">
        <f t="shared" si="37"/>
        <v>-1.3823065044336837E-2</v>
      </c>
      <c r="Y74" s="10">
        <f t="shared" si="38"/>
        <v>-2.5496959117360746E-2</v>
      </c>
      <c r="Z74" s="10">
        <f t="shared" si="39"/>
        <v>-1.0134404418090028E-2</v>
      </c>
      <c r="AA74" s="10">
        <f t="shared" si="40"/>
        <v>-1.2090803853271381E-2</v>
      </c>
      <c r="AB74" s="10">
        <f t="shared" si="41"/>
        <v>4.2237577709020849E-4</v>
      </c>
      <c r="AC74" s="10">
        <f t="shared" si="42"/>
        <v>-9.1967584272627557E-3</v>
      </c>
      <c r="AD74" s="10">
        <f t="shared" si="43"/>
        <v>-6.1908817154998257E-3</v>
      </c>
      <c r="AE74" s="10">
        <f t="shared" si="44"/>
        <v>8458.9521484375</v>
      </c>
      <c r="AF74" s="10">
        <f t="shared" si="45"/>
        <v>-1.5325680323767686E-2</v>
      </c>
      <c r="AG74" s="10">
        <f t="shared" si="46"/>
        <v>-1.3919493261530618E-2</v>
      </c>
      <c r="AH74" s="10">
        <f t="shared" si="47"/>
        <v>-2.5827639585168215E-2</v>
      </c>
      <c r="AI74" s="10">
        <f t="shared" si="48"/>
        <v>-1.0186107108475903E-2</v>
      </c>
      <c r="AJ74" s="10">
        <f t="shared" si="49"/>
        <v>-1.2164492192032203E-2</v>
      </c>
      <c r="AK74" s="10">
        <f t="shared" si="50"/>
        <v>4.2228660155122768E-4</v>
      </c>
      <c r="AL74" s="10">
        <f t="shared" si="51"/>
        <v>-9.2393097001637094E-3</v>
      </c>
      <c r="AM74" s="10">
        <f t="shared" si="52"/>
        <v>-6.2101246854508758E-3</v>
      </c>
      <c r="AO74" s="10">
        <f>IF('Shock Inputs'!$C$5="ABS",'Market Data - EQ'!B74-'Market Data - EQ'!B75,IF('Shock Inputs'!$C$6="DISC",('Market Data - EQ'!B74-'Market Data - EQ'!B75)/'Market Data - EQ'!B75,LN('Market Data - EQ'!B74/'Market Data - EQ'!B75)))</f>
        <v>-1.5325680323767686E-2</v>
      </c>
      <c r="AP74" s="10">
        <f>IF('Shock Inputs'!$C$5="ABS",'Market Data - EQ'!C74-'Market Data - EQ'!C75,IF('Shock Inputs'!$C$6="DISC",('Market Data - EQ'!C74-'Market Data - EQ'!C75)/'Market Data - EQ'!C75,LN('Market Data - EQ'!C74/'Market Data - EQ'!C75)))</f>
        <v>-1.3919493261530618E-2</v>
      </c>
      <c r="AQ74" s="10">
        <f>IF('Shock Inputs'!$C$5="ABS",'Market Data - EQ'!D74-'Market Data - EQ'!D75,IF('Shock Inputs'!$C$6="DISC",('Market Data - EQ'!D74-'Market Data - EQ'!D75)/'Market Data - EQ'!D75,LN('Market Data - EQ'!D74/'Market Data - EQ'!D75)))</f>
        <v>-2.5827639585168215E-2</v>
      </c>
      <c r="AR74" s="10">
        <f>IF('Shock Inputs'!$C$5="ABS",'Market Data - EQ'!E74-'Market Data - EQ'!E75,IF('Shock Inputs'!$C$6="DISC",('Market Data - EQ'!E74-'Market Data - EQ'!E75)/'Market Data - EQ'!E75,LN('Market Data - EQ'!E74/'Market Data - EQ'!E75)))</f>
        <v>-1.0186107108475903E-2</v>
      </c>
      <c r="AS74" s="10">
        <f>IF('Shock Inputs'!$C$5="ABS",'Market Data - EQ'!F74-'Market Data - EQ'!F75,IF('Shock Inputs'!$C$6="DISC",('Market Data - EQ'!F74-'Market Data - EQ'!F75)/'Market Data - EQ'!F75,LN('Market Data - EQ'!F74/'Market Data - EQ'!F75)))</f>
        <v>-1.2164492192032203E-2</v>
      </c>
      <c r="AT74" s="10">
        <f>IF('Shock Inputs'!$C$5="ABS",'Market Data - EQ'!G74-'Market Data - EQ'!G75,IF('Shock Inputs'!$C$6="DISC",('Market Data - EQ'!G74-'Market Data - EQ'!G75)/'Market Data - EQ'!G75,LN('Market Data - EQ'!G74/'Market Data - EQ'!G75)))</f>
        <v>4.2228660155122768E-4</v>
      </c>
      <c r="AU74" s="10">
        <f>IF('Shock Inputs'!$C$5="ABS",'Market Data - EQ'!H74-'Market Data - EQ'!H75,IF('Shock Inputs'!$C$6="DISC",('Market Data - EQ'!H74-'Market Data - EQ'!H75)/'Market Data - EQ'!H75,LN('Market Data - EQ'!H74/'Market Data - EQ'!H75)))</f>
        <v>-9.2393097001637094E-3</v>
      </c>
      <c r="AV74" s="10">
        <f>IF('Shock Inputs'!$C$5="ABS",'Market Data - EQ'!I74-'Market Data - EQ'!I75,IF('Shock Inputs'!$C$6="DISC",('Market Data - EQ'!I74-'Market Data - EQ'!I75)/'Market Data - EQ'!I75,LN('Market Data - EQ'!I74/'Market Data - EQ'!I75)))</f>
        <v>-6.2101246854508758E-3</v>
      </c>
    </row>
    <row r="75" spans="1:48" x14ac:dyDescent="0.25">
      <c r="A75" s="6">
        <v>45362</v>
      </c>
      <c r="B75" s="1">
        <v>8589.58984375</v>
      </c>
      <c r="C75" s="1">
        <v>4937.39990234375</v>
      </c>
      <c r="D75" s="1">
        <v>1504.099975585938</v>
      </c>
      <c r="E75" s="1">
        <v>453.89999389648438</v>
      </c>
      <c r="F75" s="1">
        <v>402.26510620117188</v>
      </c>
      <c r="G75" s="1">
        <v>1880.580200195312</v>
      </c>
      <c r="H75" s="1">
        <v>347.95001220703119</v>
      </c>
      <c r="I75" s="1">
        <v>150.41938781738281</v>
      </c>
      <c r="K75" s="6">
        <v>45362</v>
      </c>
      <c r="L75" s="1">
        <v>22332.650390625</v>
      </c>
      <c r="M75" s="10">
        <f>IF('Shock Inputs'!C77="ABS",'Market Data - EQ'!B75-'Market Data - EQ'!B76,IF('Shock Inputs'!C78="Disc",('Market Data - EQ'!B75-'Market Data - EQ'!B76)/'Market Data - EQ'!B76,LN('Market Data - EQ'!B75/'Market Data - EQ'!B76)))</f>
        <v>-2.5049096366635562E-2</v>
      </c>
      <c r="N75" s="1">
        <f t="shared" si="28"/>
        <v>-217.87890625</v>
      </c>
      <c r="O75" s="1">
        <f t="shared" si="29"/>
        <v>48.25</v>
      </c>
      <c r="P75" s="1">
        <f t="shared" si="30"/>
        <v>20.949951171875909</v>
      </c>
      <c r="Q75" s="1">
        <f t="shared" si="31"/>
        <v>-4.70001220703125</v>
      </c>
      <c r="R75" s="1">
        <f t="shared" si="32"/>
        <v>-4.077667236328125</v>
      </c>
      <c r="S75" s="1">
        <f t="shared" si="33"/>
        <v>-3.1768798828129547</v>
      </c>
      <c r="T75" s="1">
        <f t="shared" si="34"/>
        <v>-4.25</v>
      </c>
      <c r="U75" s="1">
        <f t="shared" si="35"/>
        <v>-3.7249603271483807</v>
      </c>
      <c r="W75" s="10">
        <f t="shared" si="36"/>
        <v>-2.4737970969241303E-2</v>
      </c>
      <c r="X75" s="10">
        <f t="shared" si="37"/>
        <v>9.86879129577721E-3</v>
      </c>
      <c r="Y75" s="10">
        <f t="shared" si="38"/>
        <v>1.4125308179900724E-2</v>
      </c>
      <c r="Z75" s="10">
        <f t="shared" si="39"/>
        <v>-1.0248609124462939E-2</v>
      </c>
      <c r="AA75" s="10">
        <f t="shared" si="40"/>
        <v>-1.0035043079104531E-2</v>
      </c>
      <c r="AB75" s="10">
        <f t="shared" si="41"/>
        <v>-1.686459425374104E-3</v>
      </c>
      <c r="AC75" s="10">
        <f t="shared" si="42"/>
        <v>-1.2067006963934326E-2</v>
      </c>
      <c r="AD75" s="10">
        <f t="shared" si="43"/>
        <v>-2.4165403220984309E-2</v>
      </c>
      <c r="AE75" s="10">
        <f t="shared" si="44"/>
        <v>8589.58984375</v>
      </c>
      <c r="AF75" s="10">
        <f t="shared" si="45"/>
        <v>-2.5049096366635562E-2</v>
      </c>
      <c r="AG75" s="10">
        <f t="shared" si="46"/>
        <v>9.8204128060425892E-3</v>
      </c>
      <c r="AH75" s="10">
        <f t="shared" si="47"/>
        <v>1.4026475620535718E-2</v>
      </c>
      <c r="AI75" s="10">
        <f t="shared" si="48"/>
        <v>-1.0301487717230913E-2</v>
      </c>
      <c r="AJ75" s="10">
        <f t="shared" si="49"/>
        <v>-1.0085733529592312E-2</v>
      </c>
      <c r="AK75" s="10">
        <f t="shared" si="50"/>
        <v>-1.6878830989411622E-3</v>
      </c>
      <c r="AL75" s="10">
        <f t="shared" si="51"/>
        <v>-1.2140404347903365E-2</v>
      </c>
      <c r="AM75" s="10">
        <f t="shared" si="52"/>
        <v>-2.446217744409817E-2</v>
      </c>
      <c r="AO75" s="10">
        <f>IF('Shock Inputs'!$C$5="ABS",'Market Data - EQ'!B75-'Market Data - EQ'!B76,IF('Shock Inputs'!$C$6="DISC",('Market Data - EQ'!B75-'Market Data - EQ'!B76)/'Market Data - EQ'!B76,LN('Market Data - EQ'!B75/'Market Data - EQ'!B76)))</f>
        <v>-2.5049096366635562E-2</v>
      </c>
      <c r="AP75" s="10">
        <f>IF('Shock Inputs'!$C$5="ABS",'Market Data - EQ'!C75-'Market Data - EQ'!C76,IF('Shock Inputs'!$C$6="DISC",('Market Data - EQ'!C75-'Market Data - EQ'!C76)/'Market Data - EQ'!C76,LN('Market Data - EQ'!C75/'Market Data - EQ'!C76)))</f>
        <v>9.8204128060425892E-3</v>
      </c>
      <c r="AQ75" s="10">
        <f>IF('Shock Inputs'!$C$5="ABS",'Market Data - EQ'!D75-'Market Data - EQ'!D76,IF('Shock Inputs'!$C$6="DISC",('Market Data - EQ'!D75-'Market Data - EQ'!D76)/'Market Data - EQ'!D76,LN('Market Data - EQ'!D75/'Market Data - EQ'!D76)))</f>
        <v>1.4026475620535718E-2</v>
      </c>
      <c r="AR75" s="10">
        <f>IF('Shock Inputs'!$C$5="ABS",'Market Data - EQ'!E75-'Market Data - EQ'!E76,IF('Shock Inputs'!$C$6="DISC",('Market Data - EQ'!E75-'Market Data - EQ'!E76)/'Market Data - EQ'!E76,LN('Market Data - EQ'!E75/'Market Data - EQ'!E76)))</f>
        <v>-1.0301487717230913E-2</v>
      </c>
      <c r="AS75" s="10">
        <f>IF('Shock Inputs'!$C$5="ABS",'Market Data - EQ'!F75-'Market Data - EQ'!F76,IF('Shock Inputs'!$C$6="DISC",('Market Data - EQ'!F75-'Market Data - EQ'!F76)/'Market Data - EQ'!F76,LN('Market Data - EQ'!F75/'Market Data - EQ'!F76)))</f>
        <v>-1.0085733529592312E-2</v>
      </c>
      <c r="AT75" s="10">
        <f>IF('Shock Inputs'!$C$5="ABS",'Market Data - EQ'!G75-'Market Data - EQ'!G76,IF('Shock Inputs'!$C$6="DISC",('Market Data - EQ'!G75-'Market Data - EQ'!G76)/'Market Data - EQ'!G76,LN('Market Data - EQ'!G75/'Market Data - EQ'!G76)))</f>
        <v>-1.6878830989411622E-3</v>
      </c>
      <c r="AU75" s="10">
        <f>IF('Shock Inputs'!$C$5="ABS",'Market Data - EQ'!H75-'Market Data - EQ'!H76,IF('Shock Inputs'!$C$6="DISC",('Market Data - EQ'!H75-'Market Data - EQ'!H76)/'Market Data - EQ'!H76,LN('Market Data - EQ'!H75/'Market Data - EQ'!H76)))</f>
        <v>-1.2140404347903365E-2</v>
      </c>
      <c r="AV75" s="10">
        <f>IF('Shock Inputs'!$C$5="ABS",'Market Data - EQ'!I75-'Market Data - EQ'!I76,IF('Shock Inputs'!$C$6="DISC",('Market Data - EQ'!I75-'Market Data - EQ'!I76)/'Market Data - EQ'!I76,LN('Market Data - EQ'!I75/'Market Data - EQ'!I76)))</f>
        <v>-2.446217744409817E-2</v>
      </c>
    </row>
    <row r="76" spans="1:48" x14ac:dyDescent="0.25">
      <c r="A76" s="6">
        <v>45358</v>
      </c>
      <c r="B76" s="1">
        <v>8807.46875</v>
      </c>
      <c r="C76" s="1">
        <v>4889.14990234375</v>
      </c>
      <c r="D76" s="1">
        <v>1483.150024414062</v>
      </c>
      <c r="E76" s="1">
        <v>458.60000610351563</v>
      </c>
      <c r="F76" s="1">
        <v>406.3427734375</v>
      </c>
      <c r="G76" s="1">
        <v>1883.757080078125</v>
      </c>
      <c r="H76" s="1">
        <v>352.20001220703119</v>
      </c>
      <c r="I76" s="1">
        <v>154.14434814453119</v>
      </c>
      <c r="K76" s="6">
        <v>45358</v>
      </c>
      <c r="L76" s="1">
        <v>22493.55078125</v>
      </c>
      <c r="M76" s="10">
        <f>IF('Shock Inputs'!C78="ABS",'Market Data - EQ'!B76-'Market Data - EQ'!B77,IF('Shock Inputs'!C79="Disc",('Market Data - EQ'!B76-'Market Data - EQ'!B77)/'Market Data - EQ'!B77,LN('Market Data - EQ'!B76/'Market Data - EQ'!B77)))</f>
        <v>3.125814730451746E-2</v>
      </c>
      <c r="N76" s="1">
        <f t="shared" si="28"/>
        <v>271.046875</v>
      </c>
      <c r="O76" s="1">
        <f t="shared" si="29"/>
        <v>8.39990234375</v>
      </c>
      <c r="P76" s="1">
        <f t="shared" si="30"/>
        <v>-2.0999755859379547</v>
      </c>
      <c r="Q76" s="1">
        <f t="shared" si="31"/>
        <v>-3</v>
      </c>
      <c r="R76" s="1">
        <f t="shared" si="32"/>
        <v>5.6006469726561932</v>
      </c>
      <c r="S76" s="1">
        <f t="shared" si="33"/>
        <v>-72.568603515625</v>
      </c>
      <c r="T76" s="1">
        <f t="shared" si="34"/>
        <v>0.25</v>
      </c>
      <c r="U76" s="1">
        <f t="shared" si="35"/>
        <v>5.5384216308592897</v>
      </c>
      <c r="W76" s="10">
        <f t="shared" si="36"/>
        <v>3.1751813461070304E-2</v>
      </c>
      <c r="X76" s="10">
        <f t="shared" si="37"/>
        <v>1.7210269617886596E-3</v>
      </c>
      <c r="Y76" s="10">
        <f t="shared" si="38"/>
        <v>-1.4138869455902741E-3</v>
      </c>
      <c r="Z76" s="10">
        <f t="shared" si="39"/>
        <v>-6.4991333629385575E-3</v>
      </c>
      <c r="AA76" s="10">
        <f t="shared" si="40"/>
        <v>1.397568811161041E-2</v>
      </c>
      <c r="AB76" s="10">
        <f t="shared" si="41"/>
        <v>-3.7094336655805298E-2</v>
      </c>
      <c r="AC76" s="10">
        <f t="shared" si="42"/>
        <v>7.1032814697827003E-4</v>
      </c>
      <c r="AD76" s="10">
        <f t="shared" si="43"/>
        <v>3.7269184081630477E-2</v>
      </c>
      <c r="AE76" s="10">
        <f t="shared" si="44"/>
        <v>8807.46875</v>
      </c>
      <c r="AF76" s="10">
        <f t="shared" si="45"/>
        <v>3.125814730451746E-2</v>
      </c>
      <c r="AG76" s="10">
        <f t="shared" si="46"/>
        <v>1.7195476918861253E-3</v>
      </c>
      <c r="AH76" s="10">
        <f t="shared" si="47"/>
        <v>-1.4148874268939257E-3</v>
      </c>
      <c r="AI76" s="10">
        <f t="shared" si="48"/>
        <v>-6.5203446835886024E-3</v>
      </c>
      <c r="AJ76" s="10">
        <f t="shared" si="49"/>
        <v>1.3878928660265744E-2</v>
      </c>
      <c r="AK76" s="10">
        <f t="shared" si="50"/>
        <v>-3.7799833203506911E-2</v>
      </c>
      <c r="AL76" s="10">
        <f t="shared" si="51"/>
        <v>7.1007598334560189E-4</v>
      </c>
      <c r="AM76" s="10">
        <f t="shared" si="52"/>
        <v>3.6591475197556497E-2</v>
      </c>
      <c r="AO76" s="10">
        <f>IF('Shock Inputs'!$C$5="ABS",'Market Data - EQ'!B76-'Market Data - EQ'!B77,IF('Shock Inputs'!$C$6="DISC",('Market Data - EQ'!B76-'Market Data - EQ'!B77)/'Market Data - EQ'!B77,LN('Market Data - EQ'!B76/'Market Data - EQ'!B77)))</f>
        <v>3.125814730451746E-2</v>
      </c>
      <c r="AP76" s="10">
        <f>IF('Shock Inputs'!$C$5="ABS",'Market Data - EQ'!C76-'Market Data - EQ'!C77,IF('Shock Inputs'!$C$6="DISC",('Market Data - EQ'!C76-'Market Data - EQ'!C77)/'Market Data - EQ'!C77,LN('Market Data - EQ'!C76/'Market Data - EQ'!C77)))</f>
        <v>1.7195476918861253E-3</v>
      </c>
      <c r="AQ76" s="10">
        <f>IF('Shock Inputs'!$C$5="ABS",'Market Data - EQ'!D76-'Market Data - EQ'!D77,IF('Shock Inputs'!$C$6="DISC",('Market Data - EQ'!D76-'Market Data - EQ'!D77)/'Market Data - EQ'!D77,LN('Market Data - EQ'!D76/'Market Data - EQ'!D77)))</f>
        <v>-1.4148874268939257E-3</v>
      </c>
      <c r="AR76" s="10">
        <f>IF('Shock Inputs'!$C$5="ABS",'Market Data - EQ'!E76-'Market Data - EQ'!E77,IF('Shock Inputs'!$C$6="DISC",('Market Data - EQ'!E76-'Market Data - EQ'!E77)/'Market Data - EQ'!E77,LN('Market Data - EQ'!E76/'Market Data - EQ'!E77)))</f>
        <v>-6.5203446835886024E-3</v>
      </c>
      <c r="AS76" s="10">
        <f>IF('Shock Inputs'!$C$5="ABS",'Market Data - EQ'!F76-'Market Data - EQ'!F77,IF('Shock Inputs'!$C$6="DISC",('Market Data - EQ'!F76-'Market Data - EQ'!F77)/'Market Data - EQ'!F77,LN('Market Data - EQ'!F76/'Market Data - EQ'!F77)))</f>
        <v>1.3878928660265744E-2</v>
      </c>
      <c r="AT76" s="10">
        <f>IF('Shock Inputs'!$C$5="ABS",'Market Data - EQ'!G76-'Market Data - EQ'!G77,IF('Shock Inputs'!$C$6="DISC",('Market Data - EQ'!G76-'Market Data - EQ'!G77)/'Market Data - EQ'!G77,LN('Market Data - EQ'!G76/'Market Data - EQ'!G77)))</f>
        <v>-3.7799833203506911E-2</v>
      </c>
      <c r="AU76" s="10">
        <f>IF('Shock Inputs'!$C$5="ABS",'Market Data - EQ'!H76-'Market Data - EQ'!H77,IF('Shock Inputs'!$C$6="DISC",('Market Data - EQ'!H76-'Market Data - EQ'!H77)/'Market Data - EQ'!H77,LN('Market Data - EQ'!H76/'Market Data - EQ'!H77)))</f>
        <v>7.1007598334560189E-4</v>
      </c>
      <c r="AV76" s="10">
        <f>IF('Shock Inputs'!$C$5="ABS",'Market Data - EQ'!I76-'Market Data - EQ'!I77,IF('Shock Inputs'!$C$6="DISC",('Market Data - EQ'!I76-'Market Data - EQ'!I77)/'Market Data - EQ'!I77,LN('Market Data - EQ'!I76/'Market Data - EQ'!I77)))</f>
        <v>3.6591475197556497E-2</v>
      </c>
    </row>
    <row r="77" spans="1:48" x14ac:dyDescent="0.25">
      <c r="A77" s="6">
        <v>45357</v>
      </c>
      <c r="B77" s="1">
        <v>8536.421875</v>
      </c>
      <c r="C77" s="1">
        <v>4880.75</v>
      </c>
      <c r="D77" s="1">
        <v>1485.25</v>
      </c>
      <c r="E77" s="1">
        <v>461.60000610351563</v>
      </c>
      <c r="F77" s="1">
        <v>400.74212646484381</v>
      </c>
      <c r="G77" s="1">
        <v>1956.32568359375</v>
      </c>
      <c r="H77" s="1">
        <v>351.95001220703119</v>
      </c>
      <c r="I77" s="1">
        <v>148.6059265136719</v>
      </c>
      <c r="K77" s="6">
        <v>45357</v>
      </c>
      <c r="L77" s="1">
        <v>22474.05078125</v>
      </c>
      <c r="M77" s="10">
        <f>IF('Shock Inputs'!C79="ABS",'Market Data - EQ'!B77-'Market Data - EQ'!B78,IF('Shock Inputs'!C80="Disc",('Market Data - EQ'!B77-'Market Data - EQ'!B78)/'Market Data - EQ'!B78,LN('Market Data - EQ'!B77/'Market Data - EQ'!B78)))</f>
        <v>2.9965302847405482E-2</v>
      </c>
      <c r="N77" s="1">
        <f t="shared" si="28"/>
        <v>252.001953125</v>
      </c>
      <c r="O77" s="1">
        <f t="shared" si="29"/>
        <v>55.10009765625</v>
      </c>
      <c r="P77" s="1">
        <f t="shared" si="30"/>
        <v>11.800048828125</v>
      </c>
      <c r="Q77" s="1">
        <f t="shared" si="31"/>
        <v>0.95001220703125</v>
      </c>
      <c r="R77" s="1">
        <f t="shared" si="32"/>
        <v>1.6703796386719318</v>
      </c>
      <c r="S77" s="1">
        <f t="shared" si="33"/>
        <v>31.171752929687955</v>
      </c>
      <c r="T77" s="1">
        <f t="shared" si="34"/>
        <v>-6.2999877929688068</v>
      </c>
      <c r="U77" s="1">
        <f t="shared" si="35"/>
        <v>-0.24507141113278408</v>
      </c>
      <c r="W77" s="10">
        <f t="shared" si="36"/>
        <v>3.041878073558164E-2</v>
      </c>
      <c r="X77" s="10">
        <f t="shared" si="37"/>
        <v>1.1418171390653238E-2</v>
      </c>
      <c r="Y77" s="10">
        <f t="shared" si="38"/>
        <v>8.0084490272235576E-3</v>
      </c>
      <c r="Z77" s="10">
        <f t="shared" si="39"/>
        <v>2.0623297940273789E-3</v>
      </c>
      <c r="AA77" s="10">
        <f t="shared" si="40"/>
        <v>4.1856624828906213E-3</v>
      </c>
      <c r="AB77" s="10">
        <f t="shared" si="41"/>
        <v>1.6191823642349255E-2</v>
      </c>
      <c r="AC77" s="10">
        <f t="shared" si="42"/>
        <v>-1.7585450922453054E-2</v>
      </c>
      <c r="AD77" s="10">
        <f t="shared" si="43"/>
        <v>-1.6464210153067783E-3</v>
      </c>
      <c r="AE77" s="10">
        <f t="shared" si="44"/>
        <v>8536.421875</v>
      </c>
      <c r="AF77" s="10">
        <f t="shared" si="45"/>
        <v>2.9965302847405482E-2</v>
      </c>
      <c r="AG77" s="10">
        <f t="shared" si="46"/>
        <v>1.1353476074084056E-2</v>
      </c>
      <c r="AH77" s="10">
        <f t="shared" si="47"/>
        <v>7.9765515855003723E-3</v>
      </c>
      <c r="AI77" s="10">
        <f t="shared" si="48"/>
        <v>2.0602061112593409E-3</v>
      </c>
      <c r="AJ77" s="10">
        <f t="shared" si="49"/>
        <v>4.1769269651493676E-3</v>
      </c>
      <c r="AK77" s="10">
        <f t="shared" si="50"/>
        <v>1.6062134132872902E-2</v>
      </c>
      <c r="AL77" s="10">
        <f t="shared" si="51"/>
        <v>-1.7741911970148579E-2</v>
      </c>
      <c r="AM77" s="10">
        <f t="shared" si="52"/>
        <v>-1.64777785587832E-3</v>
      </c>
      <c r="AO77" s="10">
        <f>IF('Shock Inputs'!$C$5="ABS",'Market Data - EQ'!B77-'Market Data - EQ'!B78,IF('Shock Inputs'!$C$6="DISC",('Market Data - EQ'!B77-'Market Data - EQ'!B78)/'Market Data - EQ'!B78,LN('Market Data - EQ'!B77/'Market Data - EQ'!B78)))</f>
        <v>2.9965302847405482E-2</v>
      </c>
      <c r="AP77" s="10">
        <f>IF('Shock Inputs'!$C$5="ABS",'Market Data - EQ'!C77-'Market Data - EQ'!C78,IF('Shock Inputs'!$C$6="DISC",('Market Data - EQ'!C77-'Market Data - EQ'!C78)/'Market Data - EQ'!C78,LN('Market Data - EQ'!C77/'Market Data - EQ'!C78)))</f>
        <v>1.1353476074084056E-2</v>
      </c>
      <c r="AQ77" s="10">
        <f>IF('Shock Inputs'!$C$5="ABS",'Market Data - EQ'!D77-'Market Data - EQ'!D78,IF('Shock Inputs'!$C$6="DISC",('Market Data - EQ'!D77-'Market Data - EQ'!D78)/'Market Data - EQ'!D78,LN('Market Data - EQ'!D77/'Market Data - EQ'!D78)))</f>
        <v>7.9765515855003723E-3</v>
      </c>
      <c r="AR77" s="10">
        <f>IF('Shock Inputs'!$C$5="ABS",'Market Data - EQ'!E77-'Market Data - EQ'!E78,IF('Shock Inputs'!$C$6="DISC",('Market Data - EQ'!E77-'Market Data - EQ'!E78)/'Market Data - EQ'!E78,LN('Market Data - EQ'!E77/'Market Data - EQ'!E78)))</f>
        <v>2.0602061112593409E-3</v>
      </c>
      <c r="AS77" s="10">
        <f>IF('Shock Inputs'!$C$5="ABS",'Market Data - EQ'!F77-'Market Data - EQ'!F78,IF('Shock Inputs'!$C$6="DISC",('Market Data - EQ'!F77-'Market Data - EQ'!F78)/'Market Data - EQ'!F78,LN('Market Data - EQ'!F77/'Market Data - EQ'!F78)))</f>
        <v>4.1769269651493676E-3</v>
      </c>
      <c r="AT77" s="10">
        <f>IF('Shock Inputs'!$C$5="ABS",'Market Data - EQ'!G77-'Market Data - EQ'!G78,IF('Shock Inputs'!$C$6="DISC",('Market Data - EQ'!G77-'Market Data - EQ'!G78)/'Market Data - EQ'!G78,LN('Market Data - EQ'!G77/'Market Data - EQ'!G78)))</f>
        <v>1.6062134132872902E-2</v>
      </c>
      <c r="AU77" s="10">
        <f>IF('Shock Inputs'!$C$5="ABS",'Market Data - EQ'!H77-'Market Data - EQ'!H78,IF('Shock Inputs'!$C$6="DISC",('Market Data - EQ'!H77-'Market Data - EQ'!H78)/'Market Data - EQ'!H78,LN('Market Data - EQ'!H77/'Market Data - EQ'!H78)))</f>
        <v>-1.7741911970148579E-2</v>
      </c>
      <c r="AV77" s="10">
        <f>IF('Shock Inputs'!$C$5="ABS",'Market Data - EQ'!I77-'Market Data - EQ'!I78,IF('Shock Inputs'!$C$6="DISC",('Market Data - EQ'!I77-'Market Data - EQ'!I78)/'Market Data - EQ'!I78,LN('Market Data - EQ'!I77/'Market Data - EQ'!I78)))</f>
        <v>-1.64777785587832E-3</v>
      </c>
    </row>
    <row r="78" spans="1:48" x14ac:dyDescent="0.25">
      <c r="A78" s="6">
        <v>45356</v>
      </c>
      <c r="B78" s="1">
        <v>8284.419921875</v>
      </c>
      <c r="C78" s="1">
        <v>4825.64990234375</v>
      </c>
      <c r="D78" s="1">
        <v>1473.449951171875</v>
      </c>
      <c r="E78" s="1">
        <v>460.64999389648438</v>
      </c>
      <c r="F78" s="1">
        <v>399.07174682617188</v>
      </c>
      <c r="G78" s="1">
        <v>1925.153930664062</v>
      </c>
      <c r="H78" s="1">
        <v>358.25</v>
      </c>
      <c r="I78" s="1">
        <v>148.85099792480469</v>
      </c>
      <c r="K78" s="6">
        <v>45356</v>
      </c>
      <c r="L78" s="1">
        <v>22356.30078125</v>
      </c>
      <c r="M78" s="10">
        <f>IF('Shock Inputs'!C80="ABS",'Market Data - EQ'!B78-'Market Data - EQ'!B79,IF('Shock Inputs'!C81="Disc",('Market Data - EQ'!B78-'Market Data - EQ'!B79)/'Market Data - EQ'!B79,LN('Market Data - EQ'!B78/'Market Data - EQ'!B79)))</f>
        <v>1.7447116544926786E-2</v>
      </c>
      <c r="N78" s="1">
        <f t="shared" si="28"/>
        <v>143.28564453125</v>
      </c>
      <c r="O78" s="1">
        <f t="shared" si="29"/>
        <v>-13.25</v>
      </c>
      <c r="P78" s="1">
        <f t="shared" si="30"/>
        <v>1.949951171875</v>
      </c>
      <c r="Q78" s="1">
        <f t="shared" si="31"/>
        <v>5.25</v>
      </c>
      <c r="R78" s="1">
        <f t="shared" si="32"/>
        <v>-2.898590087890625</v>
      </c>
      <c r="S78" s="1">
        <f t="shared" si="33"/>
        <v>18.067749023437045</v>
      </c>
      <c r="T78" s="1">
        <f t="shared" si="34"/>
        <v>4.399993896484375</v>
      </c>
      <c r="U78" s="1">
        <f t="shared" si="35"/>
        <v>-1.2253112792969034</v>
      </c>
      <c r="W78" s="10">
        <f t="shared" si="36"/>
        <v>1.760020651299226E-2</v>
      </c>
      <c r="X78" s="10">
        <f t="shared" si="37"/>
        <v>-2.7382256850533907E-3</v>
      </c>
      <c r="Y78" s="10">
        <f t="shared" si="38"/>
        <v>1.325145206846755E-3</v>
      </c>
      <c r="Z78" s="10">
        <f t="shared" si="39"/>
        <v>1.1528326900226885E-2</v>
      </c>
      <c r="AA78" s="10">
        <f t="shared" si="40"/>
        <v>-7.2109551917267879E-3</v>
      </c>
      <c r="AB78" s="10">
        <f t="shared" si="41"/>
        <v>9.4740076234487488E-3</v>
      </c>
      <c r="AC78" s="10">
        <f t="shared" si="42"/>
        <v>1.2434629986122415E-2</v>
      </c>
      <c r="AD78" s="10">
        <f t="shared" si="43"/>
        <v>-8.1645883070758218E-3</v>
      </c>
      <c r="AE78" s="10">
        <f t="shared" si="44"/>
        <v>8284.419921875</v>
      </c>
      <c r="AF78" s="10">
        <f t="shared" si="45"/>
        <v>1.7447116544926786E-2</v>
      </c>
      <c r="AG78" s="10">
        <f t="shared" si="46"/>
        <v>-2.7419814827191039E-3</v>
      </c>
      <c r="AH78" s="10">
        <f t="shared" si="47"/>
        <v>1.3242679768230971E-3</v>
      </c>
      <c r="AI78" s="10">
        <f t="shared" si="48"/>
        <v>1.1462382078049716E-2</v>
      </c>
      <c r="AJ78" s="10">
        <f t="shared" si="49"/>
        <v>-7.2370797937646933E-3</v>
      </c>
      <c r="AK78" s="10">
        <f t="shared" si="50"/>
        <v>9.4294106665650385E-3</v>
      </c>
      <c r="AL78" s="10">
        <f t="shared" si="51"/>
        <v>1.2357954937609264E-2</v>
      </c>
      <c r="AM78" s="10">
        <f t="shared" si="52"/>
        <v>-8.1981010949182271E-3</v>
      </c>
      <c r="AO78" s="10">
        <f>IF('Shock Inputs'!$C$5="ABS",'Market Data - EQ'!B78-'Market Data - EQ'!B79,IF('Shock Inputs'!$C$6="DISC",('Market Data - EQ'!B78-'Market Data - EQ'!B79)/'Market Data - EQ'!B79,LN('Market Data - EQ'!B78/'Market Data - EQ'!B79)))</f>
        <v>1.7447116544926786E-2</v>
      </c>
      <c r="AP78" s="10">
        <f>IF('Shock Inputs'!$C$5="ABS",'Market Data - EQ'!C78-'Market Data - EQ'!C79,IF('Shock Inputs'!$C$6="DISC",('Market Data - EQ'!C78-'Market Data - EQ'!C79)/'Market Data - EQ'!C79,LN('Market Data - EQ'!C78/'Market Data - EQ'!C79)))</f>
        <v>-2.7419814827191039E-3</v>
      </c>
      <c r="AQ78" s="10">
        <f>IF('Shock Inputs'!$C$5="ABS",'Market Data - EQ'!D78-'Market Data - EQ'!D79,IF('Shock Inputs'!$C$6="DISC",('Market Data - EQ'!D78-'Market Data - EQ'!D79)/'Market Data - EQ'!D79,LN('Market Data - EQ'!D78/'Market Data - EQ'!D79)))</f>
        <v>1.3242679768230971E-3</v>
      </c>
      <c r="AR78" s="10">
        <f>IF('Shock Inputs'!$C$5="ABS",'Market Data - EQ'!E78-'Market Data - EQ'!E79,IF('Shock Inputs'!$C$6="DISC",('Market Data - EQ'!E78-'Market Data - EQ'!E79)/'Market Data - EQ'!E79,LN('Market Data - EQ'!E78/'Market Data - EQ'!E79)))</f>
        <v>1.1462382078049716E-2</v>
      </c>
      <c r="AS78" s="10">
        <f>IF('Shock Inputs'!$C$5="ABS",'Market Data - EQ'!F78-'Market Data - EQ'!F79,IF('Shock Inputs'!$C$6="DISC",('Market Data - EQ'!F78-'Market Data - EQ'!F79)/'Market Data - EQ'!F79,LN('Market Data - EQ'!F78/'Market Data - EQ'!F79)))</f>
        <v>-7.2370797937646933E-3</v>
      </c>
      <c r="AT78" s="10">
        <f>IF('Shock Inputs'!$C$5="ABS",'Market Data - EQ'!G78-'Market Data - EQ'!G79,IF('Shock Inputs'!$C$6="DISC",('Market Data - EQ'!G78-'Market Data - EQ'!G79)/'Market Data - EQ'!G79,LN('Market Data - EQ'!G78/'Market Data - EQ'!G79)))</f>
        <v>9.4294106665650385E-3</v>
      </c>
      <c r="AU78" s="10">
        <f>IF('Shock Inputs'!$C$5="ABS",'Market Data - EQ'!H78-'Market Data - EQ'!H79,IF('Shock Inputs'!$C$6="DISC",('Market Data - EQ'!H78-'Market Data - EQ'!H79)/'Market Data - EQ'!H79,LN('Market Data - EQ'!H78/'Market Data - EQ'!H79)))</f>
        <v>1.2357954937609264E-2</v>
      </c>
      <c r="AV78" s="10">
        <f>IF('Shock Inputs'!$C$5="ABS",'Market Data - EQ'!I78-'Market Data - EQ'!I79,IF('Shock Inputs'!$C$6="DISC",('Market Data - EQ'!I78-'Market Data - EQ'!I79)/'Market Data - EQ'!I79,LN('Market Data - EQ'!I78/'Market Data - EQ'!I79)))</f>
        <v>-8.1981010949182271E-3</v>
      </c>
    </row>
    <row r="79" spans="1:48" x14ac:dyDescent="0.25">
      <c r="A79" s="6">
        <v>45355</v>
      </c>
      <c r="B79" s="1">
        <v>8141.13427734375</v>
      </c>
      <c r="C79" s="1">
        <v>4838.89990234375</v>
      </c>
      <c r="D79" s="1">
        <v>1471.5</v>
      </c>
      <c r="E79" s="1">
        <v>455.39999389648438</v>
      </c>
      <c r="F79" s="1">
        <v>401.9703369140625</v>
      </c>
      <c r="G79" s="1">
        <v>1907.086181640625</v>
      </c>
      <c r="H79" s="1">
        <v>353.85000610351563</v>
      </c>
      <c r="I79" s="1">
        <v>150.07630920410159</v>
      </c>
      <c r="K79" s="6">
        <v>45355</v>
      </c>
      <c r="L79" s="1">
        <v>22405.599609375</v>
      </c>
      <c r="M79" s="10">
        <f>IF('Shock Inputs'!C81="ABS",'Market Data - EQ'!B79-'Market Data - EQ'!B80,IF('Shock Inputs'!C82="Disc",('Market Data - EQ'!B79-'Market Data - EQ'!B80)/'Market Data - EQ'!B80,LN('Market Data - EQ'!B79/'Market Data - EQ'!B80)))</f>
        <v>2.0588663137991278E-2</v>
      </c>
      <c r="N79" s="1">
        <f t="shared" si="28"/>
        <v>165.9013671875</v>
      </c>
      <c r="O79" s="1">
        <f t="shared" si="29"/>
        <v>-88.80029296875</v>
      </c>
      <c r="P79" s="1">
        <f t="shared" si="30"/>
        <v>0.59997558593795475</v>
      </c>
      <c r="Q79" s="1">
        <f t="shared" si="31"/>
        <v>9.04998779296875</v>
      </c>
      <c r="R79" s="1">
        <f t="shared" si="32"/>
        <v>-0.393035888671875</v>
      </c>
      <c r="S79" s="1">
        <f t="shared" si="33"/>
        <v>-51.522705078125</v>
      </c>
      <c r="T79" s="1">
        <f t="shared" si="34"/>
        <v>10.350006103515625</v>
      </c>
      <c r="U79" s="1">
        <f t="shared" si="35"/>
        <v>3.0877990722656818</v>
      </c>
      <c r="W79" s="10">
        <f t="shared" si="36"/>
        <v>2.0802071745920921E-2</v>
      </c>
      <c r="X79" s="10">
        <f t="shared" si="37"/>
        <v>-1.8020636290580691E-2</v>
      </c>
      <c r="Y79" s="10">
        <f t="shared" si="38"/>
        <v>4.0789691751956904E-4</v>
      </c>
      <c r="Z79" s="10">
        <f t="shared" si="39"/>
        <v>2.0275540874239207E-2</v>
      </c>
      <c r="AA79" s="10">
        <f t="shared" si="40"/>
        <v>-9.7681825742266973E-4</v>
      </c>
      <c r="AB79" s="10">
        <f t="shared" si="41"/>
        <v>-2.630576498835395E-2</v>
      </c>
      <c r="AC79" s="10">
        <f t="shared" si="42"/>
        <v>3.0131022135416668E-2</v>
      </c>
      <c r="AD79" s="10">
        <f t="shared" si="43"/>
        <v>2.1007077828710519E-2</v>
      </c>
      <c r="AE79" s="10">
        <f t="shared" si="44"/>
        <v>8141.13427734375</v>
      </c>
      <c r="AF79" s="10">
        <f t="shared" si="45"/>
        <v>2.0588663137991278E-2</v>
      </c>
      <c r="AG79" s="10">
        <f t="shared" si="46"/>
        <v>-1.8184985401006142E-2</v>
      </c>
      <c r="AH79" s="10">
        <f t="shared" si="47"/>
        <v>4.0781375018700402E-4</v>
      </c>
      <c r="AI79" s="10">
        <f t="shared" si="48"/>
        <v>2.0072728927448911E-2</v>
      </c>
      <c r="AJ79" s="10">
        <f t="shared" si="49"/>
        <v>-9.7729565528932322E-4</v>
      </c>
      <c r="AK79" s="10">
        <f t="shared" si="50"/>
        <v>-2.6657951717792516E-2</v>
      </c>
      <c r="AL79" s="10">
        <f t="shared" si="51"/>
        <v>2.9686000108268031E-2</v>
      </c>
      <c r="AM79" s="10">
        <f t="shared" si="52"/>
        <v>2.0789471409931103E-2</v>
      </c>
      <c r="AO79" s="10">
        <f>IF('Shock Inputs'!$C$5="ABS",'Market Data - EQ'!B79-'Market Data - EQ'!B80,IF('Shock Inputs'!$C$6="DISC",('Market Data - EQ'!B79-'Market Data - EQ'!B80)/'Market Data - EQ'!B80,LN('Market Data - EQ'!B79/'Market Data - EQ'!B80)))</f>
        <v>2.0588663137991278E-2</v>
      </c>
      <c r="AP79" s="10">
        <f>IF('Shock Inputs'!$C$5="ABS",'Market Data - EQ'!C79-'Market Data - EQ'!C80,IF('Shock Inputs'!$C$6="DISC",('Market Data - EQ'!C79-'Market Data - EQ'!C80)/'Market Data - EQ'!C80,LN('Market Data - EQ'!C79/'Market Data - EQ'!C80)))</f>
        <v>-1.8184985401006142E-2</v>
      </c>
      <c r="AQ79" s="10">
        <f>IF('Shock Inputs'!$C$5="ABS",'Market Data - EQ'!D79-'Market Data - EQ'!D80,IF('Shock Inputs'!$C$6="DISC",('Market Data - EQ'!D79-'Market Data - EQ'!D80)/'Market Data - EQ'!D80,LN('Market Data - EQ'!D79/'Market Data - EQ'!D80)))</f>
        <v>4.0781375018700402E-4</v>
      </c>
      <c r="AR79" s="10">
        <f>IF('Shock Inputs'!$C$5="ABS",'Market Data - EQ'!E79-'Market Data - EQ'!E80,IF('Shock Inputs'!$C$6="DISC",('Market Data - EQ'!E79-'Market Data - EQ'!E80)/'Market Data - EQ'!E80,LN('Market Data - EQ'!E79/'Market Data - EQ'!E80)))</f>
        <v>2.0072728927448911E-2</v>
      </c>
      <c r="AS79" s="10">
        <f>IF('Shock Inputs'!$C$5="ABS",'Market Data - EQ'!F79-'Market Data - EQ'!F80,IF('Shock Inputs'!$C$6="DISC",('Market Data - EQ'!F79-'Market Data - EQ'!F80)/'Market Data - EQ'!F80,LN('Market Data - EQ'!F79/'Market Data - EQ'!F80)))</f>
        <v>-9.7729565528932322E-4</v>
      </c>
      <c r="AT79" s="10">
        <f>IF('Shock Inputs'!$C$5="ABS",'Market Data - EQ'!G79-'Market Data - EQ'!G80,IF('Shock Inputs'!$C$6="DISC",('Market Data - EQ'!G79-'Market Data - EQ'!G80)/'Market Data - EQ'!G80,LN('Market Data - EQ'!G79/'Market Data - EQ'!G80)))</f>
        <v>-2.6657951717792516E-2</v>
      </c>
      <c r="AU79" s="10">
        <f>IF('Shock Inputs'!$C$5="ABS",'Market Data - EQ'!H79-'Market Data - EQ'!H80,IF('Shock Inputs'!$C$6="DISC",('Market Data - EQ'!H79-'Market Data - EQ'!H80)/'Market Data - EQ'!H80,LN('Market Data - EQ'!H79/'Market Data - EQ'!H80)))</f>
        <v>2.9686000108268031E-2</v>
      </c>
      <c r="AV79" s="10">
        <f>IF('Shock Inputs'!$C$5="ABS",'Market Data - EQ'!I79-'Market Data - EQ'!I80,IF('Shock Inputs'!$C$6="DISC",('Market Data - EQ'!I79-'Market Data - EQ'!I80)/'Market Data - EQ'!I80,LN('Market Data - EQ'!I79/'Market Data - EQ'!I80)))</f>
        <v>2.0789471409931103E-2</v>
      </c>
    </row>
    <row r="80" spans="1:48" x14ac:dyDescent="0.25">
      <c r="A80" s="6">
        <v>45352</v>
      </c>
      <c r="B80" s="1">
        <v>7975.23291015625</v>
      </c>
      <c r="C80" s="1">
        <v>4927.7001953125</v>
      </c>
      <c r="D80" s="1">
        <v>1470.900024414062</v>
      </c>
      <c r="E80" s="1">
        <v>446.35000610351563</v>
      </c>
      <c r="F80" s="1">
        <v>402.36337280273438</v>
      </c>
      <c r="G80" s="1">
        <v>1958.60888671875</v>
      </c>
      <c r="H80" s="1">
        <v>343.5</v>
      </c>
      <c r="I80" s="1">
        <v>146.98851013183591</v>
      </c>
      <c r="K80" s="6">
        <v>45352</v>
      </c>
      <c r="L80" s="1">
        <v>22338.75</v>
      </c>
      <c r="M80" s="10">
        <f>IF('Shock Inputs'!C82="ABS",'Market Data - EQ'!B80-'Market Data - EQ'!B81,IF('Shock Inputs'!C83="Disc",('Market Data - EQ'!B80-'Market Data - EQ'!B81)/'Market Data - EQ'!B81,LN('Market Data - EQ'!B80/'Market Data - EQ'!B81)))</f>
        <v>1.6389656118433609E-2</v>
      </c>
      <c r="N80" s="1">
        <f t="shared" si="28"/>
        <v>129.64599609375</v>
      </c>
      <c r="O80" s="1">
        <f t="shared" si="29"/>
        <v>-37.5</v>
      </c>
      <c r="P80" s="1">
        <f t="shared" si="30"/>
        <v>-9.4499511718759095</v>
      </c>
      <c r="Q80" s="1">
        <f t="shared" si="31"/>
        <v>9.6499938964844318</v>
      </c>
      <c r="R80" s="1">
        <f t="shared" si="32"/>
        <v>3.144256591796875</v>
      </c>
      <c r="S80" s="1">
        <f t="shared" si="33"/>
        <v>40.255126953125</v>
      </c>
      <c r="T80" s="1">
        <f t="shared" si="34"/>
        <v>7.899993896484375</v>
      </c>
      <c r="U80" s="1">
        <f t="shared" si="35"/>
        <v>8.9202728271484091</v>
      </c>
      <c r="W80" s="10">
        <f t="shared" si="36"/>
        <v>1.6524703315869377E-2</v>
      </c>
      <c r="X80" s="10">
        <f t="shared" si="37"/>
        <v>-7.5525655612844475E-3</v>
      </c>
      <c r="Y80" s="10">
        <f t="shared" si="38"/>
        <v>-6.3835926150743643E-3</v>
      </c>
      <c r="Z80" s="10">
        <f t="shared" si="39"/>
        <v>2.2097535211218527E-2</v>
      </c>
      <c r="AA80" s="10">
        <f t="shared" si="40"/>
        <v>7.8760171147103271E-3</v>
      </c>
      <c r="AB80" s="10">
        <f t="shared" si="41"/>
        <v>2.0984204163700847E-2</v>
      </c>
      <c r="AC80" s="10">
        <f t="shared" si="42"/>
        <v>2.3539909871299666E-2</v>
      </c>
      <c r="AD80" s="10">
        <f t="shared" si="43"/>
        <v>6.4607711384503635E-2</v>
      </c>
      <c r="AE80" s="10">
        <f t="shared" si="44"/>
        <v>7975.2329101562491</v>
      </c>
      <c r="AF80" s="10">
        <f t="shared" si="45"/>
        <v>1.6389656118433609E-2</v>
      </c>
      <c r="AG80" s="10">
        <f t="shared" si="46"/>
        <v>-7.5812306055198474E-3</v>
      </c>
      <c r="AH80" s="10">
        <f t="shared" si="47"/>
        <v>-6.4040548706975108E-3</v>
      </c>
      <c r="AI80" s="10">
        <f t="shared" si="48"/>
        <v>2.1856922855238273E-2</v>
      </c>
      <c r="AJ80" s="10">
        <f t="shared" si="49"/>
        <v>7.845163190055968E-3</v>
      </c>
      <c r="AK80" s="10">
        <f t="shared" si="50"/>
        <v>2.0767068116428034E-2</v>
      </c>
      <c r="AL80" s="10">
        <f t="shared" si="51"/>
        <v>2.3267118882476918E-2</v>
      </c>
      <c r="AM80" s="10">
        <f t="shared" si="52"/>
        <v>6.2606385187456648E-2</v>
      </c>
      <c r="AO80" s="10">
        <f>IF('Shock Inputs'!$C$5="ABS",'Market Data - EQ'!B80-'Market Data - EQ'!B81,IF('Shock Inputs'!$C$6="DISC",('Market Data - EQ'!B80-'Market Data - EQ'!B81)/'Market Data - EQ'!B81,LN('Market Data - EQ'!B80/'Market Data - EQ'!B81)))</f>
        <v>1.6389656118433609E-2</v>
      </c>
      <c r="AP80" s="10">
        <f>IF('Shock Inputs'!$C$5="ABS",'Market Data - EQ'!C80-'Market Data - EQ'!C81,IF('Shock Inputs'!$C$6="DISC",('Market Data - EQ'!C80-'Market Data - EQ'!C81)/'Market Data - EQ'!C81,LN('Market Data - EQ'!C80/'Market Data - EQ'!C81)))</f>
        <v>-7.5812306055198474E-3</v>
      </c>
      <c r="AQ80" s="10">
        <f>IF('Shock Inputs'!$C$5="ABS",'Market Data - EQ'!D80-'Market Data - EQ'!D81,IF('Shock Inputs'!$C$6="DISC",('Market Data - EQ'!D80-'Market Data - EQ'!D81)/'Market Data - EQ'!D81,LN('Market Data - EQ'!D80/'Market Data - EQ'!D81)))</f>
        <v>-6.4040548706975108E-3</v>
      </c>
      <c r="AR80" s="10">
        <f>IF('Shock Inputs'!$C$5="ABS",'Market Data - EQ'!E80-'Market Data - EQ'!E81,IF('Shock Inputs'!$C$6="DISC",('Market Data - EQ'!E80-'Market Data - EQ'!E81)/'Market Data - EQ'!E81,LN('Market Data - EQ'!E80/'Market Data - EQ'!E81)))</f>
        <v>2.1856922855238273E-2</v>
      </c>
      <c r="AS80" s="10">
        <f>IF('Shock Inputs'!$C$5="ABS",'Market Data - EQ'!F80-'Market Data - EQ'!F81,IF('Shock Inputs'!$C$6="DISC",('Market Data - EQ'!F80-'Market Data - EQ'!F81)/'Market Data - EQ'!F81,LN('Market Data - EQ'!F80/'Market Data - EQ'!F81)))</f>
        <v>7.845163190055968E-3</v>
      </c>
      <c r="AT80" s="10">
        <f>IF('Shock Inputs'!$C$5="ABS",'Market Data - EQ'!G80-'Market Data - EQ'!G81,IF('Shock Inputs'!$C$6="DISC",('Market Data - EQ'!G80-'Market Data - EQ'!G81)/'Market Data - EQ'!G81,LN('Market Data - EQ'!G80/'Market Data - EQ'!G81)))</f>
        <v>2.0767068116428034E-2</v>
      </c>
      <c r="AU80" s="10">
        <f>IF('Shock Inputs'!$C$5="ABS",'Market Data - EQ'!H80-'Market Data - EQ'!H81,IF('Shock Inputs'!$C$6="DISC",('Market Data - EQ'!H80-'Market Data - EQ'!H81)/'Market Data - EQ'!H81,LN('Market Data - EQ'!H80/'Market Data - EQ'!H81)))</f>
        <v>2.3267118882476918E-2</v>
      </c>
      <c r="AV80" s="10">
        <f>IF('Shock Inputs'!$C$5="ABS",'Market Data - EQ'!I80-'Market Data - EQ'!I81,IF('Shock Inputs'!$C$6="DISC",('Market Data - EQ'!I80-'Market Data - EQ'!I81)/'Market Data - EQ'!I81,LN('Market Data - EQ'!I80/'Market Data - EQ'!I81)))</f>
        <v>6.2606385187456648E-2</v>
      </c>
    </row>
    <row r="81" spans="1:48" x14ac:dyDescent="0.25">
      <c r="A81" s="6">
        <v>45351</v>
      </c>
      <c r="B81" s="1">
        <v>7845.5869140625</v>
      </c>
      <c r="C81" s="1">
        <v>4965.2001953125</v>
      </c>
      <c r="D81" s="1">
        <v>1480.349975585938</v>
      </c>
      <c r="E81" s="1">
        <v>436.70001220703119</v>
      </c>
      <c r="F81" s="1">
        <v>399.2191162109375</v>
      </c>
      <c r="G81" s="1">
        <v>1918.353759765625</v>
      </c>
      <c r="H81" s="1">
        <v>335.60000610351563</v>
      </c>
      <c r="I81" s="1">
        <v>138.0682373046875</v>
      </c>
      <c r="K81" s="6">
        <v>45351</v>
      </c>
      <c r="L81" s="1">
        <v>21982.80078125</v>
      </c>
      <c r="M81" s="10">
        <f>IF('Shock Inputs'!C83="ABS",'Market Data - EQ'!B81-'Market Data - EQ'!B82,IF('Shock Inputs'!C84="Disc",('Market Data - EQ'!B81-'Market Data - EQ'!B82)/'Market Data - EQ'!B82,LN('Market Data - EQ'!B81/'Market Data - EQ'!B82)))</f>
        <v>-3.4703382905778894E-2</v>
      </c>
      <c r="N81" s="1">
        <f t="shared" si="28"/>
        <v>-277.0478515625</v>
      </c>
      <c r="O81" s="1">
        <f t="shared" si="29"/>
        <v>77.400390625</v>
      </c>
      <c r="P81" s="1">
        <f t="shared" si="30"/>
        <v>3.3499755859379547</v>
      </c>
      <c r="Q81" s="1">
        <f t="shared" si="31"/>
        <v>2.5</v>
      </c>
      <c r="R81" s="1">
        <f t="shared" si="32"/>
        <v>-1.9651489257813068</v>
      </c>
      <c r="S81" s="1">
        <f t="shared" si="33"/>
        <v>30.526489257812955</v>
      </c>
      <c r="T81" s="1">
        <f t="shared" si="34"/>
        <v>2.3000183105468182</v>
      </c>
      <c r="U81" s="1">
        <f t="shared" si="35"/>
        <v>9.80224609375E-2</v>
      </c>
      <c r="W81" s="10">
        <f t="shared" si="36"/>
        <v>-3.4108126187695507E-2</v>
      </c>
      <c r="X81" s="10">
        <f t="shared" si="37"/>
        <v>1.5835425696193908E-2</v>
      </c>
      <c r="Y81" s="10">
        <f t="shared" si="38"/>
        <v>2.2680945063899491E-3</v>
      </c>
      <c r="Z81" s="10">
        <f t="shared" si="39"/>
        <v>5.7577151766821542E-3</v>
      </c>
      <c r="AA81" s="10">
        <f t="shared" si="40"/>
        <v>-4.8983698927264948E-3</v>
      </c>
      <c r="AB81" s="10">
        <f t="shared" si="41"/>
        <v>1.6170170722028795E-2</v>
      </c>
      <c r="AC81" s="10">
        <f t="shared" si="42"/>
        <v>6.90074525887918E-3</v>
      </c>
      <c r="AD81" s="10">
        <f t="shared" si="43"/>
        <v>7.1046102992960861E-4</v>
      </c>
      <c r="AE81" s="10">
        <f t="shared" si="44"/>
        <v>7845.5869140625</v>
      </c>
      <c r="AF81" s="10">
        <f t="shared" si="45"/>
        <v>-3.4703382905778894E-2</v>
      </c>
      <c r="AG81" s="10">
        <f t="shared" si="46"/>
        <v>1.571135345320842E-2</v>
      </c>
      <c r="AH81" s="10">
        <f t="shared" si="47"/>
        <v>2.2655262626582618E-3</v>
      </c>
      <c r="AI81" s="10">
        <f t="shared" si="48"/>
        <v>5.7412028863789277E-3</v>
      </c>
      <c r="AJ81" s="10">
        <f t="shared" si="49"/>
        <v>-4.9104062282316428E-3</v>
      </c>
      <c r="AK81" s="10">
        <f t="shared" si="50"/>
        <v>1.6040825999399252E-2</v>
      </c>
      <c r="AL81" s="10">
        <f t="shared" si="51"/>
        <v>6.8770440909897892E-3</v>
      </c>
      <c r="AM81" s="10">
        <f t="shared" si="52"/>
        <v>7.1020877196459472E-4</v>
      </c>
      <c r="AO81" s="10">
        <f>IF('Shock Inputs'!$C$5="ABS",'Market Data - EQ'!B81-'Market Data - EQ'!B82,IF('Shock Inputs'!$C$6="DISC",('Market Data - EQ'!B81-'Market Data - EQ'!B82)/'Market Data - EQ'!B82,LN('Market Data - EQ'!B81/'Market Data - EQ'!B82)))</f>
        <v>-3.4703382905778894E-2</v>
      </c>
      <c r="AP81" s="10">
        <f>IF('Shock Inputs'!$C$5="ABS",'Market Data - EQ'!C81-'Market Data - EQ'!C82,IF('Shock Inputs'!$C$6="DISC",('Market Data - EQ'!C81-'Market Data - EQ'!C82)/'Market Data - EQ'!C82,LN('Market Data - EQ'!C81/'Market Data - EQ'!C82)))</f>
        <v>1.571135345320842E-2</v>
      </c>
      <c r="AQ81" s="10">
        <f>IF('Shock Inputs'!$C$5="ABS",'Market Data - EQ'!D81-'Market Data - EQ'!D82,IF('Shock Inputs'!$C$6="DISC",('Market Data - EQ'!D81-'Market Data - EQ'!D82)/'Market Data - EQ'!D82,LN('Market Data - EQ'!D81/'Market Data - EQ'!D82)))</f>
        <v>2.2655262626582618E-3</v>
      </c>
      <c r="AR81" s="10">
        <f>IF('Shock Inputs'!$C$5="ABS",'Market Data - EQ'!E81-'Market Data - EQ'!E82,IF('Shock Inputs'!$C$6="DISC",('Market Data - EQ'!E81-'Market Data - EQ'!E82)/'Market Data - EQ'!E82,LN('Market Data - EQ'!E81/'Market Data - EQ'!E82)))</f>
        <v>5.7412028863789277E-3</v>
      </c>
      <c r="AS81" s="10">
        <f>IF('Shock Inputs'!$C$5="ABS",'Market Data - EQ'!F81-'Market Data - EQ'!F82,IF('Shock Inputs'!$C$6="DISC",('Market Data - EQ'!F81-'Market Data - EQ'!F82)/'Market Data - EQ'!F82,LN('Market Data - EQ'!F81/'Market Data - EQ'!F82)))</f>
        <v>-4.9104062282316428E-3</v>
      </c>
      <c r="AT81" s="10">
        <f>IF('Shock Inputs'!$C$5="ABS",'Market Data - EQ'!G81-'Market Data - EQ'!G82,IF('Shock Inputs'!$C$6="DISC",('Market Data - EQ'!G81-'Market Data - EQ'!G82)/'Market Data - EQ'!G82,LN('Market Data - EQ'!G81/'Market Data - EQ'!G82)))</f>
        <v>1.6040825999399252E-2</v>
      </c>
      <c r="AU81" s="10">
        <f>IF('Shock Inputs'!$C$5="ABS",'Market Data - EQ'!H81-'Market Data - EQ'!H82,IF('Shock Inputs'!$C$6="DISC",('Market Data - EQ'!H81-'Market Data - EQ'!H82)/'Market Data - EQ'!H82,LN('Market Data - EQ'!H81/'Market Data - EQ'!H82)))</f>
        <v>6.8770440909897892E-3</v>
      </c>
      <c r="AV81" s="10">
        <f>IF('Shock Inputs'!$C$5="ABS",'Market Data - EQ'!I81-'Market Data - EQ'!I82,IF('Shock Inputs'!$C$6="DISC",('Market Data - EQ'!I81-'Market Data - EQ'!I82)/'Market Data - EQ'!I82,LN('Market Data - EQ'!I81/'Market Data - EQ'!I82)))</f>
        <v>7.1020877196459472E-4</v>
      </c>
    </row>
    <row r="82" spans="1:48" x14ac:dyDescent="0.25">
      <c r="A82" s="6">
        <v>45350</v>
      </c>
      <c r="B82" s="1">
        <v>8122.634765625</v>
      </c>
      <c r="C82" s="1">
        <v>4887.7998046875</v>
      </c>
      <c r="D82" s="1">
        <v>1477</v>
      </c>
      <c r="E82" s="1">
        <v>434.20001220703119</v>
      </c>
      <c r="F82" s="1">
        <v>401.18426513671881</v>
      </c>
      <c r="G82" s="1">
        <v>1887.827270507812</v>
      </c>
      <c r="H82" s="1">
        <v>333.29998779296881</v>
      </c>
      <c r="I82" s="1">
        <v>137.97021484375</v>
      </c>
      <c r="K82" s="6">
        <v>45350</v>
      </c>
      <c r="L82" s="1">
        <v>21951.150390625</v>
      </c>
      <c r="M82" s="10">
        <f>IF('Shock Inputs'!C84="ABS",'Market Data - EQ'!B82-'Market Data - EQ'!B83,IF('Shock Inputs'!C85="Disc",('Market Data - EQ'!B82-'Market Data - EQ'!B83)/'Market Data - EQ'!B83,LN('Market Data - EQ'!B82/'Market Data - EQ'!B83)))</f>
        <v>-3.3013816111434682E-2</v>
      </c>
      <c r="N82" s="1">
        <f t="shared" si="28"/>
        <v>-272.634765625</v>
      </c>
      <c r="O82" s="1">
        <f t="shared" si="29"/>
        <v>-16.55029296875</v>
      </c>
      <c r="P82" s="1">
        <f t="shared" si="30"/>
        <v>-10.449951171875</v>
      </c>
      <c r="Q82" s="1">
        <f t="shared" si="31"/>
        <v>-7.1999816894531818</v>
      </c>
      <c r="R82" s="1">
        <f t="shared" si="32"/>
        <v>-2.8003234863280682</v>
      </c>
      <c r="S82" s="1">
        <f t="shared" si="33"/>
        <v>-48.594116210937955</v>
      </c>
      <c r="T82" s="1">
        <f t="shared" si="34"/>
        <v>-2.8000183105468182</v>
      </c>
      <c r="U82" s="1">
        <f t="shared" si="35"/>
        <v>-3.3818511962890909</v>
      </c>
      <c r="W82" s="10">
        <f t="shared" si="36"/>
        <v>-3.2474807939180776E-2</v>
      </c>
      <c r="X82" s="10">
        <f t="shared" si="37"/>
        <v>-3.3746149110886791E-3</v>
      </c>
      <c r="Y82" s="10">
        <f t="shared" si="38"/>
        <v>-7.0254136373745502E-3</v>
      </c>
      <c r="Z82" s="10">
        <f t="shared" si="39"/>
        <v>-1.6311694130067653E-2</v>
      </c>
      <c r="AA82" s="10">
        <f t="shared" si="40"/>
        <v>-6.9317582036304264E-3</v>
      </c>
      <c r="AB82" s="10">
        <f t="shared" si="41"/>
        <v>-2.5094804542145799E-2</v>
      </c>
      <c r="AC82" s="10">
        <f t="shared" si="42"/>
        <v>-8.3309082406991652E-3</v>
      </c>
      <c r="AD82" s="10">
        <f t="shared" si="43"/>
        <v>-2.3925021338783648E-2</v>
      </c>
      <c r="AE82" s="10">
        <f t="shared" si="44"/>
        <v>8122.634765625</v>
      </c>
      <c r="AF82" s="10">
        <f t="shared" si="45"/>
        <v>-3.3013816111434682E-2</v>
      </c>
      <c r="AG82" s="10">
        <f t="shared" si="46"/>
        <v>-3.3803217665645544E-3</v>
      </c>
      <c r="AH82" s="10">
        <f t="shared" si="47"/>
        <v>-7.050208051348119E-3</v>
      </c>
      <c r="AI82" s="10">
        <f t="shared" si="48"/>
        <v>-1.6446194436971099E-2</v>
      </c>
      <c r="AJ82" s="10">
        <f t="shared" si="49"/>
        <v>-6.9558944419076769E-3</v>
      </c>
      <c r="AK82" s="10">
        <f t="shared" si="50"/>
        <v>-2.5415048139802457E-2</v>
      </c>
      <c r="AL82" s="10">
        <f t="shared" si="51"/>
        <v>-8.3658042019428905E-3</v>
      </c>
      <c r="AM82" s="10">
        <f t="shared" si="52"/>
        <v>-2.4215873120946634E-2</v>
      </c>
      <c r="AO82" s="10">
        <f>IF('Shock Inputs'!$C$5="ABS",'Market Data - EQ'!B82-'Market Data - EQ'!B83,IF('Shock Inputs'!$C$6="DISC",('Market Data - EQ'!B82-'Market Data - EQ'!B83)/'Market Data - EQ'!B83,LN('Market Data - EQ'!B82/'Market Data - EQ'!B83)))</f>
        <v>-3.3013816111434682E-2</v>
      </c>
      <c r="AP82" s="10">
        <f>IF('Shock Inputs'!$C$5="ABS",'Market Data - EQ'!C82-'Market Data - EQ'!C83,IF('Shock Inputs'!$C$6="DISC",('Market Data - EQ'!C82-'Market Data - EQ'!C83)/'Market Data - EQ'!C83,LN('Market Data - EQ'!C82/'Market Data - EQ'!C83)))</f>
        <v>-3.3803217665645544E-3</v>
      </c>
      <c r="AQ82" s="10">
        <f>IF('Shock Inputs'!$C$5="ABS",'Market Data - EQ'!D82-'Market Data - EQ'!D83,IF('Shock Inputs'!$C$6="DISC",('Market Data - EQ'!D82-'Market Data - EQ'!D83)/'Market Data - EQ'!D83,LN('Market Data - EQ'!D82/'Market Data - EQ'!D83)))</f>
        <v>-7.050208051348119E-3</v>
      </c>
      <c r="AR82" s="10">
        <f>IF('Shock Inputs'!$C$5="ABS",'Market Data - EQ'!E82-'Market Data - EQ'!E83,IF('Shock Inputs'!$C$6="DISC",('Market Data - EQ'!E82-'Market Data - EQ'!E83)/'Market Data - EQ'!E83,LN('Market Data - EQ'!E82/'Market Data - EQ'!E83)))</f>
        <v>-1.6446194436971099E-2</v>
      </c>
      <c r="AS82" s="10">
        <f>IF('Shock Inputs'!$C$5="ABS",'Market Data - EQ'!F82-'Market Data - EQ'!F83,IF('Shock Inputs'!$C$6="DISC",('Market Data - EQ'!F82-'Market Data - EQ'!F83)/'Market Data - EQ'!F83,LN('Market Data - EQ'!F82/'Market Data - EQ'!F83)))</f>
        <v>-6.9558944419076769E-3</v>
      </c>
      <c r="AT82" s="10">
        <f>IF('Shock Inputs'!$C$5="ABS",'Market Data - EQ'!G82-'Market Data - EQ'!G83,IF('Shock Inputs'!$C$6="DISC",('Market Data - EQ'!G82-'Market Data - EQ'!G83)/'Market Data - EQ'!G83,LN('Market Data - EQ'!G82/'Market Data - EQ'!G83)))</f>
        <v>-2.5415048139802457E-2</v>
      </c>
      <c r="AU82" s="10">
        <f>IF('Shock Inputs'!$C$5="ABS",'Market Data - EQ'!H82-'Market Data - EQ'!H83,IF('Shock Inputs'!$C$6="DISC",('Market Data - EQ'!H82-'Market Data - EQ'!H83)/'Market Data - EQ'!H83,LN('Market Data - EQ'!H82/'Market Data - EQ'!H83)))</f>
        <v>-8.3658042019428905E-3</v>
      </c>
      <c r="AV82" s="10">
        <f>IF('Shock Inputs'!$C$5="ABS",'Market Data - EQ'!I82-'Market Data - EQ'!I83,IF('Shock Inputs'!$C$6="DISC",('Market Data - EQ'!I82-'Market Data - EQ'!I83)/'Market Data - EQ'!I83,LN('Market Data - EQ'!I82/'Market Data - EQ'!I83)))</f>
        <v>-2.4215873120946634E-2</v>
      </c>
    </row>
    <row r="83" spans="1:48" x14ac:dyDescent="0.25">
      <c r="A83" s="6">
        <v>45349</v>
      </c>
      <c r="B83" s="1">
        <v>8395.26953125</v>
      </c>
      <c r="C83" s="1">
        <v>4904.35009765625</v>
      </c>
      <c r="D83" s="1">
        <v>1487.449951171875</v>
      </c>
      <c r="E83" s="1">
        <v>441.39999389648438</v>
      </c>
      <c r="F83" s="1">
        <v>403.98458862304688</v>
      </c>
      <c r="G83" s="1">
        <v>1936.42138671875</v>
      </c>
      <c r="H83" s="1">
        <v>336.10000610351563</v>
      </c>
      <c r="I83" s="1">
        <v>141.35206604003909</v>
      </c>
      <c r="K83" s="6">
        <v>45349</v>
      </c>
      <c r="L83" s="1">
        <v>22198.349609375</v>
      </c>
      <c r="M83" s="10">
        <f>IF('Shock Inputs'!C85="ABS",'Market Data - EQ'!B83-'Market Data - EQ'!B84,IF('Shock Inputs'!C86="Disc",('Market Data - EQ'!B83-'Market Data - EQ'!B84)/'Market Data - EQ'!B84,LN('Market Data - EQ'!B83/'Market Data - EQ'!B84)))</f>
        <v>1.8330675333953141E-3</v>
      </c>
      <c r="N83" s="1">
        <f t="shared" si="28"/>
        <v>15.375</v>
      </c>
      <c r="O83" s="1">
        <f t="shared" si="29"/>
        <v>2.4501953125</v>
      </c>
      <c r="P83" s="1">
        <f t="shared" si="30"/>
        <v>17.599975585937045</v>
      </c>
      <c r="Q83" s="1">
        <f t="shared" si="31"/>
        <v>-0.89999389648443184</v>
      </c>
      <c r="R83" s="1">
        <f t="shared" si="32"/>
        <v>1.915985107421875</v>
      </c>
      <c r="S83" s="1">
        <f t="shared" si="33"/>
        <v>20.648803710937955</v>
      </c>
      <c r="T83" s="1">
        <f t="shared" si="34"/>
        <v>-1.5</v>
      </c>
      <c r="U83" s="1">
        <f t="shared" si="35"/>
        <v>1.5193786621094034</v>
      </c>
      <c r="W83" s="10">
        <f t="shared" si="36"/>
        <v>1.8347486287165196E-3</v>
      </c>
      <c r="X83" s="10">
        <f t="shared" si="37"/>
        <v>4.9984605179891289E-4</v>
      </c>
      <c r="Y83" s="10">
        <f t="shared" si="38"/>
        <v>1.1973994542484533E-2</v>
      </c>
      <c r="Z83" s="10">
        <f t="shared" si="39"/>
        <v>-2.0348042535006804E-3</v>
      </c>
      <c r="AA83" s="10">
        <f t="shared" si="40"/>
        <v>4.7653188800836493E-3</v>
      </c>
      <c r="AB83" s="10">
        <f t="shared" si="41"/>
        <v>1.0778316744944123E-2</v>
      </c>
      <c r="AC83" s="10">
        <f t="shared" si="42"/>
        <v>-4.4431278817574039E-3</v>
      </c>
      <c r="AD83" s="10">
        <f t="shared" si="43"/>
        <v>1.0865690208777413E-2</v>
      </c>
      <c r="AE83" s="10">
        <f t="shared" si="44"/>
        <v>8395.26953125</v>
      </c>
      <c r="AF83" s="10">
        <f t="shared" si="45"/>
        <v>1.8330675333953141E-3</v>
      </c>
      <c r="AG83" s="10">
        <f t="shared" si="46"/>
        <v>4.9972117037371151E-4</v>
      </c>
      <c r="AH83" s="10">
        <f t="shared" si="47"/>
        <v>1.1902873442691345E-2</v>
      </c>
      <c r="AI83" s="10">
        <f t="shared" si="48"/>
        <v>-2.0368772802888797E-3</v>
      </c>
      <c r="AJ83" s="10">
        <f t="shared" si="49"/>
        <v>4.7540006903487812E-3</v>
      </c>
      <c r="AK83" s="10">
        <f t="shared" si="50"/>
        <v>1.0720644723800488E-2</v>
      </c>
      <c r="AL83" s="10">
        <f t="shared" si="51"/>
        <v>-4.4530279100556437E-3</v>
      </c>
      <c r="AM83" s="10">
        <f t="shared" si="52"/>
        <v>1.0807082755013707E-2</v>
      </c>
      <c r="AO83" s="10">
        <f>IF('Shock Inputs'!$C$5="ABS",'Market Data - EQ'!B83-'Market Data - EQ'!B84,IF('Shock Inputs'!$C$6="DISC",('Market Data - EQ'!B83-'Market Data - EQ'!B84)/'Market Data - EQ'!B84,LN('Market Data - EQ'!B83/'Market Data - EQ'!B84)))</f>
        <v>1.8330675333953141E-3</v>
      </c>
      <c r="AP83" s="10">
        <f>IF('Shock Inputs'!$C$5="ABS",'Market Data - EQ'!C83-'Market Data - EQ'!C84,IF('Shock Inputs'!$C$6="DISC",('Market Data - EQ'!C83-'Market Data - EQ'!C84)/'Market Data - EQ'!C84,LN('Market Data - EQ'!C83/'Market Data - EQ'!C84)))</f>
        <v>4.9972117037371151E-4</v>
      </c>
      <c r="AQ83" s="10">
        <f>IF('Shock Inputs'!$C$5="ABS",'Market Data - EQ'!D83-'Market Data - EQ'!D84,IF('Shock Inputs'!$C$6="DISC",('Market Data - EQ'!D83-'Market Data - EQ'!D84)/'Market Data - EQ'!D84,LN('Market Data - EQ'!D83/'Market Data - EQ'!D84)))</f>
        <v>1.1902873442691345E-2</v>
      </c>
      <c r="AR83" s="10">
        <f>IF('Shock Inputs'!$C$5="ABS",'Market Data - EQ'!E83-'Market Data - EQ'!E84,IF('Shock Inputs'!$C$6="DISC",('Market Data - EQ'!E83-'Market Data - EQ'!E84)/'Market Data - EQ'!E84,LN('Market Data - EQ'!E83/'Market Data - EQ'!E84)))</f>
        <v>-2.0368772802888797E-3</v>
      </c>
      <c r="AS83" s="10">
        <f>IF('Shock Inputs'!$C$5="ABS",'Market Data - EQ'!F83-'Market Data - EQ'!F84,IF('Shock Inputs'!$C$6="DISC",('Market Data - EQ'!F83-'Market Data - EQ'!F84)/'Market Data - EQ'!F84,LN('Market Data - EQ'!F83/'Market Data - EQ'!F84)))</f>
        <v>4.7540006903487812E-3</v>
      </c>
      <c r="AT83" s="10">
        <f>IF('Shock Inputs'!$C$5="ABS",'Market Data - EQ'!G83-'Market Data - EQ'!G84,IF('Shock Inputs'!$C$6="DISC",('Market Data - EQ'!G83-'Market Data - EQ'!G84)/'Market Data - EQ'!G84,LN('Market Data - EQ'!G83/'Market Data - EQ'!G84)))</f>
        <v>1.0720644723800488E-2</v>
      </c>
      <c r="AU83" s="10">
        <f>IF('Shock Inputs'!$C$5="ABS",'Market Data - EQ'!H83-'Market Data - EQ'!H84,IF('Shock Inputs'!$C$6="DISC",('Market Data - EQ'!H83-'Market Data - EQ'!H84)/'Market Data - EQ'!H84,LN('Market Data - EQ'!H83/'Market Data - EQ'!H84)))</f>
        <v>-4.4530279100556437E-3</v>
      </c>
      <c r="AV83" s="10">
        <f>IF('Shock Inputs'!$C$5="ABS",'Market Data - EQ'!I83-'Market Data - EQ'!I84,IF('Shock Inputs'!$C$6="DISC",('Market Data - EQ'!I83-'Market Data - EQ'!I84)/'Market Data - EQ'!I84,LN('Market Data - EQ'!I83/'Market Data - EQ'!I84)))</f>
        <v>1.0807082755013707E-2</v>
      </c>
    </row>
    <row r="84" spans="1:48" x14ac:dyDescent="0.25">
      <c r="A84" s="6">
        <v>45348</v>
      </c>
      <c r="B84" s="1">
        <v>8379.89453125</v>
      </c>
      <c r="C84" s="1">
        <v>4901.89990234375</v>
      </c>
      <c r="D84" s="1">
        <v>1469.849975585938</v>
      </c>
      <c r="E84" s="1">
        <v>442.29998779296881</v>
      </c>
      <c r="F84" s="1">
        <v>402.068603515625</v>
      </c>
      <c r="G84" s="1">
        <v>1915.772583007812</v>
      </c>
      <c r="H84" s="1">
        <v>337.60000610351563</v>
      </c>
      <c r="I84" s="1">
        <v>139.83268737792969</v>
      </c>
      <c r="K84" s="6">
        <v>45348</v>
      </c>
      <c r="L84" s="1">
        <v>22122.05078125</v>
      </c>
      <c r="M84" s="10">
        <f>IF('Shock Inputs'!C86="ABS",'Market Data - EQ'!B84-'Market Data - EQ'!B85,IF('Shock Inputs'!C87="Disc",('Market Data - EQ'!B84-'Market Data - EQ'!B85)/'Market Data - EQ'!B85,LN('Market Data - EQ'!B84/'Market Data - EQ'!B85)))</f>
        <v>1.308860414946735E-3</v>
      </c>
      <c r="N84" s="1">
        <f t="shared" si="28"/>
        <v>10.9609375</v>
      </c>
      <c r="O84" s="1">
        <f t="shared" si="29"/>
        <v>-34.4501953125</v>
      </c>
      <c r="P84" s="1">
        <f t="shared" si="30"/>
        <v>3.4499511718759095</v>
      </c>
      <c r="Q84" s="1">
        <f t="shared" si="31"/>
        <v>-1.6000061035155682</v>
      </c>
      <c r="R84" s="1">
        <f t="shared" si="32"/>
        <v>-2.161651611328125</v>
      </c>
      <c r="S84" s="1">
        <f t="shared" si="33"/>
        <v>-0.14880371093795475</v>
      </c>
      <c r="T84" s="1">
        <f t="shared" si="34"/>
        <v>-0.149993896484375</v>
      </c>
      <c r="U84" s="1">
        <f t="shared" si="35"/>
        <v>-2.7447052001953125</v>
      </c>
      <c r="W84" s="10">
        <f t="shared" si="36"/>
        <v>1.3097173465667995E-3</v>
      </c>
      <c r="X84" s="10">
        <f t="shared" si="37"/>
        <v>-6.978880069478206E-3</v>
      </c>
      <c r="Y84" s="10">
        <f t="shared" si="38"/>
        <v>2.3526671538718954E-3</v>
      </c>
      <c r="Z84" s="10">
        <f t="shared" si="39"/>
        <v>-3.6044292081893626E-3</v>
      </c>
      <c r="AA84" s="10">
        <f t="shared" si="40"/>
        <v>-5.3475750117942897E-3</v>
      </c>
      <c r="AB84" s="10">
        <f t="shared" si="41"/>
        <v>-7.7666918887940033E-5</v>
      </c>
      <c r="AC84" s="10">
        <f t="shared" si="42"/>
        <v>-4.4409739891746852E-4</v>
      </c>
      <c r="AD84" s="10">
        <f t="shared" si="43"/>
        <v>-1.9250633992982841E-2</v>
      </c>
      <c r="AE84" s="10">
        <f t="shared" si="44"/>
        <v>8379.89453125</v>
      </c>
      <c r="AF84" s="10">
        <f t="shared" si="45"/>
        <v>1.308860414946735E-3</v>
      </c>
      <c r="AG84" s="10">
        <f t="shared" si="46"/>
        <v>-7.0033463509352103E-3</v>
      </c>
      <c r="AH84" s="10">
        <f t="shared" si="47"/>
        <v>2.349903965563008E-3</v>
      </c>
      <c r="AI84" s="10">
        <f t="shared" si="48"/>
        <v>-3.6109408149404662E-3</v>
      </c>
      <c r="AJ84" s="10">
        <f t="shared" si="49"/>
        <v>-5.3619244704475443E-3</v>
      </c>
      <c r="AK84" s="10">
        <f t="shared" si="50"/>
        <v>-7.7669935119206506E-5</v>
      </c>
      <c r="AL84" s="10">
        <f t="shared" si="51"/>
        <v>-4.4419603937241012E-4</v>
      </c>
      <c r="AM84" s="10">
        <f t="shared" si="52"/>
        <v>-1.9438340329577117E-2</v>
      </c>
      <c r="AO84" s="10">
        <f>IF('Shock Inputs'!$C$5="ABS",'Market Data - EQ'!B84-'Market Data - EQ'!B85,IF('Shock Inputs'!$C$6="DISC",('Market Data - EQ'!B84-'Market Data - EQ'!B85)/'Market Data - EQ'!B85,LN('Market Data - EQ'!B84/'Market Data - EQ'!B85)))</f>
        <v>1.308860414946735E-3</v>
      </c>
      <c r="AP84" s="10">
        <f>IF('Shock Inputs'!$C$5="ABS",'Market Data - EQ'!C84-'Market Data - EQ'!C85,IF('Shock Inputs'!$C$6="DISC",('Market Data - EQ'!C84-'Market Data - EQ'!C85)/'Market Data - EQ'!C85,LN('Market Data - EQ'!C84/'Market Data - EQ'!C85)))</f>
        <v>-7.0033463509352103E-3</v>
      </c>
      <c r="AQ84" s="10">
        <f>IF('Shock Inputs'!$C$5="ABS",'Market Data - EQ'!D84-'Market Data - EQ'!D85,IF('Shock Inputs'!$C$6="DISC",('Market Data - EQ'!D84-'Market Data - EQ'!D85)/'Market Data - EQ'!D85,LN('Market Data - EQ'!D84/'Market Data - EQ'!D85)))</f>
        <v>2.349903965563008E-3</v>
      </c>
      <c r="AR84" s="10">
        <f>IF('Shock Inputs'!$C$5="ABS",'Market Data - EQ'!E84-'Market Data - EQ'!E85,IF('Shock Inputs'!$C$6="DISC",('Market Data - EQ'!E84-'Market Data - EQ'!E85)/'Market Data - EQ'!E85,LN('Market Data - EQ'!E84/'Market Data - EQ'!E85)))</f>
        <v>-3.6109408149404662E-3</v>
      </c>
      <c r="AS84" s="10">
        <f>IF('Shock Inputs'!$C$5="ABS",'Market Data - EQ'!F84-'Market Data - EQ'!F85,IF('Shock Inputs'!$C$6="DISC",('Market Data - EQ'!F84-'Market Data - EQ'!F85)/'Market Data - EQ'!F85,LN('Market Data - EQ'!F84/'Market Data - EQ'!F85)))</f>
        <v>-5.3619244704475443E-3</v>
      </c>
      <c r="AT84" s="10">
        <f>IF('Shock Inputs'!$C$5="ABS",'Market Data - EQ'!G84-'Market Data - EQ'!G85,IF('Shock Inputs'!$C$6="DISC",('Market Data - EQ'!G84-'Market Data - EQ'!G85)/'Market Data - EQ'!G85,LN('Market Data - EQ'!G84/'Market Data - EQ'!G85)))</f>
        <v>-7.7669935119206506E-5</v>
      </c>
      <c r="AU84" s="10">
        <f>IF('Shock Inputs'!$C$5="ABS",'Market Data - EQ'!H84-'Market Data - EQ'!H85,IF('Shock Inputs'!$C$6="DISC",('Market Data - EQ'!H84-'Market Data - EQ'!H85)/'Market Data - EQ'!H85,LN('Market Data - EQ'!H84/'Market Data - EQ'!H85)))</f>
        <v>-4.4419603937241012E-4</v>
      </c>
      <c r="AV84" s="10">
        <f>IF('Shock Inputs'!$C$5="ABS",'Market Data - EQ'!I84-'Market Data - EQ'!I85,IF('Shock Inputs'!$C$6="DISC",('Market Data - EQ'!I84-'Market Data - EQ'!I85)/'Market Data - EQ'!I85,LN('Market Data - EQ'!I84/'Market Data - EQ'!I85)))</f>
        <v>-1.9438340329577117E-2</v>
      </c>
    </row>
    <row r="85" spans="1:48" x14ac:dyDescent="0.25">
      <c r="A85" s="6">
        <v>45345</v>
      </c>
      <c r="B85" s="1">
        <v>8368.93359375</v>
      </c>
      <c r="C85" s="1">
        <v>4936.35009765625</v>
      </c>
      <c r="D85" s="1">
        <v>1466.400024414062</v>
      </c>
      <c r="E85" s="1">
        <v>443.89999389648438</v>
      </c>
      <c r="F85" s="1">
        <v>404.23025512695313</v>
      </c>
      <c r="G85" s="1">
        <v>1915.92138671875</v>
      </c>
      <c r="H85" s="1">
        <v>337.75</v>
      </c>
      <c r="I85" s="1">
        <v>142.577392578125</v>
      </c>
      <c r="K85" s="6">
        <v>45345</v>
      </c>
      <c r="L85" s="1">
        <v>22212.69921875</v>
      </c>
      <c r="M85" s="10">
        <f>IF('Shock Inputs'!C87="ABS",'Market Data - EQ'!B85-'Market Data - EQ'!B86,IF('Shock Inputs'!C88="Disc",('Market Data - EQ'!B85-'Market Data - EQ'!B86)/'Market Data - EQ'!B86,LN('Market Data - EQ'!B85/'Market Data - EQ'!B86)))</f>
        <v>-7.2628897584989726E-3</v>
      </c>
      <c r="N85" s="1">
        <f t="shared" si="28"/>
        <v>-61.00390625</v>
      </c>
      <c r="O85" s="1">
        <f t="shared" si="29"/>
        <v>-20.60009765625</v>
      </c>
      <c r="P85" s="1">
        <f t="shared" si="30"/>
        <v>13.099975585937045</v>
      </c>
      <c r="Q85" s="1">
        <f t="shared" si="31"/>
        <v>-1.25</v>
      </c>
      <c r="R85" s="1">
        <f t="shared" si="32"/>
        <v>-2.9968566894530682</v>
      </c>
      <c r="S85" s="1">
        <f t="shared" si="33"/>
        <v>19.457397460937955</v>
      </c>
      <c r="T85" s="1">
        <f t="shared" si="34"/>
        <v>-1.7999877929688068</v>
      </c>
      <c r="U85" s="1">
        <f t="shared" si="35"/>
        <v>-0.44110107421880684</v>
      </c>
      <c r="W85" s="10">
        <f t="shared" si="36"/>
        <v>-7.2365787112893777E-3</v>
      </c>
      <c r="X85" s="10">
        <f t="shared" si="37"/>
        <v>-4.1558008139218981E-3</v>
      </c>
      <c r="Y85" s="10">
        <f t="shared" si="38"/>
        <v>9.0139511083759134E-3</v>
      </c>
      <c r="Z85" s="10">
        <f t="shared" si="39"/>
        <v>-2.8080422714566546E-3</v>
      </c>
      <c r="AA85" s="10">
        <f t="shared" si="40"/>
        <v>-7.3591777229315902E-3</v>
      </c>
      <c r="AB85" s="10">
        <f t="shared" si="41"/>
        <v>1.0259829646727264E-2</v>
      </c>
      <c r="AC85" s="10">
        <f t="shared" si="42"/>
        <v>-5.3010980935929222E-3</v>
      </c>
      <c r="AD85" s="10">
        <f t="shared" si="43"/>
        <v>-3.0842240255379589E-3</v>
      </c>
      <c r="AE85" s="10">
        <f t="shared" si="44"/>
        <v>8368.93359375</v>
      </c>
      <c r="AF85" s="10">
        <f t="shared" si="45"/>
        <v>-7.2628897584989726E-3</v>
      </c>
      <c r="AG85" s="10">
        <f t="shared" si="46"/>
        <v>-4.1644601534447977E-3</v>
      </c>
      <c r="AH85" s="10">
        <f t="shared" si="47"/>
        <v>8.9735679442451543E-3</v>
      </c>
      <c r="AI85" s="10">
        <f t="shared" si="48"/>
        <v>-2.8119922183005644E-3</v>
      </c>
      <c r="AJ85" s="10">
        <f t="shared" si="49"/>
        <v>-7.3863900604605346E-3</v>
      </c>
      <c r="AK85" s="10">
        <f t="shared" si="50"/>
        <v>1.0207554844208275E-2</v>
      </c>
      <c r="AL85" s="10">
        <f t="shared" si="51"/>
        <v>-5.3151987688768998E-3</v>
      </c>
      <c r="AM85" s="10">
        <f t="shared" si="52"/>
        <v>-3.0889900466318583E-3</v>
      </c>
      <c r="AO85" s="10">
        <f>IF('Shock Inputs'!$C$5="ABS",'Market Data - EQ'!B85-'Market Data - EQ'!B86,IF('Shock Inputs'!$C$6="DISC",('Market Data - EQ'!B85-'Market Data - EQ'!B86)/'Market Data - EQ'!B86,LN('Market Data - EQ'!B85/'Market Data - EQ'!B86)))</f>
        <v>-7.2628897584989726E-3</v>
      </c>
      <c r="AP85" s="10">
        <f>IF('Shock Inputs'!$C$5="ABS",'Market Data - EQ'!C85-'Market Data - EQ'!C86,IF('Shock Inputs'!$C$6="DISC",('Market Data - EQ'!C85-'Market Data - EQ'!C86)/'Market Data - EQ'!C86,LN('Market Data - EQ'!C85/'Market Data - EQ'!C86)))</f>
        <v>-4.1644601534447977E-3</v>
      </c>
      <c r="AQ85" s="10">
        <f>IF('Shock Inputs'!$C$5="ABS",'Market Data - EQ'!D85-'Market Data - EQ'!D86,IF('Shock Inputs'!$C$6="DISC",('Market Data - EQ'!D85-'Market Data - EQ'!D86)/'Market Data - EQ'!D86,LN('Market Data - EQ'!D85/'Market Data - EQ'!D86)))</f>
        <v>8.9735679442451543E-3</v>
      </c>
      <c r="AR85" s="10">
        <f>IF('Shock Inputs'!$C$5="ABS",'Market Data - EQ'!E85-'Market Data - EQ'!E86,IF('Shock Inputs'!$C$6="DISC",('Market Data - EQ'!E85-'Market Data - EQ'!E86)/'Market Data - EQ'!E86,LN('Market Data - EQ'!E85/'Market Data - EQ'!E86)))</f>
        <v>-2.8119922183005644E-3</v>
      </c>
      <c r="AS85" s="10">
        <f>IF('Shock Inputs'!$C$5="ABS",'Market Data - EQ'!F85-'Market Data - EQ'!F86,IF('Shock Inputs'!$C$6="DISC",('Market Data - EQ'!F85-'Market Data - EQ'!F86)/'Market Data - EQ'!F86,LN('Market Data - EQ'!F85/'Market Data - EQ'!F86)))</f>
        <v>-7.3863900604605346E-3</v>
      </c>
      <c r="AT85" s="10">
        <f>IF('Shock Inputs'!$C$5="ABS",'Market Data - EQ'!G85-'Market Data - EQ'!G86,IF('Shock Inputs'!$C$6="DISC",('Market Data - EQ'!G85-'Market Data - EQ'!G86)/'Market Data - EQ'!G86,LN('Market Data - EQ'!G85/'Market Data - EQ'!G86)))</f>
        <v>1.0207554844208275E-2</v>
      </c>
      <c r="AU85" s="10">
        <f>IF('Shock Inputs'!$C$5="ABS",'Market Data - EQ'!H85-'Market Data - EQ'!H86,IF('Shock Inputs'!$C$6="DISC",('Market Data - EQ'!H85-'Market Data - EQ'!H86)/'Market Data - EQ'!H86,LN('Market Data - EQ'!H85/'Market Data - EQ'!H86)))</f>
        <v>-5.3151987688768998E-3</v>
      </c>
      <c r="AV85" s="10">
        <f>IF('Shock Inputs'!$C$5="ABS",'Market Data - EQ'!I85-'Market Data - EQ'!I86,IF('Shock Inputs'!$C$6="DISC",('Market Data - EQ'!I85-'Market Data - EQ'!I86)/'Market Data - EQ'!I86,LN('Market Data - EQ'!I85/'Market Data - EQ'!I86)))</f>
        <v>-3.0889900466318583E-3</v>
      </c>
    </row>
    <row r="86" spans="1:48" x14ac:dyDescent="0.25">
      <c r="A86" s="6">
        <v>45344</v>
      </c>
      <c r="B86" s="1">
        <v>8429.9375</v>
      </c>
      <c r="C86" s="1">
        <v>4956.9501953125</v>
      </c>
      <c r="D86" s="1">
        <v>1453.300048828125</v>
      </c>
      <c r="E86" s="1">
        <v>445.14999389648438</v>
      </c>
      <c r="F86" s="1">
        <v>407.22711181640619</v>
      </c>
      <c r="G86" s="1">
        <v>1896.463989257812</v>
      </c>
      <c r="H86" s="1">
        <v>339.54998779296881</v>
      </c>
      <c r="I86" s="1">
        <v>143.01849365234381</v>
      </c>
      <c r="K86" s="6">
        <v>45344</v>
      </c>
      <c r="L86" s="1">
        <v>22217.44921875</v>
      </c>
      <c r="M86" s="10">
        <f>IF('Shock Inputs'!C88="ABS",'Market Data - EQ'!B86-'Market Data - EQ'!B87,IF('Shock Inputs'!C89="Disc",('Market Data - EQ'!B86-'Market Data - EQ'!B87)/'Market Data - EQ'!B87,LN('Market Data - EQ'!B86/'Market Data - EQ'!B87)))</f>
        <v>3.1824456060240709E-2</v>
      </c>
      <c r="N86" s="1">
        <f t="shared" si="28"/>
        <v>264.05419921875</v>
      </c>
      <c r="O86" s="1">
        <f t="shared" si="29"/>
        <v>33.9501953125</v>
      </c>
      <c r="P86" s="1">
        <f t="shared" si="30"/>
        <v>6</v>
      </c>
      <c r="Q86" s="1">
        <f t="shared" si="31"/>
        <v>12.199981689453182</v>
      </c>
      <c r="R86" s="1">
        <f t="shared" si="32"/>
        <v>10.906555175781193</v>
      </c>
      <c r="S86" s="1">
        <f t="shared" si="33"/>
        <v>50.331420898437045</v>
      </c>
      <c r="T86" s="1">
        <f t="shared" si="34"/>
        <v>3.4499816894531818</v>
      </c>
      <c r="U86" s="1">
        <f t="shared" si="35"/>
        <v>1.9604949951172159</v>
      </c>
      <c r="W86" s="10">
        <f t="shared" si="36"/>
        <v>3.2336269022297602E-2</v>
      </c>
      <c r="X86" s="10">
        <f t="shared" si="37"/>
        <v>6.896241176619947E-3</v>
      </c>
      <c r="Y86" s="10">
        <f t="shared" si="38"/>
        <v>4.1456503817975986E-3</v>
      </c>
      <c r="Z86" s="10">
        <f t="shared" si="39"/>
        <v>2.8178730443410419E-2</v>
      </c>
      <c r="AA86" s="10">
        <f t="shared" si="40"/>
        <v>2.7519529312911781E-2</v>
      </c>
      <c r="AB86" s="10">
        <f t="shared" si="41"/>
        <v>2.7263167207523822E-2</v>
      </c>
      <c r="AC86" s="10">
        <f t="shared" si="42"/>
        <v>1.0264747476352679E-2</v>
      </c>
      <c r="AD86" s="10">
        <f t="shared" si="43"/>
        <v>1.3898502841240879E-2</v>
      </c>
      <c r="AE86" s="10">
        <f t="shared" si="44"/>
        <v>8429.9375</v>
      </c>
      <c r="AF86" s="10">
        <f t="shared" si="45"/>
        <v>3.1824456060240709E-2</v>
      </c>
      <c r="AG86" s="10">
        <f t="shared" si="46"/>
        <v>6.8725708672343596E-3</v>
      </c>
      <c r="AH86" s="10">
        <f t="shared" si="47"/>
        <v>4.1370808492798925E-3</v>
      </c>
      <c r="AI86" s="10">
        <f t="shared" si="48"/>
        <v>2.7789014219712877E-2</v>
      </c>
      <c r="AJ86" s="10">
        <f t="shared" si="49"/>
        <v>2.7147673838199996E-2</v>
      </c>
      <c r="AK86" s="10">
        <f t="shared" si="50"/>
        <v>2.6898146618458241E-2</v>
      </c>
      <c r="AL86" s="10">
        <f t="shared" si="51"/>
        <v>1.021242271830493E-2</v>
      </c>
      <c r="AM86" s="10">
        <f t="shared" si="52"/>
        <v>1.3802804341754049E-2</v>
      </c>
      <c r="AO86" s="10">
        <f>IF('Shock Inputs'!$C$5="ABS",'Market Data - EQ'!B86-'Market Data - EQ'!B87,IF('Shock Inputs'!$C$6="DISC",('Market Data - EQ'!B86-'Market Data - EQ'!B87)/'Market Data - EQ'!B87,LN('Market Data - EQ'!B86/'Market Data - EQ'!B87)))</f>
        <v>3.1824456060240709E-2</v>
      </c>
      <c r="AP86" s="10">
        <f>IF('Shock Inputs'!$C$5="ABS",'Market Data - EQ'!C86-'Market Data - EQ'!C87,IF('Shock Inputs'!$C$6="DISC",('Market Data - EQ'!C86-'Market Data - EQ'!C87)/'Market Data - EQ'!C87,LN('Market Data - EQ'!C86/'Market Data - EQ'!C87)))</f>
        <v>6.8725708672343596E-3</v>
      </c>
      <c r="AQ86" s="10">
        <f>IF('Shock Inputs'!$C$5="ABS",'Market Data - EQ'!D86-'Market Data - EQ'!D87,IF('Shock Inputs'!$C$6="DISC",('Market Data - EQ'!D86-'Market Data - EQ'!D87)/'Market Data - EQ'!D87,LN('Market Data - EQ'!D86/'Market Data - EQ'!D87)))</f>
        <v>4.1370808492798925E-3</v>
      </c>
      <c r="AR86" s="10">
        <f>IF('Shock Inputs'!$C$5="ABS",'Market Data - EQ'!E86-'Market Data - EQ'!E87,IF('Shock Inputs'!$C$6="DISC",('Market Data - EQ'!E86-'Market Data - EQ'!E87)/'Market Data - EQ'!E87,LN('Market Data - EQ'!E86/'Market Data - EQ'!E87)))</f>
        <v>2.7789014219712877E-2</v>
      </c>
      <c r="AS86" s="10">
        <f>IF('Shock Inputs'!$C$5="ABS",'Market Data - EQ'!F86-'Market Data - EQ'!F87,IF('Shock Inputs'!$C$6="DISC",('Market Data - EQ'!F86-'Market Data - EQ'!F87)/'Market Data - EQ'!F87,LN('Market Data - EQ'!F86/'Market Data - EQ'!F87)))</f>
        <v>2.7147673838199996E-2</v>
      </c>
      <c r="AT86" s="10">
        <f>IF('Shock Inputs'!$C$5="ABS",'Market Data - EQ'!G86-'Market Data - EQ'!G87,IF('Shock Inputs'!$C$6="DISC",('Market Data - EQ'!G86-'Market Data - EQ'!G87)/'Market Data - EQ'!G87,LN('Market Data - EQ'!G86/'Market Data - EQ'!G87)))</f>
        <v>2.6898146618458241E-2</v>
      </c>
      <c r="AU86" s="10">
        <f>IF('Shock Inputs'!$C$5="ABS",'Market Data - EQ'!H86-'Market Data - EQ'!H87,IF('Shock Inputs'!$C$6="DISC",('Market Data - EQ'!H86-'Market Data - EQ'!H87)/'Market Data - EQ'!H87,LN('Market Data - EQ'!H86/'Market Data - EQ'!H87)))</f>
        <v>1.021242271830493E-2</v>
      </c>
      <c r="AV86" s="10">
        <f>IF('Shock Inputs'!$C$5="ABS",'Market Data - EQ'!I86-'Market Data - EQ'!I87,IF('Shock Inputs'!$C$6="DISC",('Market Data - EQ'!I86-'Market Data - EQ'!I87)/'Market Data - EQ'!I87,LN('Market Data - EQ'!I86/'Market Data - EQ'!I87)))</f>
        <v>1.3802804341754049E-2</v>
      </c>
    </row>
    <row r="87" spans="1:48" x14ac:dyDescent="0.25">
      <c r="A87" s="6">
        <v>45343</v>
      </c>
      <c r="B87" s="1">
        <v>8165.88330078125</v>
      </c>
      <c r="C87" s="1">
        <v>4923</v>
      </c>
      <c r="D87" s="1">
        <v>1447.300048828125</v>
      </c>
      <c r="E87" s="1">
        <v>432.95001220703119</v>
      </c>
      <c r="F87" s="1">
        <v>396.320556640625</v>
      </c>
      <c r="G87" s="1">
        <v>1846.132568359375</v>
      </c>
      <c r="H87" s="1">
        <v>336.10000610351563</v>
      </c>
      <c r="I87" s="1">
        <v>141.05799865722659</v>
      </c>
      <c r="K87" s="6">
        <v>45343</v>
      </c>
      <c r="L87" s="1">
        <v>22055.05078125</v>
      </c>
      <c r="M87" s="10">
        <f>IF('Shock Inputs'!C89="ABS",'Market Data - EQ'!B87-'Market Data - EQ'!B88,IF('Shock Inputs'!C90="Disc",('Market Data - EQ'!B87-'Market Data - EQ'!B88)/'Market Data - EQ'!B88,LN('Market Data - EQ'!B87/'Market Data - EQ'!B88)))</f>
        <v>-7.6177107726252188E-3</v>
      </c>
      <c r="N87" s="1">
        <f t="shared" si="28"/>
        <v>-62.44287109375</v>
      </c>
      <c r="O87" s="1">
        <f t="shared" si="29"/>
        <v>1.85009765625</v>
      </c>
      <c r="P87" s="1">
        <f t="shared" si="30"/>
        <v>-4.3499755859370453</v>
      </c>
      <c r="Q87" s="1">
        <f t="shared" si="31"/>
        <v>-13.549987792968807</v>
      </c>
      <c r="R87" s="1">
        <f t="shared" si="32"/>
        <v>-2.702056884765625</v>
      </c>
      <c r="S87" s="1">
        <f t="shared" si="33"/>
        <v>5.9564208984370453</v>
      </c>
      <c r="T87" s="1">
        <f t="shared" si="34"/>
        <v>-9.6000061035155682</v>
      </c>
      <c r="U87" s="1">
        <f t="shared" si="35"/>
        <v>2.793701171875</v>
      </c>
      <c r="W87" s="10">
        <f t="shared" si="36"/>
        <v>-7.5887695491683527E-3</v>
      </c>
      <c r="X87" s="10">
        <f t="shared" si="37"/>
        <v>3.7594824237499277E-4</v>
      </c>
      <c r="Y87" s="10">
        <f t="shared" si="38"/>
        <v>-2.9965732185985058E-3</v>
      </c>
      <c r="Z87" s="10">
        <f t="shared" si="39"/>
        <v>-3.0347117117511327E-2</v>
      </c>
      <c r="AA87" s="10">
        <f t="shared" si="40"/>
        <v>-6.7716886040437097E-3</v>
      </c>
      <c r="AB87" s="10">
        <f t="shared" si="41"/>
        <v>3.2368753973121937E-3</v>
      </c>
      <c r="AC87" s="10">
        <f t="shared" si="42"/>
        <v>-2.7769759226292309E-2</v>
      </c>
      <c r="AD87" s="10">
        <f t="shared" si="43"/>
        <v>2.0205513807141563E-2</v>
      </c>
      <c r="AE87" s="10">
        <f t="shared" si="44"/>
        <v>8165.88330078125</v>
      </c>
      <c r="AF87" s="10">
        <f t="shared" si="45"/>
        <v>-7.6177107726252188E-3</v>
      </c>
      <c r="AG87" s="10">
        <f t="shared" si="46"/>
        <v>3.7587759154142337E-4</v>
      </c>
      <c r="AH87" s="10">
        <f t="shared" si="47"/>
        <v>-3.0010719335259476E-3</v>
      </c>
      <c r="AI87" s="10">
        <f t="shared" si="48"/>
        <v>-3.0817124227730242E-2</v>
      </c>
      <c r="AJ87" s="10">
        <f t="shared" si="49"/>
        <v>-6.7947205228612488E-3</v>
      </c>
      <c r="AK87" s="10">
        <f t="shared" si="50"/>
        <v>3.2316479934092358E-3</v>
      </c>
      <c r="AL87" s="10">
        <f t="shared" si="51"/>
        <v>-2.8162629347751558E-2</v>
      </c>
      <c r="AM87" s="10">
        <f t="shared" si="52"/>
        <v>2.0004091125628089E-2</v>
      </c>
      <c r="AO87" s="10">
        <f>IF('Shock Inputs'!$C$5="ABS",'Market Data - EQ'!B87-'Market Data - EQ'!B88,IF('Shock Inputs'!$C$6="DISC",('Market Data - EQ'!B87-'Market Data - EQ'!B88)/'Market Data - EQ'!B88,LN('Market Data - EQ'!B87/'Market Data - EQ'!B88)))</f>
        <v>-7.6177107726252188E-3</v>
      </c>
      <c r="AP87" s="10">
        <f>IF('Shock Inputs'!$C$5="ABS",'Market Data - EQ'!C87-'Market Data - EQ'!C88,IF('Shock Inputs'!$C$6="DISC",('Market Data - EQ'!C87-'Market Data - EQ'!C88)/'Market Data - EQ'!C88,LN('Market Data - EQ'!C87/'Market Data - EQ'!C88)))</f>
        <v>3.7587759154142337E-4</v>
      </c>
      <c r="AQ87" s="10">
        <f>IF('Shock Inputs'!$C$5="ABS",'Market Data - EQ'!D87-'Market Data - EQ'!D88,IF('Shock Inputs'!$C$6="DISC",('Market Data - EQ'!D87-'Market Data - EQ'!D88)/'Market Data - EQ'!D88,LN('Market Data - EQ'!D87/'Market Data - EQ'!D88)))</f>
        <v>-3.0010719335259476E-3</v>
      </c>
      <c r="AR87" s="10">
        <f>IF('Shock Inputs'!$C$5="ABS",'Market Data - EQ'!E87-'Market Data - EQ'!E88,IF('Shock Inputs'!$C$6="DISC",('Market Data - EQ'!E87-'Market Data - EQ'!E88)/'Market Data - EQ'!E88,LN('Market Data - EQ'!E87/'Market Data - EQ'!E88)))</f>
        <v>-3.0817124227730242E-2</v>
      </c>
      <c r="AS87" s="10">
        <f>IF('Shock Inputs'!$C$5="ABS",'Market Data - EQ'!F87-'Market Data - EQ'!F88,IF('Shock Inputs'!$C$6="DISC",('Market Data - EQ'!F87-'Market Data - EQ'!F88)/'Market Data - EQ'!F88,LN('Market Data - EQ'!F87/'Market Data - EQ'!F88)))</f>
        <v>-6.7947205228612488E-3</v>
      </c>
      <c r="AT87" s="10">
        <f>IF('Shock Inputs'!$C$5="ABS",'Market Data - EQ'!G87-'Market Data - EQ'!G88,IF('Shock Inputs'!$C$6="DISC",('Market Data - EQ'!G87-'Market Data - EQ'!G88)/'Market Data - EQ'!G88,LN('Market Data - EQ'!G87/'Market Data - EQ'!G88)))</f>
        <v>3.2316479934092358E-3</v>
      </c>
      <c r="AU87" s="10">
        <f>IF('Shock Inputs'!$C$5="ABS",'Market Data - EQ'!H87-'Market Data - EQ'!H88,IF('Shock Inputs'!$C$6="DISC",('Market Data - EQ'!H87-'Market Data - EQ'!H88)/'Market Data - EQ'!H88,LN('Market Data - EQ'!H87/'Market Data - EQ'!H88)))</f>
        <v>-2.8162629347751558E-2</v>
      </c>
      <c r="AV87" s="10">
        <f>IF('Shock Inputs'!$C$5="ABS",'Market Data - EQ'!I87-'Market Data - EQ'!I88,IF('Shock Inputs'!$C$6="DISC",('Market Data - EQ'!I87-'Market Data - EQ'!I88)/'Market Data - EQ'!I88,LN('Market Data - EQ'!I87/'Market Data - EQ'!I88)))</f>
        <v>2.0004091125628089E-2</v>
      </c>
    </row>
    <row r="88" spans="1:48" x14ac:dyDescent="0.25">
      <c r="A88" s="6">
        <v>45342</v>
      </c>
      <c r="B88" s="1">
        <v>8228.326171875</v>
      </c>
      <c r="C88" s="1">
        <v>4921.14990234375</v>
      </c>
      <c r="D88" s="1">
        <v>1451.650024414062</v>
      </c>
      <c r="E88" s="1">
        <v>446.5</v>
      </c>
      <c r="F88" s="1">
        <v>399.02261352539063</v>
      </c>
      <c r="G88" s="1">
        <v>1840.176147460938</v>
      </c>
      <c r="H88" s="1">
        <v>345.70001220703119</v>
      </c>
      <c r="I88" s="1">
        <v>138.26429748535159</v>
      </c>
      <c r="K88" s="6">
        <v>45342</v>
      </c>
      <c r="L88" s="1">
        <v>22196.94921875</v>
      </c>
      <c r="M88" s="10">
        <f>IF('Shock Inputs'!C90="ABS",'Market Data - EQ'!B88-'Market Data - EQ'!B89,IF('Shock Inputs'!C91="Disc",('Market Data - EQ'!B88-'Market Data - EQ'!B89)/'Market Data - EQ'!B89,LN('Market Data - EQ'!B88/'Market Data - EQ'!B89)))</f>
        <v>-2.5529625817171463E-2</v>
      </c>
      <c r="N88" s="1">
        <f t="shared" si="28"/>
        <v>-212.7705078125</v>
      </c>
      <c r="O88" s="1">
        <f t="shared" si="29"/>
        <v>-4.10009765625</v>
      </c>
      <c r="P88" s="1">
        <f t="shared" si="30"/>
        <v>-18.699951171875909</v>
      </c>
      <c r="Q88" s="1">
        <f t="shared" si="31"/>
        <v>-9.25</v>
      </c>
      <c r="R88" s="1">
        <f t="shared" si="32"/>
        <v>-3.0950927734375</v>
      </c>
      <c r="S88" s="1">
        <f t="shared" si="33"/>
        <v>5.0628662109379547</v>
      </c>
      <c r="T88" s="1">
        <f t="shared" si="34"/>
        <v>6.9500122070311932</v>
      </c>
      <c r="U88" s="1">
        <f t="shared" si="35"/>
        <v>-0.88221740722650566</v>
      </c>
      <c r="W88" s="10">
        <f t="shared" si="36"/>
        <v>-2.5206500516041598E-2</v>
      </c>
      <c r="X88" s="10">
        <f t="shared" si="37"/>
        <v>-8.3246488122430337E-4</v>
      </c>
      <c r="Y88" s="10">
        <f t="shared" si="38"/>
        <v>-1.2718027328441947E-2</v>
      </c>
      <c r="Z88" s="10">
        <f t="shared" si="39"/>
        <v>-2.029621503017005E-2</v>
      </c>
      <c r="AA88" s="10">
        <f t="shared" si="40"/>
        <v>-7.696982065090726E-3</v>
      </c>
      <c r="AB88" s="10">
        <f t="shared" si="41"/>
        <v>2.7588848397900258E-3</v>
      </c>
      <c r="AC88" s="10">
        <f t="shared" si="42"/>
        <v>2.0516641201568098E-2</v>
      </c>
      <c r="AD88" s="10">
        <f t="shared" si="43"/>
        <v>-6.3402048402547671E-3</v>
      </c>
      <c r="AE88" s="10">
        <f t="shared" si="44"/>
        <v>8228.326171875</v>
      </c>
      <c r="AF88" s="10">
        <f t="shared" si="45"/>
        <v>-2.5529625817171463E-2</v>
      </c>
      <c r="AG88" s="10">
        <f t="shared" si="46"/>
        <v>-8.3281157253249703E-4</v>
      </c>
      <c r="AH88" s="10">
        <f t="shared" si="47"/>
        <v>-1.279959375197756E-2</v>
      </c>
      <c r="AI88" s="10">
        <f t="shared" si="48"/>
        <v>-2.0505013242218727E-2</v>
      </c>
      <c r="AJ88" s="10">
        <f t="shared" si="49"/>
        <v>-7.7267567132362231E-3</v>
      </c>
      <c r="AK88" s="10">
        <f t="shared" si="50"/>
        <v>2.7550861022592648E-3</v>
      </c>
      <c r="AL88" s="10">
        <f t="shared" si="51"/>
        <v>2.030901004472101E-2</v>
      </c>
      <c r="AM88" s="10">
        <f t="shared" si="52"/>
        <v>-6.3603892999319171E-3</v>
      </c>
      <c r="AO88" s="10">
        <f>IF('Shock Inputs'!$C$5="ABS",'Market Data - EQ'!B88-'Market Data - EQ'!B89,IF('Shock Inputs'!$C$6="DISC",('Market Data - EQ'!B88-'Market Data - EQ'!B89)/'Market Data - EQ'!B89,LN('Market Data - EQ'!B88/'Market Data - EQ'!B89)))</f>
        <v>-2.5529625817171463E-2</v>
      </c>
      <c r="AP88" s="10">
        <f>IF('Shock Inputs'!$C$5="ABS",'Market Data - EQ'!C88-'Market Data - EQ'!C89,IF('Shock Inputs'!$C$6="DISC",('Market Data - EQ'!C88-'Market Data - EQ'!C89)/'Market Data - EQ'!C89,LN('Market Data - EQ'!C88/'Market Data - EQ'!C89)))</f>
        <v>-8.3281157253249703E-4</v>
      </c>
      <c r="AQ88" s="10">
        <f>IF('Shock Inputs'!$C$5="ABS",'Market Data - EQ'!D88-'Market Data - EQ'!D89,IF('Shock Inputs'!$C$6="DISC",('Market Data - EQ'!D88-'Market Data - EQ'!D89)/'Market Data - EQ'!D89,LN('Market Data - EQ'!D88/'Market Data - EQ'!D89)))</f>
        <v>-1.279959375197756E-2</v>
      </c>
      <c r="AR88" s="10">
        <f>IF('Shock Inputs'!$C$5="ABS",'Market Data - EQ'!E88-'Market Data - EQ'!E89,IF('Shock Inputs'!$C$6="DISC",('Market Data - EQ'!E88-'Market Data - EQ'!E89)/'Market Data - EQ'!E89,LN('Market Data - EQ'!E88/'Market Data - EQ'!E89)))</f>
        <v>-2.0505013242218727E-2</v>
      </c>
      <c r="AS88" s="10">
        <f>IF('Shock Inputs'!$C$5="ABS",'Market Data - EQ'!F88-'Market Data - EQ'!F89,IF('Shock Inputs'!$C$6="DISC",('Market Data - EQ'!F88-'Market Data - EQ'!F89)/'Market Data - EQ'!F89,LN('Market Data - EQ'!F88/'Market Data - EQ'!F89)))</f>
        <v>-7.7267567132362231E-3</v>
      </c>
      <c r="AT88" s="10">
        <f>IF('Shock Inputs'!$C$5="ABS",'Market Data - EQ'!G88-'Market Data - EQ'!G89,IF('Shock Inputs'!$C$6="DISC",('Market Data - EQ'!G88-'Market Data - EQ'!G89)/'Market Data - EQ'!G89,LN('Market Data - EQ'!G88/'Market Data - EQ'!G89)))</f>
        <v>2.7550861022592648E-3</v>
      </c>
      <c r="AU88" s="10">
        <f>IF('Shock Inputs'!$C$5="ABS",'Market Data - EQ'!H88-'Market Data - EQ'!H89,IF('Shock Inputs'!$C$6="DISC",('Market Data - EQ'!H88-'Market Data - EQ'!H89)/'Market Data - EQ'!H89,LN('Market Data - EQ'!H88/'Market Data - EQ'!H89)))</f>
        <v>2.030901004472101E-2</v>
      </c>
      <c r="AV88" s="10">
        <f>IF('Shock Inputs'!$C$5="ABS",'Market Data - EQ'!I88-'Market Data - EQ'!I89,IF('Shock Inputs'!$C$6="DISC",('Market Data - EQ'!I88-'Market Data - EQ'!I89)/'Market Data - EQ'!I89,LN('Market Data - EQ'!I88/'Market Data - EQ'!I89)))</f>
        <v>-6.3603892999319171E-3</v>
      </c>
    </row>
    <row r="89" spans="1:48" x14ac:dyDescent="0.25">
      <c r="A89" s="6">
        <v>45341</v>
      </c>
      <c r="B89" s="1">
        <v>8441.0966796875</v>
      </c>
      <c r="C89" s="1">
        <v>4925.25</v>
      </c>
      <c r="D89" s="1">
        <v>1470.349975585938</v>
      </c>
      <c r="E89" s="1">
        <v>455.75</v>
      </c>
      <c r="F89" s="1">
        <v>402.11770629882813</v>
      </c>
      <c r="G89" s="1">
        <v>1835.11328125</v>
      </c>
      <c r="H89" s="1">
        <v>338.75</v>
      </c>
      <c r="I89" s="1">
        <v>139.1465148925781</v>
      </c>
      <c r="K89" s="6">
        <v>45341</v>
      </c>
      <c r="L89" s="1">
        <v>22122.25</v>
      </c>
      <c r="M89" s="10">
        <f>IF('Shock Inputs'!C91="ABS",'Market Data - EQ'!B89-'Market Data - EQ'!B90,IF('Shock Inputs'!C92="Disc",('Market Data - EQ'!B89-'Market Data - EQ'!B90)/'Market Data - EQ'!B90,LN('Market Data - EQ'!B89/'Market Data - EQ'!B90)))</f>
        <v>2.1937616016350452E-2</v>
      </c>
      <c r="N89" s="1">
        <f t="shared" si="28"/>
        <v>183.1611328125</v>
      </c>
      <c r="O89" s="1">
        <f t="shared" si="29"/>
        <v>11.5498046875</v>
      </c>
      <c r="P89" s="1">
        <f t="shared" si="30"/>
        <v>29.650024414062955</v>
      </c>
      <c r="Q89" s="1">
        <f t="shared" si="31"/>
        <v>-18.783630371093807</v>
      </c>
      <c r="R89" s="1">
        <f t="shared" si="32"/>
        <v>4.5689392089843182</v>
      </c>
      <c r="S89" s="1">
        <f t="shared" si="33"/>
        <v>12.905517578125</v>
      </c>
      <c r="T89" s="1">
        <f t="shared" si="34"/>
        <v>1</v>
      </c>
      <c r="U89" s="1">
        <f t="shared" si="35"/>
        <v>-0.3430938720703125</v>
      </c>
      <c r="W89" s="10">
        <f t="shared" si="36"/>
        <v>2.218001482002515E-2</v>
      </c>
      <c r="X89" s="10">
        <f t="shared" si="37"/>
        <v>2.3505310109310524E-3</v>
      </c>
      <c r="Y89" s="10">
        <f t="shared" si="38"/>
        <v>2.0580291121649184E-2</v>
      </c>
      <c r="Z89" s="10">
        <f t="shared" si="39"/>
        <v>-3.9583349143041076E-2</v>
      </c>
      <c r="AA89" s="10">
        <f t="shared" si="40"/>
        <v>1.1492776703673598E-2</v>
      </c>
      <c r="AB89" s="10">
        <f t="shared" si="41"/>
        <v>7.0823524273211785E-3</v>
      </c>
      <c r="AC89" s="10">
        <f t="shared" si="42"/>
        <v>2.9607698001480384E-3</v>
      </c>
      <c r="AD89" s="10">
        <f t="shared" si="43"/>
        <v>-2.4596374963614105E-3</v>
      </c>
      <c r="AE89" s="10">
        <f t="shared" si="44"/>
        <v>8441.0966796875</v>
      </c>
      <c r="AF89" s="10">
        <f t="shared" si="45"/>
        <v>2.1937616016350452E-2</v>
      </c>
      <c r="AG89" s="10">
        <f t="shared" si="46"/>
        <v>2.3477728341888349E-3</v>
      </c>
      <c r="AH89" s="10">
        <f t="shared" si="47"/>
        <v>2.0371378390970415E-2</v>
      </c>
      <c r="AI89" s="10">
        <f t="shared" si="48"/>
        <v>-4.0388077366589129E-2</v>
      </c>
      <c r="AJ89" s="10">
        <f t="shared" si="49"/>
        <v>1.1427236427326111E-2</v>
      </c>
      <c r="AK89" s="10">
        <f t="shared" si="50"/>
        <v>7.0573903601742977E-3</v>
      </c>
      <c r="AL89" s="10">
        <f t="shared" si="51"/>
        <v>2.9563953536025232E-3</v>
      </c>
      <c r="AM89" s="10">
        <f t="shared" si="52"/>
        <v>-2.4626673739548172E-3</v>
      </c>
      <c r="AO89" s="10">
        <f>IF('Shock Inputs'!$C$5="ABS",'Market Data - EQ'!B89-'Market Data - EQ'!B90,IF('Shock Inputs'!$C$6="DISC",('Market Data - EQ'!B89-'Market Data - EQ'!B90)/'Market Data - EQ'!B90,LN('Market Data - EQ'!B89/'Market Data - EQ'!B90)))</f>
        <v>2.1937616016350452E-2</v>
      </c>
      <c r="AP89" s="10">
        <f>IF('Shock Inputs'!$C$5="ABS",'Market Data - EQ'!C89-'Market Data - EQ'!C90,IF('Shock Inputs'!$C$6="DISC",('Market Data - EQ'!C89-'Market Data - EQ'!C90)/'Market Data - EQ'!C90,LN('Market Data - EQ'!C89/'Market Data - EQ'!C90)))</f>
        <v>2.3477728341888349E-3</v>
      </c>
      <c r="AQ89" s="10">
        <f>IF('Shock Inputs'!$C$5="ABS",'Market Data - EQ'!D89-'Market Data - EQ'!D90,IF('Shock Inputs'!$C$6="DISC",('Market Data - EQ'!D89-'Market Data - EQ'!D90)/'Market Data - EQ'!D90,LN('Market Data - EQ'!D89/'Market Data - EQ'!D90)))</f>
        <v>2.0371378390970415E-2</v>
      </c>
      <c r="AR89" s="10">
        <f>IF('Shock Inputs'!$C$5="ABS",'Market Data - EQ'!E89-'Market Data - EQ'!E90,IF('Shock Inputs'!$C$6="DISC",('Market Data - EQ'!E89-'Market Data - EQ'!E90)/'Market Data - EQ'!E90,LN('Market Data - EQ'!E89/'Market Data - EQ'!E90)))</f>
        <v>-4.0388077366589129E-2</v>
      </c>
      <c r="AS89" s="10">
        <f>IF('Shock Inputs'!$C$5="ABS",'Market Data - EQ'!F89-'Market Data - EQ'!F90,IF('Shock Inputs'!$C$6="DISC",('Market Data - EQ'!F89-'Market Data - EQ'!F90)/'Market Data - EQ'!F90,LN('Market Data - EQ'!F89/'Market Data - EQ'!F90)))</f>
        <v>1.1427236427326111E-2</v>
      </c>
      <c r="AT89" s="10">
        <f>IF('Shock Inputs'!$C$5="ABS",'Market Data - EQ'!G89-'Market Data - EQ'!G90,IF('Shock Inputs'!$C$6="DISC",('Market Data - EQ'!G89-'Market Data - EQ'!G90)/'Market Data - EQ'!G90,LN('Market Data - EQ'!G89/'Market Data - EQ'!G90)))</f>
        <v>7.0573903601742977E-3</v>
      </c>
      <c r="AU89" s="10">
        <f>IF('Shock Inputs'!$C$5="ABS",'Market Data - EQ'!H89-'Market Data - EQ'!H90,IF('Shock Inputs'!$C$6="DISC",('Market Data - EQ'!H89-'Market Data - EQ'!H90)/'Market Data - EQ'!H90,LN('Market Data - EQ'!H89/'Market Data - EQ'!H90)))</f>
        <v>2.9563953536025232E-3</v>
      </c>
      <c r="AV89" s="10">
        <f>IF('Shock Inputs'!$C$5="ABS",'Market Data - EQ'!I89-'Market Data - EQ'!I90,IF('Shock Inputs'!$C$6="DISC",('Market Data - EQ'!I89-'Market Data - EQ'!I90)/'Market Data - EQ'!I90,LN('Market Data - EQ'!I89/'Market Data - EQ'!I90)))</f>
        <v>-2.4626673739548172E-3</v>
      </c>
    </row>
    <row r="90" spans="1:48" x14ac:dyDescent="0.25">
      <c r="A90" s="6">
        <v>45338</v>
      </c>
      <c r="B90" s="1">
        <v>8257.935546875</v>
      </c>
      <c r="C90" s="1">
        <v>4913.7001953125</v>
      </c>
      <c r="D90" s="1">
        <v>1440.699951171875</v>
      </c>
      <c r="E90" s="1">
        <v>474.53363037109381</v>
      </c>
      <c r="F90" s="1">
        <v>397.54876708984381</v>
      </c>
      <c r="G90" s="1">
        <v>1822.207763671875</v>
      </c>
      <c r="H90" s="1">
        <v>337.75</v>
      </c>
      <c r="I90" s="1">
        <v>139.48960876464841</v>
      </c>
      <c r="K90" s="6">
        <v>45338</v>
      </c>
      <c r="L90" s="1">
        <v>22040.69921875</v>
      </c>
      <c r="M90" s="10">
        <f>IF('Shock Inputs'!C92="ABS",'Market Data - EQ'!B90-'Market Data - EQ'!B91,IF('Shock Inputs'!C93="Disc",('Market Data - EQ'!B90-'Market Data - EQ'!B91)/'Market Data - EQ'!B91,LN('Market Data - EQ'!B90/'Market Data - EQ'!B91)))</f>
        <v>2.4563409877868994E-2</v>
      </c>
      <c r="N90" s="1">
        <f t="shared" si="28"/>
        <v>200.3720703125</v>
      </c>
      <c r="O90" s="1">
        <f t="shared" si="29"/>
        <v>-36.849609375</v>
      </c>
      <c r="P90" s="1">
        <f t="shared" si="30"/>
        <v>18.349975585937045</v>
      </c>
      <c r="Q90" s="1">
        <f t="shared" si="31"/>
        <v>3.1141357421876137</v>
      </c>
      <c r="R90" s="1">
        <f t="shared" si="32"/>
        <v>0.68780517578130684</v>
      </c>
      <c r="S90" s="1">
        <f t="shared" si="33"/>
        <v>69.987548828125</v>
      </c>
      <c r="T90" s="1">
        <f t="shared" si="34"/>
        <v>-1.5</v>
      </c>
      <c r="U90" s="1">
        <f t="shared" si="35"/>
        <v>1.0782928466796022</v>
      </c>
      <c r="W90" s="10">
        <f t="shared" si="36"/>
        <v>2.4867575774653691E-2</v>
      </c>
      <c r="X90" s="10">
        <f t="shared" si="37"/>
        <v>-7.4435387641405837E-3</v>
      </c>
      <c r="Y90" s="10">
        <f t="shared" si="38"/>
        <v>1.2901167716038215E-2</v>
      </c>
      <c r="Z90" s="10">
        <f t="shared" si="39"/>
        <v>6.6058696716371707E-3</v>
      </c>
      <c r="AA90" s="10">
        <f t="shared" si="40"/>
        <v>1.7331137143447391E-3</v>
      </c>
      <c r="AB90" s="10">
        <f t="shared" si="41"/>
        <v>3.994221059386989E-2</v>
      </c>
      <c r="AC90" s="10">
        <f t="shared" si="42"/>
        <v>-4.4215180545320561E-3</v>
      </c>
      <c r="AD90" s="10">
        <f t="shared" si="43"/>
        <v>7.7904963154794794E-3</v>
      </c>
      <c r="AE90" s="10">
        <f t="shared" si="44"/>
        <v>8257.935546875</v>
      </c>
      <c r="AF90" s="10">
        <f t="shared" si="45"/>
        <v>2.4563409877868994E-2</v>
      </c>
      <c r="AG90" s="10">
        <f t="shared" si="46"/>
        <v>-7.47138014377408E-3</v>
      </c>
      <c r="AH90" s="10">
        <f t="shared" si="47"/>
        <v>1.281865655429606E-2</v>
      </c>
      <c r="AI90" s="10">
        <f t="shared" si="48"/>
        <v>6.5841465289320396E-3</v>
      </c>
      <c r="AJ90" s="10">
        <f t="shared" si="49"/>
        <v>1.7316136057604686E-3</v>
      </c>
      <c r="AK90" s="10">
        <f t="shared" si="50"/>
        <v>3.916514487272936E-2</v>
      </c>
      <c r="AL90" s="10">
        <f t="shared" si="51"/>
        <v>-4.4313218746702869E-3</v>
      </c>
      <c r="AM90" s="10">
        <f t="shared" si="52"/>
        <v>7.7603070903864606E-3</v>
      </c>
      <c r="AO90" s="10">
        <f>IF('Shock Inputs'!$C$5="ABS",'Market Data - EQ'!B90-'Market Data - EQ'!B91,IF('Shock Inputs'!$C$6="DISC",('Market Data - EQ'!B90-'Market Data - EQ'!B91)/'Market Data - EQ'!B91,LN('Market Data - EQ'!B90/'Market Data - EQ'!B91)))</f>
        <v>2.4563409877868994E-2</v>
      </c>
      <c r="AP90" s="10">
        <f>IF('Shock Inputs'!$C$5="ABS",'Market Data - EQ'!C90-'Market Data - EQ'!C91,IF('Shock Inputs'!$C$6="DISC",('Market Data - EQ'!C90-'Market Data - EQ'!C91)/'Market Data - EQ'!C91,LN('Market Data - EQ'!C90/'Market Data - EQ'!C91)))</f>
        <v>-7.47138014377408E-3</v>
      </c>
      <c r="AQ90" s="10">
        <f>IF('Shock Inputs'!$C$5="ABS",'Market Data - EQ'!D90-'Market Data - EQ'!D91,IF('Shock Inputs'!$C$6="DISC",('Market Data - EQ'!D90-'Market Data - EQ'!D91)/'Market Data - EQ'!D91,LN('Market Data - EQ'!D90/'Market Data - EQ'!D91)))</f>
        <v>1.281865655429606E-2</v>
      </c>
      <c r="AR90" s="10">
        <f>IF('Shock Inputs'!$C$5="ABS",'Market Data - EQ'!E90-'Market Data - EQ'!E91,IF('Shock Inputs'!$C$6="DISC",('Market Data - EQ'!E90-'Market Data - EQ'!E91)/'Market Data - EQ'!E91,LN('Market Data - EQ'!E90/'Market Data - EQ'!E91)))</f>
        <v>6.5841465289320396E-3</v>
      </c>
      <c r="AS90" s="10">
        <f>IF('Shock Inputs'!$C$5="ABS",'Market Data - EQ'!F90-'Market Data - EQ'!F91,IF('Shock Inputs'!$C$6="DISC",('Market Data - EQ'!F90-'Market Data - EQ'!F91)/'Market Data - EQ'!F91,LN('Market Data - EQ'!F90/'Market Data - EQ'!F91)))</f>
        <v>1.7316136057604686E-3</v>
      </c>
      <c r="AT90" s="10">
        <f>IF('Shock Inputs'!$C$5="ABS",'Market Data - EQ'!G90-'Market Data - EQ'!G91,IF('Shock Inputs'!$C$6="DISC",('Market Data - EQ'!G90-'Market Data - EQ'!G91)/'Market Data - EQ'!G91,LN('Market Data - EQ'!G90/'Market Data - EQ'!G91)))</f>
        <v>3.916514487272936E-2</v>
      </c>
      <c r="AU90" s="10">
        <f>IF('Shock Inputs'!$C$5="ABS",'Market Data - EQ'!H90-'Market Data - EQ'!H91,IF('Shock Inputs'!$C$6="DISC",('Market Data - EQ'!H90-'Market Data - EQ'!H91)/'Market Data - EQ'!H91,LN('Market Data - EQ'!H90/'Market Data - EQ'!H91)))</f>
        <v>-4.4313218746702869E-3</v>
      </c>
      <c r="AV90" s="10">
        <f>IF('Shock Inputs'!$C$5="ABS",'Market Data - EQ'!I90-'Market Data - EQ'!I91,IF('Shock Inputs'!$C$6="DISC",('Market Data - EQ'!I90-'Market Data - EQ'!I91)/'Market Data - EQ'!I91,LN('Market Data - EQ'!I90/'Market Data - EQ'!I91)))</f>
        <v>7.7603070903864606E-3</v>
      </c>
    </row>
    <row r="91" spans="1:48" x14ac:dyDescent="0.25">
      <c r="A91" s="6">
        <v>45337</v>
      </c>
      <c r="B91" s="1">
        <v>8057.5634765625</v>
      </c>
      <c r="C91" s="1">
        <v>4950.5498046875</v>
      </c>
      <c r="D91" s="1">
        <v>1422.349975585938</v>
      </c>
      <c r="E91" s="1">
        <v>471.41949462890619</v>
      </c>
      <c r="F91" s="1">
        <v>396.8609619140625</v>
      </c>
      <c r="G91" s="1">
        <v>1752.22021484375</v>
      </c>
      <c r="H91" s="1">
        <v>339.25</v>
      </c>
      <c r="I91" s="1">
        <v>138.41131591796881</v>
      </c>
      <c r="K91" s="6">
        <v>45337</v>
      </c>
      <c r="L91" s="1">
        <v>21910.75</v>
      </c>
      <c r="M91" s="10">
        <f>IF('Shock Inputs'!C93="ABS",'Market Data - EQ'!B91-'Market Data - EQ'!B92,IF('Shock Inputs'!C94="Disc",('Market Data - EQ'!B91-'Market Data - EQ'!B92)/'Market Data - EQ'!B92,LN('Market Data - EQ'!B91/'Market Data - EQ'!B92)))</f>
        <v>4.9054515566558992E-3</v>
      </c>
      <c r="N91" s="1">
        <f t="shared" si="28"/>
        <v>39.42919921875</v>
      </c>
      <c r="O91" s="1">
        <f t="shared" si="29"/>
        <v>-60.10009765625</v>
      </c>
      <c r="P91" s="1">
        <f t="shared" si="30"/>
        <v>-3</v>
      </c>
      <c r="Q91" s="1">
        <f t="shared" si="31"/>
        <v>10.380432128906193</v>
      </c>
      <c r="R91" s="1">
        <f t="shared" si="32"/>
        <v>-7.5166625976563068</v>
      </c>
      <c r="S91" s="1">
        <f t="shared" si="33"/>
        <v>107.21496582031205</v>
      </c>
      <c r="T91" s="1">
        <f t="shared" si="34"/>
        <v>11.25</v>
      </c>
      <c r="U91" s="1">
        <f t="shared" si="35"/>
        <v>0</v>
      </c>
      <c r="W91" s="10">
        <f t="shared" si="36"/>
        <v>4.9175029819795079E-3</v>
      </c>
      <c r="X91" s="10">
        <f t="shared" si="37"/>
        <v>-1.1994471541134406E-2</v>
      </c>
      <c r="Y91" s="10">
        <f t="shared" si="38"/>
        <v>-2.104746238738138E-3</v>
      </c>
      <c r="Z91" s="10">
        <f t="shared" si="39"/>
        <v>2.2515298535915693E-2</v>
      </c>
      <c r="AA91" s="10">
        <f t="shared" si="40"/>
        <v>-1.85882258117832E-2</v>
      </c>
      <c r="AB91" s="10">
        <f t="shared" si="41"/>
        <v>6.5176063045367494E-2</v>
      </c>
      <c r="AC91" s="10">
        <f t="shared" si="42"/>
        <v>3.4298780487804881E-2</v>
      </c>
      <c r="AD91" s="10">
        <f t="shared" si="43"/>
        <v>0</v>
      </c>
      <c r="AE91" s="10">
        <f t="shared" si="44"/>
        <v>8057.5634765625</v>
      </c>
      <c r="AF91" s="10">
        <f t="shared" si="45"/>
        <v>4.9054515566558992E-3</v>
      </c>
      <c r="AG91" s="10">
        <f t="shared" si="46"/>
        <v>-1.2066985643785333E-2</v>
      </c>
      <c r="AH91" s="10">
        <f t="shared" si="47"/>
        <v>-2.1069643299955316E-3</v>
      </c>
      <c r="AI91" s="10">
        <f t="shared" si="48"/>
        <v>2.2265570716207748E-2</v>
      </c>
      <c r="AJ91" s="10">
        <f t="shared" si="49"/>
        <v>-1.87631580595846E-2</v>
      </c>
      <c r="AK91" s="10">
        <f t="shared" si="50"/>
        <v>6.3140102911461285E-2</v>
      </c>
      <c r="AL91" s="10">
        <f t="shared" si="51"/>
        <v>3.3723690330834687E-2</v>
      </c>
      <c r="AM91" s="10">
        <f t="shared" si="52"/>
        <v>0</v>
      </c>
      <c r="AO91" s="10">
        <f>IF('Shock Inputs'!$C$5="ABS",'Market Data - EQ'!B91-'Market Data - EQ'!B92,IF('Shock Inputs'!$C$6="DISC",('Market Data - EQ'!B91-'Market Data - EQ'!B92)/'Market Data - EQ'!B92,LN('Market Data - EQ'!B91/'Market Data - EQ'!B92)))</f>
        <v>4.9054515566558992E-3</v>
      </c>
      <c r="AP91" s="10">
        <f>IF('Shock Inputs'!$C$5="ABS",'Market Data - EQ'!C91-'Market Data - EQ'!C92,IF('Shock Inputs'!$C$6="DISC",('Market Data - EQ'!C91-'Market Data - EQ'!C92)/'Market Data - EQ'!C92,LN('Market Data - EQ'!C91/'Market Data - EQ'!C92)))</f>
        <v>-1.2066985643785333E-2</v>
      </c>
      <c r="AQ91" s="10">
        <f>IF('Shock Inputs'!$C$5="ABS",'Market Data - EQ'!D91-'Market Data - EQ'!D92,IF('Shock Inputs'!$C$6="DISC",('Market Data - EQ'!D91-'Market Data - EQ'!D92)/'Market Data - EQ'!D92,LN('Market Data - EQ'!D91/'Market Data - EQ'!D92)))</f>
        <v>-2.1069643299955316E-3</v>
      </c>
      <c r="AR91" s="10">
        <f>IF('Shock Inputs'!$C$5="ABS",'Market Data - EQ'!E91-'Market Data - EQ'!E92,IF('Shock Inputs'!$C$6="DISC",('Market Data - EQ'!E91-'Market Data - EQ'!E92)/'Market Data - EQ'!E92,LN('Market Data - EQ'!E91/'Market Data - EQ'!E92)))</f>
        <v>2.2265570716207748E-2</v>
      </c>
      <c r="AS91" s="10">
        <f>IF('Shock Inputs'!$C$5="ABS",'Market Data - EQ'!F91-'Market Data - EQ'!F92,IF('Shock Inputs'!$C$6="DISC",('Market Data - EQ'!F91-'Market Data - EQ'!F92)/'Market Data - EQ'!F92,LN('Market Data - EQ'!F91/'Market Data - EQ'!F92)))</f>
        <v>-1.87631580595846E-2</v>
      </c>
      <c r="AT91" s="10">
        <f>IF('Shock Inputs'!$C$5="ABS",'Market Data - EQ'!G91-'Market Data - EQ'!G92,IF('Shock Inputs'!$C$6="DISC",('Market Data - EQ'!G91-'Market Data - EQ'!G92)/'Market Data - EQ'!G92,LN('Market Data - EQ'!G91/'Market Data - EQ'!G92)))</f>
        <v>6.3140102911461285E-2</v>
      </c>
      <c r="AU91" s="10">
        <f>IF('Shock Inputs'!$C$5="ABS",'Market Data - EQ'!H91-'Market Data - EQ'!H92,IF('Shock Inputs'!$C$6="DISC",('Market Data - EQ'!H91-'Market Data - EQ'!H92)/'Market Data - EQ'!H92,LN('Market Data - EQ'!H91/'Market Data - EQ'!H92)))</f>
        <v>3.3723690330834687E-2</v>
      </c>
      <c r="AV91" s="10">
        <f>IF('Shock Inputs'!$C$5="ABS",'Market Data - EQ'!I91-'Market Data - EQ'!I92,IF('Shock Inputs'!$C$6="DISC",('Market Data - EQ'!I91-'Market Data - EQ'!I92)/'Market Data - EQ'!I92,LN('Market Data - EQ'!I91/'Market Data - EQ'!I92)))</f>
        <v>0</v>
      </c>
    </row>
    <row r="92" spans="1:48" x14ac:dyDescent="0.25">
      <c r="A92" s="6">
        <v>45336</v>
      </c>
      <c r="B92" s="1">
        <v>8018.13427734375</v>
      </c>
      <c r="C92" s="1">
        <v>5010.64990234375</v>
      </c>
      <c r="D92" s="1">
        <v>1425.349975585938</v>
      </c>
      <c r="E92" s="1">
        <v>461.0390625</v>
      </c>
      <c r="F92" s="1">
        <v>404.37762451171881</v>
      </c>
      <c r="G92" s="1">
        <v>1645.005249023438</v>
      </c>
      <c r="H92" s="1">
        <v>328</v>
      </c>
      <c r="I92" s="1">
        <v>138.41131591796881</v>
      </c>
      <c r="K92" s="6">
        <v>45336</v>
      </c>
      <c r="L92" s="1">
        <v>21840.05078125</v>
      </c>
      <c r="M92" s="10">
        <f>IF('Shock Inputs'!C94="ABS",'Market Data - EQ'!B92-'Market Data - EQ'!B93,IF('Shock Inputs'!C95="Disc",('Market Data - EQ'!B92-'Market Data - EQ'!B93)/'Market Data - EQ'!B93,LN('Market Data - EQ'!B92/'Market Data - EQ'!B93)))</f>
        <v>2.0737329272432249E-2</v>
      </c>
      <c r="N92" s="1">
        <f t="shared" si="28"/>
        <v>164.5625</v>
      </c>
      <c r="O92" s="1">
        <f t="shared" si="29"/>
        <v>29.0498046875</v>
      </c>
      <c r="P92" s="1">
        <f t="shared" si="30"/>
        <v>-32.400024414062045</v>
      </c>
      <c r="Q92" s="1">
        <f t="shared" si="31"/>
        <v>13.840545654296875</v>
      </c>
      <c r="R92" s="1">
        <f t="shared" si="32"/>
        <v>4.7163391113281818</v>
      </c>
      <c r="S92" s="1">
        <f t="shared" si="33"/>
        <v>10.225219726562955</v>
      </c>
      <c r="T92" s="1">
        <f t="shared" si="34"/>
        <v>6.4500122070311932</v>
      </c>
      <c r="U92" s="1">
        <f t="shared" si="35"/>
        <v>3.2838287353516193</v>
      </c>
      <c r="W92" s="10">
        <f t="shared" si="36"/>
        <v>2.0953841725205272E-2</v>
      </c>
      <c r="X92" s="10">
        <f t="shared" si="37"/>
        <v>5.8314204508642499E-3</v>
      </c>
      <c r="Y92" s="10">
        <f t="shared" si="38"/>
        <v>-2.2226050018221262E-2</v>
      </c>
      <c r="Z92" s="10">
        <f t="shared" si="39"/>
        <v>3.094944444789444E-2</v>
      </c>
      <c r="AA92" s="10">
        <f t="shared" si="40"/>
        <v>1.180084057079293E-2</v>
      </c>
      <c r="AB92" s="10">
        <f t="shared" si="41"/>
        <v>6.2547985314946987E-3</v>
      </c>
      <c r="AC92" s="10">
        <f t="shared" si="42"/>
        <v>2.0059127513275037E-2</v>
      </c>
      <c r="AD92" s="10">
        <f t="shared" si="43"/>
        <v>2.4301707993087372E-2</v>
      </c>
      <c r="AE92" s="10">
        <f t="shared" si="44"/>
        <v>8018.13427734375</v>
      </c>
      <c r="AF92" s="10">
        <f t="shared" si="45"/>
        <v>2.0737329272432249E-2</v>
      </c>
      <c r="AG92" s="10">
        <f t="shared" si="46"/>
        <v>5.8144835309297798E-3</v>
      </c>
      <c r="AH92" s="10">
        <f t="shared" si="47"/>
        <v>-2.2476770651084114E-2</v>
      </c>
      <c r="AI92" s="10">
        <f t="shared" si="48"/>
        <v>3.0480168379485004E-2</v>
      </c>
      <c r="AJ92" s="10">
        <f t="shared" si="49"/>
        <v>1.1731753643087324E-2</v>
      </c>
      <c r="AK92" s="10">
        <f t="shared" si="50"/>
        <v>6.235318466216974E-3</v>
      </c>
      <c r="AL92" s="10">
        <f t="shared" si="51"/>
        <v>1.9860593766361123E-2</v>
      </c>
      <c r="AM92" s="10">
        <f t="shared" si="52"/>
        <v>2.4011119932443422E-2</v>
      </c>
      <c r="AO92" s="10">
        <f>IF('Shock Inputs'!$C$5="ABS",'Market Data - EQ'!B92-'Market Data - EQ'!B93,IF('Shock Inputs'!$C$6="DISC",('Market Data - EQ'!B92-'Market Data - EQ'!B93)/'Market Data - EQ'!B93,LN('Market Data - EQ'!B92/'Market Data - EQ'!B93)))</f>
        <v>2.0737329272432249E-2</v>
      </c>
      <c r="AP92" s="10">
        <f>IF('Shock Inputs'!$C$5="ABS",'Market Data - EQ'!C92-'Market Data - EQ'!C93,IF('Shock Inputs'!$C$6="DISC",('Market Data - EQ'!C92-'Market Data - EQ'!C93)/'Market Data - EQ'!C93,LN('Market Data - EQ'!C92/'Market Data - EQ'!C93)))</f>
        <v>5.8144835309297798E-3</v>
      </c>
      <c r="AQ92" s="10">
        <f>IF('Shock Inputs'!$C$5="ABS",'Market Data - EQ'!D92-'Market Data - EQ'!D93,IF('Shock Inputs'!$C$6="DISC",('Market Data - EQ'!D92-'Market Data - EQ'!D93)/'Market Data - EQ'!D93,LN('Market Data - EQ'!D92/'Market Data - EQ'!D93)))</f>
        <v>-2.2476770651084114E-2</v>
      </c>
      <c r="AR92" s="10">
        <f>IF('Shock Inputs'!$C$5="ABS",'Market Data - EQ'!E92-'Market Data - EQ'!E93,IF('Shock Inputs'!$C$6="DISC",('Market Data - EQ'!E92-'Market Data - EQ'!E93)/'Market Data - EQ'!E93,LN('Market Data - EQ'!E92/'Market Data - EQ'!E93)))</f>
        <v>3.0480168379485004E-2</v>
      </c>
      <c r="AS92" s="10">
        <f>IF('Shock Inputs'!$C$5="ABS",'Market Data - EQ'!F92-'Market Data - EQ'!F93,IF('Shock Inputs'!$C$6="DISC",('Market Data - EQ'!F92-'Market Data - EQ'!F93)/'Market Data - EQ'!F93,LN('Market Data - EQ'!F92/'Market Data - EQ'!F93)))</f>
        <v>1.1731753643087324E-2</v>
      </c>
      <c r="AT92" s="10">
        <f>IF('Shock Inputs'!$C$5="ABS",'Market Data - EQ'!G92-'Market Data - EQ'!G93,IF('Shock Inputs'!$C$6="DISC",('Market Data - EQ'!G92-'Market Data - EQ'!G93)/'Market Data - EQ'!G93,LN('Market Data - EQ'!G92/'Market Data - EQ'!G93)))</f>
        <v>6.235318466216974E-3</v>
      </c>
      <c r="AU92" s="10">
        <f>IF('Shock Inputs'!$C$5="ABS",'Market Data - EQ'!H92-'Market Data - EQ'!H93,IF('Shock Inputs'!$C$6="DISC",('Market Data - EQ'!H92-'Market Data - EQ'!H93)/'Market Data - EQ'!H93,LN('Market Data - EQ'!H92/'Market Data - EQ'!H93)))</f>
        <v>1.9860593766361123E-2</v>
      </c>
      <c r="AV92" s="10">
        <f>IF('Shock Inputs'!$C$5="ABS",'Market Data - EQ'!I92-'Market Data - EQ'!I93,IF('Shock Inputs'!$C$6="DISC",('Market Data - EQ'!I92-'Market Data - EQ'!I93)/'Market Data - EQ'!I93,LN('Market Data - EQ'!I92/'Market Data - EQ'!I93)))</f>
        <v>2.4011119932443422E-2</v>
      </c>
    </row>
    <row r="93" spans="1:48" x14ac:dyDescent="0.25">
      <c r="A93" s="6">
        <v>45335</v>
      </c>
      <c r="B93" s="1">
        <v>7853.57177734375</v>
      </c>
      <c r="C93" s="1">
        <v>4981.60009765625</v>
      </c>
      <c r="D93" s="1">
        <v>1457.75</v>
      </c>
      <c r="E93" s="1">
        <v>447.19851684570313</v>
      </c>
      <c r="F93" s="1">
        <v>399.66128540039063</v>
      </c>
      <c r="G93" s="1">
        <v>1634.780029296875</v>
      </c>
      <c r="H93" s="1">
        <v>321.54998779296881</v>
      </c>
      <c r="I93" s="1">
        <v>135.12748718261719</v>
      </c>
      <c r="K93" s="6">
        <v>45335</v>
      </c>
      <c r="L93" s="1">
        <v>21743.25</v>
      </c>
      <c r="M93" s="10">
        <f>IF('Shock Inputs'!C95="ABS",'Market Data - EQ'!B93-'Market Data - EQ'!B94,IF('Shock Inputs'!C96="Disc",('Market Data - EQ'!B93-'Market Data - EQ'!B94)/'Market Data - EQ'!B94,LN('Market Data - EQ'!B93/'Market Data - EQ'!B94)))</f>
        <v>1.1106697215882011E-2</v>
      </c>
      <c r="N93" s="1">
        <f t="shared" si="28"/>
        <v>86.74462890625</v>
      </c>
      <c r="O93" s="1">
        <f t="shared" si="29"/>
        <v>11.39990234375</v>
      </c>
      <c r="P93" s="1">
        <f t="shared" si="30"/>
        <v>23</v>
      </c>
      <c r="Q93" s="1">
        <f t="shared" si="31"/>
        <v>19.327392578125</v>
      </c>
      <c r="R93" s="1">
        <f t="shared" si="32"/>
        <v>-9.82666015625E-2</v>
      </c>
      <c r="S93" s="1">
        <f t="shared" si="33"/>
        <v>-13.600341796875</v>
      </c>
      <c r="T93" s="1">
        <f t="shared" si="34"/>
        <v>5.3999938964844318</v>
      </c>
      <c r="U93" s="1">
        <f t="shared" si="35"/>
        <v>0.44111633300778408</v>
      </c>
      <c r="W93" s="10">
        <f t="shared" si="36"/>
        <v>1.1168605564204032E-2</v>
      </c>
      <c r="X93" s="10">
        <f t="shared" si="37"/>
        <v>2.2936505363509276E-3</v>
      </c>
      <c r="Y93" s="10">
        <f t="shared" si="38"/>
        <v>1.6030667363652204E-2</v>
      </c>
      <c r="Z93" s="10">
        <f t="shared" si="39"/>
        <v>4.5171060821665103E-2</v>
      </c>
      <c r="AA93" s="10">
        <f t="shared" si="40"/>
        <v>-2.4581426777769625E-4</v>
      </c>
      <c r="AB93" s="10">
        <f t="shared" si="41"/>
        <v>-8.2507302533885215E-3</v>
      </c>
      <c r="AC93" s="10">
        <f t="shared" si="42"/>
        <v>1.708048078676392E-2</v>
      </c>
      <c r="AD93" s="10">
        <f t="shared" si="43"/>
        <v>3.2751371220799607E-3</v>
      </c>
      <c r="AE93" s="10">
        <f t="shared" si="44"/>
        <v>7853.5717773437491</v>
      </c>
      <c r="AF93" s="10">
        <f t="shared" si="45"/>
        <v>1.1106697215882011E-2</v>
      </c>
      <c r="AG93" s="10">
        <f t="shared" si="46"/>
        <v>2.2910241352236634E-3</v>
      </c>
      <c r="AH93" s="10">
        <f t="shared" si="47"/>
        <v>1.5903533113793333E-2</v>
      </c>
      <c r="AI93" s="10">
        <f t="shared" si="48"/>
        <v>4.4180566586467469E-2</v>
      </c>
      <c r="AJ93" s="10">
        <f t="shared" si="49"/>
        <v>-2.4584448505681497E-4</v>
      </c>
      <c r="AK93" s="10">
        <f t="shared" si="50"/>
        <v>-8.2849559160639245E-3</v>
      </c>
      <c r="AL93" s="10">
        <f t="shared" si="51"/>
        <v>1.6936249418919403E-2</v>
      </c>
      <c r="AM93" s="10">
        <f t="shared" si="52"/>
        <v>3.2697855420844983E-3</v>
      </c>
      <c r="AO93" s="10">
        <f>IF('Shock Inputs'!$C$5="ABS",'Market Data - EQ'!B93-'Market Data - EQ'!B94,IF('Shock Inputs'!$C$6="DISC",('Market Data - EQ'!B93-'Market Data - EQ'!B94)/'Market Data - EQ'!B94,LN('Market Data - EQ'!B93/'Market Data - EQ'!B94)))</f>
        <v>1.1106697215882011E-2</v>
      </c>
      <c r="AP93" s="10">
        <f>IF('Shock Inputs'!$C$5="ABS",'Market Data - EQ'!C93-'Market Data - EQ'!C94,IF('Shock Inputs'!$C$6="DISC",('Market Data - EQ'!C93-'Market Data - EQ'!C94)/'Market Data - EQ'!C94,LN('Market Data - EQ'!C93/'Market Data - EQ'!C94)))</f>
        <v>2.2910241352236634E-3</v>
      </c>
      <c r="AQ93" s="10">
        <f>IF('Shock Inputs'!$C$5="ABS",'Market Data - EQ'!D93-'Market Data - EQ'!D94,IF('Shock Inputs'!$C$6="DISC",('Market Data - EQ'!D93-'Market Data - EQ'!D94)/'Market Data - EQ'!D94,LN('Market Data - EQ'!D93/'Market Data - EQ'!D94)))</f>
        <v>1.5903533113793333E-2</v>
      </c>
      <c r="AR93" s="10">
        <f>IF('Shock Inputs'!$C$5="ABS",'Market Data - EQ'!E93-'Market Data - EQ'!E94,IF('Shock Inputs'!$C$6="DISC",('Market Data - EQ'!E93-'Market Data - EQ'!E94)/'Market Data - EQ'!E94,LN('Market Data - EQ'!E93/'Market Data - EQ'!E94)))</f>
        <v>4.4180566586467469E-2</v>
      </c>
      <c r="AS93" s="10">
        <f>IF('Shock Inputs'!$C$5="ABS",'Market Data - EQ'!F93-'Market Data - EQ'!F94,IF('Shock Inputs'!$C$6="DISC",('Market Data - EQ'!F93-'Market Data - EQ'!F94)/'Market Data - EQ'!F94,LN('Market Data - EQ'!F93/'Market Data - EQ'!F94)))</f>
        <v>-2.4584448505681497E-4</v>
      </c>
      <c r="AT93" s="10">
        <f>IF('Shock Inputs'!$C$5="ABS",'Market Data - EQ'!G93-'Market Data - EQ'!G94,IF('Shock Inputs'!$C$6="DISC",('Market Data - EQ'!G93-'Market Data - EQ'!G94)/'Market Data - EQ'!G94,LN('Market Data - EQ'!G93/'Market Data - EQ'!G94)))</f>
        <v>-8.2849559160639245E-3</v>
      </c>
      <c r="AU93" s="10">
        <f>IF('Shock Inputs'!$C$5="ABS",'Market Data - EQ'!H93-'Market Data - EQ'!H94,IF('Shock Inputs'!$C$6="DISC",('Market Data - EQ'!H93-'Market Data - EQ'!H94)/'Market Data - EQ'!H94,LN('Market Data - EQ'!H93/'Market Data - EQ'!H94)))</f>
        <v>1.6936249418919403E-2</v>
      </c>
      <c r="AV93" s="10">
        <f>IF('Shock Inputs'!$C$5="ABS",'Market Data - EQ'!I93-'Market Data - EQ'!I94,IF('Shock Inputs'!$C$6="DISC",('Market Data - EQ'!I93-'Market Data - EQ'!I94)/'Market Data - EQ'!I94,LN('Market Data - EQ'!I93/'Market Data - EQ'!I94)))</f>
        <v>3.2697855420844983E-3</v>
      </c>
    </row>
    <row r="94" spans="1:48" x14ac:dyDescent="0.25">
      <c r="A94" s="6">
        <v>45334</v>
      </c>
      <c r="B94" s="1">
        <v>7766.8271484375</v>
      </c>
      <c r="C94" s="1">
        <v>4970.2001953125</v>
      </c>
      <c r="D94" s="1">
        <v>1434.75</v>
      </c>
      <c r="E94" s="1">
        <v>427.87112426757813</v>
      </c>
      <c r="F94" s="1">
        <v>399.75955200195313</v>
      </c>
      <c r="G94" s="1">
        <v>1648.38037109375</v>
      </c>
      <c r="H94" s="1">
        <v>316.14999389648438</v>
      </c>
      <c r="I94" s="1">
        <v>134.6863708496094</v>
      </c>
      <c r="K94" s="6">
        <v>45334</v>
      </c>
      <c r="L94" s="1">
        <v>21616.05078125</v>
      </c>
      <c r="M94" s="10">
        <f>IF('Shock Inputs'!C96="ABS",'Market Data - EQ'!B94-'Market Data - EQ'!B95,IF('Shock Inputs'!C97="Disc",('Market Data - EQ'!B94-'Market Data - EQ'!B95)/'Market Data - EQ'!B95,LN('Market Data - EQ'!B94/'Market Data - EQ'!B95)))</f>
        <v>5.7766387956508071E-3</v>
      </c>
      <c r="N94" s="1">
        <f t="shared" si="28"/>
        <v>44.73681640625</v>
      </c>
      <c r="O94" s="1">
        <f t="shared" si="29"/>
        <v>-1.2998046875</v>
      </c>
      <c r="P94" s="1">
        <f t="shared" si="30"/>
        <v>-5</v>
      </c>
      <c r="Q94" s="1">
        <f t="shared" si="31"/>
        <v>-23.133544921875</v>
      </c>
      <c r="R94" s="1">
        <f t="shared" si="32"/>
        <v>-8.499237060546875</v>
      </c>
      <c r="S94" s="1">
        <f t="shared" si="33"/>
        <v>13.94775390625</v>
      </c>
      <c r="T94" s="1">
        <f t="shared" si="34"/>
        <v>-8.75</v>
      </c>
      <c r="U94" s="1">
        <f t="shared" si="35"/>
        <v>-3.8229827880859091</v>
      </c>
      <c r="W94" s="10">
        <f t="shared" si="36"/>
        <v>5.7933557473009052E-3</v>
      </c>
      <c r="X94" s="10">
        <f t="shared" si="37"/>
        <v>-2.614512093935432E-4</v>
      </c>
      <c r="Y94" s="10">
        <f t="shared" si="38"/>
        <v>-3.4728251432540372E-3</v>
      </c>
      <c r="Z94" s="10">
        <f t="shared" si="39"/>
        <v>-5.1293360140706908E-2</v>
      </c>
      <c r="AA94" s="10">
        <f t="shared" si="40"/>
        <v>-2.0818258634588107E-2</v>
      </c>
      <c r="AB94" s="10">
        <f t="shared" si="41"/>
        <v>8.5336977245663546E-3</v>
      </c>
      <c r="AC94" s="10">
        <f t="shared" si="42"/>
        <v>-2.6931364002388429E-2</v>
      </c>
      <c r="AD94" s="10">
        <f t="shared" si="43"/>
        <v>-2.7600899778117832E-2</v>
      </c>
      <c r="AE94" s="10">
        <f t="shared" si="44"/>
        <v>7766.8271484375</v>
      </c>
      <c r="AF94" s="10">
        <f t="shared" si="45"/>
        <v>5.7766387956508071E-3</v>
      </c>
      <c r="AG94" s="10">
        <f t="shared" si="46"/>
        <v>-2.614853937195138E-4</v>
      </c>
      <c r="AH94" s="10">
        <f t="shared" si="47"/>
        <v>-3.4788693983098585E-3</v>
      </c>
      <c r="AI94" s="10">
        <f t="shared" si="48"/>
        <v>-5.2655653704780252E-2</v>
      </c>
      <c r="AJ94" s="10">
        <f t="shared" si="49"/>
        <v>-2.1038013879324441E-2</v>
      </c>
      <c r="AK94" s="10">
        <f t="shared" si="50"/>
        <v>8.4974915619517432E-3</v>
      </c>
      <c r="AL94" s="10">
        <f t="shared" si="51"/>
        <v>-2.7300658690362772E-2</v>
      </c>
      <c r="AM94" s="10">
        <f t="shared" si="52"/>
        <v>-2.7988961857460151E-2</v>
      </c>
      <c r="AO94" s="10">
        <f>IF('Shock Inputs'!$C$5="ABS",'Market Data - EQ'!B94-'Market Data - EQ'!B95,IF('Shock Inputs'!$C$6="DISC",('Market Data - EQ'!B94-'Market Data - EQ'!B95)/'Market Data - EQ'!B95,LN('Market Data - EQ'!B94/'Market Data - EQ'!B95)))</f>
        <v>5.7766387956508071E-3</v>
      </c>
      <c r="AP94" s="10">
        <f>IF('Shock Inputs'!$C$5="ABS",'Market Data - EQ'!C94-'Market Data - EQ'!C95,IF('Shock Inputs'!$C$6="DISC",('Market Data - EQ'!C94-'Market Data - EQ'!C95)/'Market Data - EQ'!C95,LN('Market Data - EQ'!C94/'Market Data - EQ'!C95)))</f>
        <v>-2.614853937195138E-4</v>
      </c>
      <c r="AQ94" s="10">
        <f>IF('Shock Inputs'!$C$5="ABS",'Market Data - EQ'!D94-'Market Data - EQ'!D95,IF('Shock Inputs'!$C$6="DISC",('Market Data - EQ'!D94-'Market Data - EQ'!D95)/'Market Data - EQ'!D95,LN('Market Data - EQ'!D94/'Market Data - EQ'!D95)))</f>
        <v>-3.4788693983098585E-3</v>
      </c>
      <c r="AR94" s="10">
        <f>IF('Shock Inputs'!$C$5="ABS",'Market Data - EQ'!E94-'Market Data - EQ'!E95,IF('Shock Inputs'!$C$6="DISC",('Market Data - EQ'!E94-'Market Data - EQ'!E95)/'Market Data - EQ'!E95,LN('Market Data - EQ'!E94/'Market Data - EQ'!E95)))</f>
        <v>-5.2655653704780252E-2</v>
      </c>
      <c r="AS94" s="10">
        <f>IF('Shock Inputs'!$C$5="ABS",'Market Data - EQ'!F94-'Market Data - EQ'!F95,IF('Shock Inputs'!$C$6="DISC",('Market Data - EQ'!F94-'Market Data - EQ'!F95)/'Market Data - EQ'!F95,LN('Market Data - EQ'!F94/'Market Data - EQ'!F95)))</f>
        <v>-2.1038013879324441E-2</v>
      </c>
      <c r="AT94" s="10">
        <f>IF('Shock Inputs'!$C$5="ABS",'Market Data - EQ'!G94-'Market Data - EQ'!G95,IF('Shock Inputs'!$C$6="DISC",('Market Data - EQ'!G94-'Market Data - EQ'!G95)/'Market Data - EQ'!G95,LN('Market Data - EQ'!G94/'Market Data - EQ'!G95)))</f>
        <v>8.4974915619517432E-3</v>
      </c>
      <c r="AU94" s="10">
        <f>IF('Shock Inputs'!$C$5="ABS",'Market Data - EQ'!H94-'Market Data - EQ'!H95,IF('Shock Inputs'!$C$6="DISC",('Market Data - EQ'!H94-'Market Data - EQ'!H95)/'Market Data - EQ'!H95,LN('Market Data - EQ'!H94/'Market Data - EQ'!H95)))</f>
        <v>-2.7300658690362772E-2</v>
      </c>
      <c r="AV94" s="10">
        <f>IF('Shock Inputs'!$C$5="ABS",'Market Data - EQ'!I94-'Market Data - EQ'!I95,IF('Shock Inputs'!$C$6="DISC",('Market Data - EQ'!I94-'Market Data - EQ'!I95)/'Market Data - EQ'!I95,LN('Market Data - EQ'!I94/'Market Data - EQ'!I95)))</f>
        <v>-2.7988961857460151E-2</v>
      </c>
    </row>
    <row r="95" spans="1:48" x14ac:dyDescent="0.25">
      <c r="A95" s="6">
        <v>45331</v>
      </c>
      <c r="B95" s="1">
        <v>7722.09033203125</v>
      </c>
      <c r="C95" s="1">
        <v>4971.5</v>
      </c>
      <c r="D95" s="1">
        <v>1439.75</v>
      </c>
      <c r="E95" s="1">
        <v>451.00466918945313</v>
      </c>
      <c r="F95" s="1">
        <v>408.2587890625</v>
      </c>
      <c r="G95" s="1">
        <v>1634.4326171875</v>
      </c>
      <c r="H95" s="1">
        <v>324.89999389648438</v>
      </c>
      <c r="I95" s="1">
        <v>138.50935363769531</v>
      </c>
      <c r="K95" s="6">
        <v>45331</v>
      </c>
      <c r="L95" s="1">
        <v>21782.5</v>
      </c>
      <c r="M95" s="10">
        <f>IF('Shock Inputs'!C97="ABS",'Market Data - EQ'!B95-'Market Data - EQ'!B96,IF('Shock Inputs'!C98="Disc",('Market Data - EQ'!B95-'Market Data - EQ'!B96)/'Market Data - EQ'!B96,LN('Market Data - EQ'!B95/'Market Data - EQ'!B96)))</f>
        <v>3.551640348448563E-3</v>
      </c>
      <c r="N95" s="1">
        <f t="shared" si="28"/>
        <v>27.37744140625</v>
      </c>
      <c r="O95" s="1">
        <f t="shared" si="29"/>
        <v>95.9501953125</v>
      </c>
      <c r="P95" s="1">
        <f t="shared" si="30"/>
        <v>19.550048828125</v>
      </c>
      <c r="Q95" s="1">
        <f t="shared" si="31"/>
        <v>-2.9658203125</v>
      </c>
      <c r="R95" s="1">
        <f t="shared" si="32"/>
        <v>0.933441162109375</v>
      </c>
      <c r="S95" s="1">
        <f t="shared" si="33"/>
        <v>-39.212890625</v>
      </c>
      <c r="T95" s="1">
        <f t="shared" si="34"/>
        <v>-6</v>
      </c>
      <c r="U95" s="1">
        <f t="shared" si="35"/>
        <v>-2.3035736083984943</v>
      </c>
      <c r="W95" s="10">
        <f t="shared" si="36"/>
        <v>3.5579548964855892E-3</v>
      </c>
      <c r="X95" s="10">
        <f t="shared" si="37"/>
        <v>1.9679871841376866E-2</v>
      </c>
      <c r="Y95" s="10">
        <f t="shared" si="38"/>
        <v>1.3765701661933813E-2</v>
      </c>
      <c r="Z95" s="10">
        <f t="shared" si="39"/>
        <v>-6.5330685167526515E-3</v>
      </c>
      <c r="AA95" s="10">
        <f t="shared" si="40"/>
        <v>2.291635339958375E-3</v>
      </c>
      <c r="AB95" s="10">
        <f t="shared" si="41"/>
        <v>-2.3429627386418472E-2</v>
      </c>
      <c r="AC95" s="10">
        <f t="shared" si="42"/>
        <v>-1.8132366608253802E-2</v>
      </c>
      <c r="AD95" s="10">
        <f t="shared" si="43"/>
        <v>-1.6359106038415207E-2</v>
      </c>
      <c r="AE95" s="10">
        <f t="shared" si="44"/>
        <v>7722.0903320312509</v>
      </c>
      <c r="AF95" s="10">
        <f t="shared" si="45"/>
        <v>3.551640348448563E-3</v>
      </c>
      <c r="AG95" s="10">
        <f t="shared" si="46"/>
        <v>1.948872689869946E-2</v>
      </c>
      <c r="AH95" s="10">
        <f t="shared" si="47"/>
        <v>1.36718150199503E-2</v>
      </c>
      <c r="AI95" s="10">
        <f t="shared" si="48"/>
        <v>-6.5545024126162348E-3</v>
      </c>
      <c r="AJ95" s="10">
        <f t="shared" si="49"/>
        <v>2.2890135483889466E-3</v>
      </c>
      <c r="AK95" s="10">
        <f t="shared" si="50"/>
        <v>-2.3708465093502773E-2</v>
      </c>
      <c r="AL95" s="10">
        <f t="shared" si="51"/>
        <v>-1.8298772593143376E-2</v>
      </c>
      <c r="AM95" s="10">
        <f t="shared" si="52"/>
        <v>-1.6494393699566096E-2</v>
      </c>
      <c r="AO95" s="10">
        <f>IF('Shock Inputs'!$C$5="ABS",'Market Data - EQ'!B95-'Market Data - EQ'!B96,IF('Shock Inputs'!$C$6="DISC",('Market Data - EQ'!B95-'Market Data - EQ'!B96)/'Market Data - EQ'!B96,LN('Market Data - EQ'!B95/'Market Data - EQ'!B96)))</f>
        <v>3.551640348448563E-3</v>
      </c>
      <c r="AP95" s="10">
        <f>IF('Shock Inputs'!$C$5="ABS",'Market Data - EQ'!C95-'Market Data - EQ'!C96,IF('Shock Inputs'!$C$6="DISC",('Market Data - EQ'!C95-'Market Data - EQ'!C96)/'Market Data - EQ'!C96,LN('Market Data - EQ'!C95/'Market Data - EQ'!C96)))</f>
        <v>1.948872689869946E-2</v>
      </c>
      <c r="AQ95" s="10">
        <f>IF('Shock Inputs'!$C$5="ABS",'Market Data - EQ'!D95-'Market Data - EQ'!D96,IF('Shock Inputs'!$C$6="DISC",('Market Data - EQ'!D95-'Market Data - EQ'!D96)/'Market Data - EQ'!D96,LN('Market Data - EQ'!D95/'Market Data - EQ'!D96)))</f>
        <v>1.36718150199503E-2</v>
      </c>
      <c r="AR95" s="10">
        <f>IF('Shock Inputs'!$C$5="ABS",'Market Data - EQ'!E95-'Market Data - EQ'!E96,IF('Shock Inputs'!$C$6="DISC",('Market Data - EQ'!E95-'Market Data - EQ'!E96)/'Market Data - EQ'!E96,LN('Market Data - EQ'!E95/'Market Data - EQ'!E96)))</f>
        <v>-6.5545024126162348E-3</v>
      </c>
      <c r="AS95" s="10">
        <f>IF('Shock Inputs'!$C$5="ABS",'Market Data - EQ'!F95-'Market Data - EQ'!F96,IF('Shock Inputs'!$C$6="DISC",('Market Data - EQ'!F95-'Market Data - EQ'!F96)/'Market Data - EQ'!F96,LN('Market Data - EQ'!F95/'Market Data - EQ'!F96)))</f>
        <v>2.2890135483889466E-3</v>
      </c>
      <c r="AT95" s="10">
        <f>IF('Shock Inputs'!$C$5="ABS",'Market Data - EQ'!G95-'Market Data - EQ'!G96,IF('Shock Inputs'!$C$6="DISC",('Market Data - EQ'!G95-'Market Data - EQ'!G96)/'Market Data - EQ'!G96,LN('Market Data - EQ'!G95/'Market Data - EQ'!G96)))</f>
        <v>-2.3708465093502773E-2</v>
      </c>
      <c r="AU95" s="10">
        <f>IF('Shock Inputs'!$C$5="ABS",'Market Data - EQ'!H95-'Market Data - EQ'!H96,IF('Shock Inputs'!$C$6="DISC",('Market Data - EQ'!H95-'Market Data - EQ'!H96)/'Market Data - EQ'!H96,LN('Market Data - EQ'!H95/'Market Data - EQ'!H96)))</f>
        <v>-1.8298772593143376E-2</v>
      </c>
      <c r="AV95" s="10">
        <f>IF('Shock Inputs'!$C$5="ABS",'Market Data - EQ'!I95-'Market Data - EQ'!I96,IF('Shock Inputs'!$C$6="DISC",('Market Data - EQ'!I95-'Market Data - EQ'!I96)/'Market Data - EQ'!I96,LN('Market Data - EQ'!I95/'Market Data - EQ'!I96)))</f>
        <v>-1.6494393699566096E-2</v>
      </c>
    </row>
    <row r="96" spans="1:48" x14ac:dyDescent="0.25">
      <c r="A96" s="6">
        <v>45330</v>
      </c>
      <c r="B96" s="1">
        <v>7694.712890625</v>
      </c>
      <c r="C96" s="1">
        <v>4875.5498046875</v>
      </c>
      <c r="D96" s="1">
        <v>1420.199951171875</v>
      </c>
      <c r="E96" s="1">
        <v>453.97048950195313</v>
      </c>
      <c r="F96" s="1">
        <v>407.32534790039063</v>
      </c>
      <c r="G96" s="1">
        <v>1673.6455078125</v>
      </c>
      <c r="H96" s="1">
        <v>330.89999389648438</v>
      </c>
      <c r="I96" s="1">
        <v>140.81292724609381</v>
      </c>
      <c r="K96" s="6">
        <v>45330</v>
      </c>
      <c r="L96" s="1">
        <v>21717.94921875</v>
      </c>
      <c r="M96" s="10">
        <f>IF('Shock Inputs'!C98="ABS",'Market Data - EQ'!B96-'Market Data - EQ'!B97,IF('Shock Inputs'!C99="Disc",('Market Data - EQ'!B96-'Market Data - EQ'!B97)/'Market Data - EQ'!B97,LN('Market Data - EQ'!B96/'Market Data - EQ'!B97)))</f>
        <v>7.1608418316529993E-3</v>
      </c>
      <c r="N96" s="1">
        <f t="shared" si="28"/>
        <v>54.90380859375</v>
      </c>
      <c r="O96" s="1">
        <f t="shared" si="29"/>
        <v>-202.7001953125</v>
      </c>
      <c r="P96" s="1">
        <f t="shared" si="30"/>
        <v>-18.550048828125</v>
      </c>
      <c r="Q96" s="1">
        <f t="shared" si="31"/>
        <v>6.47540283203125</v>
      </c>
      <c r="R96" s="1">
        <f t="shared" si="32"/>
        <v>-10.80828857421875</v>
      </c>
      <c r="S96" s="1">
        <f t="shared" si="33"/>
        <v>-34.844848632812045</v>
      </c>
      <c r="T96" s="1">
        <f t="shared" si="34"/>
        <v>0.19998168945318184</v>
      </c>
      <c r="U96" s="1">
        <f t="shared" si="35"/>
        <v>-0.73519897460928973</v>
      </c>
      <c r="W96" s="10">
        <f t="shared" si="36"/>
        <v>7.1865419677676467E-3</v>
      </c>
      <c r="X96" s="10">
        <f t="shared" si="37"/>
        <v>-3.9915363621818536E-2</v>
      </c>
      <c r="Y96" s="10">
        <f t="shared" si="38"/>
        <v>-1.289317034100782E-2</v>
      </c>
      <c r="Z96" s="10">
        <f t="shared" si="39"/>
        <v>1.4470332803469618E-2</v>
      </c>
      <c r="AA96" s="10">
        <f t="shared" si="40"/>
        <v>-2.5848885694406624E-2</v>
      </c>
      <c r="AB96" s="10">
        <f t="shared" si="41"/>
        <v>-2.0395109929277153E-2</v>
      </c>
      <c r="AC96" s="10">
        <f t="shared" si="42"/>
        <v>6.0472235280108015E-4</v>
      </c>
      <c r="AD96" s="10">
        <f t="shared" si="43"/>
        <v>-5.1939859201170979E-3</v>
      </c>
      <c r="AE96" s="10">
        <f t="shared" si="44"/>
        <v>7694.712890625</v>
      </c>
      <c r="AF96" s="10">
        <f t="shared" si="45"/>
        <v>7.1608418316529993E-3</v>
      </c>
      <c r="AG96" s="10">
        <f t="shared" si="46"/>
        <v>-4.0733835512435673E-2</v>
      </c>
      <c r="AH96" s="10">
        <f t="shared" si="47"/>
        <v>-1.2977008669260812E-2</v>
      </c>
      <c r="AI96" s="10">
        <f t="shared" si="48"/>
        <v>1.4366636685585268E-2</v>
      </c>
      <c r="AJ96" s="10">
        <f t="shared" si="49"/>
        <v>-2.6188839216139206E-2</v>
      </c>
      <c r="AK96" s="10">
        <f t="shared" si="50"/>
        <v>-2.0605962010986894E-2</v>
      </c>
      <c r="AL96" s="10">
        <f t="shared" si="51"/>
        <v>6.0453958191923694E-4</v>
      </c>
      <c r="AM96" s="10">
        <f t="shared" si="52"/>
        <v>-5.2075215545924593E-3</v>
      </c>
      <c r="AO96" s="10">
        <f>IF('Shock Inputs'!$C$5="ABS",'Market Data - EQ'!B96-'Market Data - EQ'!B97,IF('Shock Inputs'!$C$6="DISC",('Market Data - EQ'!B96-'Market Data - EQ'!B97)/'Market Data - EQ'!B97,LN('Market Data - EQ'!B96/'Market Data - EQ'!B97)))</f>
        <v>7.1608418316529993E-3</v>
      </c>
      <c r="AP96" s="10">
        <f>IF('Shock Inputs'!$C$5="ABS",'Market Data - EQ'!C96-'Market Data - EQ'!C97,IF('Shock Inputs'!$C$6="DISC",('Market Data - EQ'!C96-'Market Data - EQ'!C97)/'Market Data - EQ'!C97,LN('Market Data - EQ'!C96/'Market Data - EQ'!C97)))</f>
        <v>-4.0733835512435673E-2</v>
      </c>
      <c r="AQ96" s="10">
        <f>IF('Shock Inputs'!$C$5="ABS",'Market Data - EQ'!D96-'Market Data - EQ'!D97,IF('Shock Inputs'!$C$6="DISC",('Market Data - EQ'!D96-'Market Data - EQ'!D97)/'Market Data - EQ'!D97,LN('Market Data - EQ'!D96/'Market Data - EQ'!D97)))</f>
        <v>-1.2977008669260812E-2</v>
      </c>
      <c r="AR96" s="10">
        <f>IF('Shock Inputs'!$C$5="ABS",'Market Data - EQ'!E96-'Market Data - EQ'!E97,IF('Shock Inputs'!$C$6="DISC",('Market Data - EQ'!E96-'Market Data - EQ'!E97)/'Market Data - EQ'!E97,LN('Market Data - EQ'!E96/'Market Data - EQ'!E97)))</f>
        <v>1.4366636685585268E-2</v>
      </c>
      <c r="AS96" s="10">
        <f>IF('Shock Inputs'!$C$5="ABS",'Market Data - EQ'!F96-'Market Data - EQ'!F97,IF('Shock Inputs'!$C$6="DISC",('Market Data - EQ'!F96-'Market Data - EQ'!F97)/'Market Data - EQ'!F97,LN('Market Data - EQ'!F96/'Market Data - EQ'!F97)))</f>
        <v>-2.6188839216139206E-2</v>
      </c>
      <c r="AT96" s="10">
        <f>IF('Shock Inputs'!$C$5="ABS",'Market Data - EQ'!G96-'Market Data - EQ'!G97,IF('Shock Inputs'!$C$6="DISC",('Market Data - EQ'!G96-'Market Data - EQ'!G97)/'Market Data - EQ'!G97,LN('Market Data - EQ'!G96/'Market Data - EQ'!G97)))</f>
        <v>-2.0605962010986894E-2</v>
      </c>
      <c r="AU96" s="10">
        <f>IF('Shock Inputs'!$C$5="ABS",'Market Data - EQ'!H96-'Market Data - EQ'!H97,IF('Shock Inputs'!$C$6="DISC",('Market Data - EQ'!H96-'Market Data - EQ'!H97)/'Market Data - EQ'!H97,LN('Market Data - EQ'!H96/'Market Data - EQ'!H97)))</f>
        <v>6.0453958191923694E-4</v>
      </c>
      <c r="AV96" s="10">
        <f>IF('Shock Inputs'!$C$5="ABS",'Market Data - EQ'!I96-'Market Data - EQ'!I97,IF('Shock Inputs'!$C$6="DISC",('Market Data - EQ'!I96-'Market Data - EQ'!I97)/'Market Data - EQ'!I97,LN('Market Data - EQ'!I96/'Market Data - EQ'!I97)))</f>
        <v>-5.2075215545924593E-3</v>
      </c>
    </row>
    <row r="97" spans="1:48" x14ac:dyDescent="0.25">
      <c r="A97" s="6">
        <v>45329</v>
      </c>
      <c r="B97" s="1">
        <v>7639.80908203125</v>
      </c>
      <c r="C97" s="1">
        <v>5078.25</v>
      </c>
      <c r="D97" s="1">
        <v>1438.75</v>
      </c>
      <c r="E97" s="1">
        <v>447.49508666992188</v>
      </c>
      <c r="F97" s="1">
        <v>418.13363647460938</v>
      </c>
      <c r="G97" s="1">
        <v>1708.490356445312</v>
      </c>
      <c r="H97" s="1">
        <v>330.70001220703119</v>
      </c>
      <c r="I97" s="1">
        <v>141.5481262207031</v>
      </c>
      <c r="K97" s="6">
        <v>45329</v>
      </c>
      <c r="L97" s="1">
        <v>21930.5</v>
      </c>
      <c r="M97" s="10">
        <f>IF('Shock Inputs'!C99="ABS",'Market Data - EQ'!B97-'Market Data - EQ'!B98,IF('Shock Inputs'!C100="Disc",('Market Data - EQ'!B97-'Market Data - EQ'!B98)/'Market Data - EQ'!B98,LN('Market Data - EQ'!B97/'Market Data - EQ'!B98)))</f>
        <v>-2.3990890606434964E-3</v>
      </c>
      <c r="N97" s="1">
        <f t="shared" si="28"/>
        <v>-18.3505859375</v>
      </c>
      <c r="O97" s="1">
        <f t="shared" si="29"/>
        <v>71.2001953125</v>
      </c>
      <c r="P97" s="1">
        <f t="shared" si="30"/>
        <v>13.300048828125</v>
      </c>
      <c r="Q97" s="1">
        <f t="shared" si="31"/>
        <v>3.9544677734375</v>
      </c>
      <c r="R97" s="1">
        <f t="shared" si="32"/>
        <v>0.3873291015625</v>
      </c>
      <c r="S97" s="1">
        <f t="shared" si="33"/>
        <v>-6.6016845703129547</v>
      </c>
      <c r="T97" s="1">
        <f t="shared" si="34"/>
        <v>-3.5</v>
      </c>
      <c r="U97" s="1">
        <f t="shared" si="35"/>
        <v>-0.24505615234380684</v>
      </c>
      <c r="W97" s="10">
        <f t="shared" si="36"/>
        <v>-2.3962135464808492E-3</v>
      </c>
      <c r="X97" s="10">
        <f t="shared" si="37"/>
        <v>1.4219989432867994E-2</v>
      </c>
      <c r="Y97" s="10">
        <f t="shared" si="38"/>
        <v>9.3304214695092685E-3</v>
      </c>
      <c r="Z97" s="10">
        <f t="shared" si="39"/>
        <v>8.9156834908967215E-3</v>
      </c>
      <c r="AA97" s="10">
        <f t="shared" si="40"/>
        <v>9.2718737359565853E-4</v>
      </c>
      <c r="AB97" s="10">
        <f t="shared" si="41"/>
        <v>-3.849172179939474E-3</v>
      </c>
      <c r="AC97" s="10">
        <f t="shared" si="42"/>
        <v>-1.0472770413400853E-2</v>
      </c>
      <c r="AD97" s="10">
        <f t="shared" si="43"/>
        <v>-1.7282647038634274E-3</v>
      </c>
      <c r="AE97" s="10">
        <f t="shared" si="44"/>
        <v>7639.80908203125</v>
      </c>
      <c r="AF97" s="10">
        <f t="shared" si="45"/>
        <v>-2.3990890606434964E-3</v>
      </c>
      <c r="AG97" s="10">
        <f t="shared" si="46"/>
        <v>1.4119833741707308E-2</v>
      </c>
      <c r="AH97" s="10">
        <f t="shared" si="47"/>
        <v>9.2871619651927889E-3</v>
      </c>
      <c r="AI97" s="10">
        <f t="shared" si="48"/>
        <v>8.8761734505304005E-3</v>
      </c>
      <c r="AJ97" s="10">
        <f t="shared" si="49"/>
        <v>9.2675780089185799E-4</v>
      </c>
      <c r="AK97" s="10">
        <f t="shared" si="50"/>
        <v>-3.8565993081644753E-3</v>
      </c>
      <c r="AL97" s="10">
        <f t="shared" si="51"/>
        <v>-1.0527995786968003E-2</v>
      </c>
      <c r="AM97" s="10">
        <f t="shared" si="52"/>
        <v>-1.7297598762575431E-3</v>
      </c>
      <c r="AO97" s="10">
        <f>IF('Shock Inputs'!$C$5="ABS",'Market Data - EQ'!B97-'Market Data - EQ'!B98,IF('Shock Inputs'!$C$6="DISC",('Market Data - EQ'!B97-'Market Data - EQ'!B98)/'Market Data - EQ'!B98,LN('Market Data - EQ'!B97/'Market Data - EQ'!B98)))</f>
        <v>-2.3990890606434964E-3</v>
      </c>
      <c r="AP97" s="10">
        <f>IF('Shock Inputs'!$C$5="ABS",'Market Data - EQ'!C97-'Market Data - EQ'!C98,IF('Shock Inputs'!$C$6="DISC",('Market Data - EQ'!C97-'Market Data - EQ'!C98)/'Market Data - EQ'!C98,LN('Market Data - EQ'!C97/'Market Data - EQ'!C98)))</f>
        <v>1.4119833741707308E-2</v>
      </c>
      <c r="AQ97" s="10">
        <f>IF('Shock Inputs'!$C$5="ABS",'Market Data - EQ'!D97-'Market Data - EQ'!D98,IF('Shock Inputs'!$C$6="DISC",('Market Data - EQ'!D97-'Market Data - EQ'!D98)/'Market Data - EQ'!D98,LN('Market Data - EQ'!D97/'Market Data - EQ'!D98)))</f>
        <v>9.2871619651927889E-3</v>
      </c>
      <c r="AR97" s="10">
        <f>IF('Shock Inputs'!$C$5="ABS",'Market Data - EQ'!E97-'Market Data - EQ'!E98,IF('Shock Inputs'!$C$6="DISC",('Market Data - EQ'!E97-'Market Data - EQ'!E98)/'Market Data - EQ'!E98,LN('Market Data - EQ'!E97/'Market Data - EQ'!E98)))</f>
        <v>8.8761734505304005E-3</v>
      </c>
      <c r="AS97" s="10">
        <f>IF('Shock Inputs'!$C$5="ABS",'Market Data - EQ'!F97-'Market Data - EQ'!F98,IF('Shock Inputs'!$C$6="DISC",('Market Data - EQ'!F97-'Market Data - EQ'!F98)/'Market Data - EQ'!F98,LN('Market Data - EQ'!F97/'Market Data - EQ'!F98)))</f>
        <v>9.2675780089185799E-4</v>
      </c>
      <c r="AT97" s="10">
        <f>IF('Shock Inputs'!$C$5="ABS",'Market Data - EQ'!G97-'Market Data - EQ'!G98,IF('Shock Inputs'!$C$6="DISC",('Market Data - EQ'!G97-'Market Data - EQ'!G98)/'Market Data - EQ'!G98,LN('Market Data - EQ'!G97/'Market Data - EQ'!G98)))</f>
        <v>-3.8565993081644753E-3</v>
      </c>
      <c r="AU97" s="10">
        <f>IF('Shock Inputs'!$C$5="ABS",'Market Data - EQ'!H97-'Market Data - EQ'!H98,IF('Shock Inputs'!$C$6="DISC",('Market Data - EQ'!H97-'Market Data - EQ'!H98)/'Market Data - EQ'!H98,LN('Market Data - EQ'!H97/'Market Data - EQ'!H98)))</f>
        <v>-1.0527995786968003E-2</v>
      </c>
      <c r="AV97" s="10">
        <f>IF('Shock Inputs'!$C$5="ABS",'Market Data - EQ'!I97-'Market Data - EQ'!I98,IF('Shock Inputs'!$C$6="DISC",('Market Data - EQ'!I97-'Market Data - EQ'!I98)/'Market Data - EQ'!I98,LN('Market Data - EQ'!I97/'Market Data - EQ'!I98)))</f>
        <v>-1.7297598762575431E-3</v>
      </c>
    </row>
    <row r="98" spans="1:48" x14ac:dyDescent="0.25">
      <c r="A98" s="6">
        <v>45328</v>
      </c>
      <c r="B98" s="1">
        <v>7658.15966796875</v>
      </c>
      <c r="C98" s="1">
        <v>5007.0498046875</v>
      </c>
      <c r="D98" s="1">
        <v>1425.449951171875</v>
      </c>
      <c r="E98" s="1">
        <v>443.54061889648438</v>
      </c>
      <c r="F98" s="1">
        <v>417.74630737304688</v>
      </c>
      <c r="G98" s="1">
        <v>1715.092041015625</v>
      </c>
      <c r="H98" s="1">
        <v>334.20001220703119</v>
      </c>
      <c r="I98" s="1">
        <v>141.7931823730469</v>
      </c>
      <c r="K98" s="6">
        <v>45328</v>
      </c>
      <c r="L98" s="1">
        <v>21929.400390625</v>
      </c>
      <c r="M98" s="10">
        <f>IF('Shock Inputs'!C100="ABS",'Market Data - EQ'!B98-'Market Data - EQ'!B99,IF('Shock Inputs'!C101="Disc",('Market Data - EQ'!B98-'Market Data - EQ'!B99)/'Market Data - EQ'!B99,LN('Market Data - EQ'!B98/'Market Data - EQ'!B99)))</f>
        <v>8.0826736662736442E-3</v>
      </c>
      <c r="N98" s="1">
        <f t="shared" si="28"/>
        <v>61.64892578125</v>
      </c>
      <c r="O98" s="1">
        <f t="shared" si="29"/>
        <v>-117.4501953125</v>
      </c>
      <c r="P98" s="1">
        <f t="shared" si="30"/>
        <v>-8.4500732421870453</v>
      </c>
      <c r="Q98" s="1">
        <f t="shared" si="31"/>
        <v>8.3043212890625</v>
      </c>
      <c r="R98" s="1">
        <f t="shared" si="32"/>
        <v>-6.4395446777343182</v>
      </c>
      <c r="S98" s="1">
        <f t="shared" si="33"/>
        <v>23.9248046875</v>
      </c>
      <c r="T98" s="1">
        <f t="shared" si="34"/>
        <v>1.3500061035155682</v>
      </c>
      <c r="U98" s="1">
        <f t="shared" si="35"/>
        <v>3.0387725830078125</v>
      </c>
      <c r="W98" s="10">
        <f t="shared" si="36"/>
        <v>8.1154266575153306E-3</v>
      </c>
      <c r="X98" s="10">
        <f t="shared" si="37"/>
        <v>-2.2919347314372136E-2</v>
      </c>
      <c r="Y98" s="10">
        <f t="shared" si="38"/>
        <v>-5.8930700176534406E-3</v>
      </c>
      <c r="Z98" s="10">
        <f t="shared" si="39"/>
        <v>1.9080029250117606E-2</v>
      </c>
      <c r="AA98" s="10">
        <f t="shared" si="40"/>
        <v>-1.5180951101036276E-2</v>
      </c>
      <c r="AB98" s="10">
        <f t="shared" si="41"/>
        <v>1.4146918278434553E-2</v>
      </c>
      <c r="AC98" s="10">
        <f t="shared" si="42"/>
        <v>4.0558992902518355E-3</v>
      </c>
      <c r="AD98" s="10">
        <f t="shared" si="43"/>
        <v>2.1900367617908745E-2</v>
      </c>
      <c r="AE98" s="10">
        <f t="shared" si="44"/>
        <v>7658.1596679687509</v>
      </c>
      <c r="AF98" s="10">
        <f t="shared" si="45"/>
        <v>8.0826736662736442E-3</v>
      </c>
      <c r="AG98" s="10">
        <f t="shared" si="46"/>
        <v>-2.3186078979460456E-2</v>
      </c>
      <c r="AH98" s="10">
        <f t="shared" si="47"/>
        <v>-5.9105026764289343E-3</v>
      </c>
      <c r="AI98" s="10">
        <f t="shared" si="48"/>
        <v>1.8900288202954516E-2</v>
      </c>
      <c r="AJ98" s="10">
        <f t="shared" si="49"/>
        <v>-1.529736138775077E-2</v>
      </c>
      <c r="AK98" s="10">
        <f t="shared" si="50"/>
        <v>1.4047784494416534E-2</v>
      </c>
      <c r="AL98" s="10">
        <f t="shared" si="51"/>
        <v>4.0476963035700596E-3</v>
      </c>
      <c r="AM98" s="10">
        <f t="shared" si="52"/>
        <v>2.1663999375572944E-2</v>
      </c>
      <c r="AO98" s="10">
        <f>IF('Shock Inputs'!$C$5="ABS",'Market Data - EQ'!B98-'Market Data - EQ'!B99,IF('Shock Inputs'!$C$6="DISC",('Market Data - EQ'!B98-'Market Data - EQ'!B99)/'Market Data - EQ'!B99,LN('Market Data - EQ'!B98/'Market Data - EQ'!B99)))</f>
        <v>8.0826736662736442E-3</v>
      </c>
      <c r="AP98" s="10">
        <f>IF('Shock Inputs'!$C$5="ABS",'Market Data - EQ'!C98-'Market Data - EQ'!C99,IF('Shock Inputs'!$C$6="DISC",('Market Data - EQ'!C98-'Market Data - EQ'!C99)/'Market Data - EQ'!C99,LN('Market Data - EQ'!C98/'Market Data - EQ'!C99)))</f>
        <v>-2.3186078979460456E-2</v>
      </c>
      <c r="AQ98" s="10">
        <f>IF('Shock Inputs'!$C$5="ABS",'Market Data - EQ'!D98-'Market Data - EQ'!D99,IF('Shock Inputs'!$C$6="DISC",('Market Data - EQ'!D98-'Market Data - EQ'!D99)/'Market Data - EQ'!D99,LN('Market Data - EQ'!D98/'Market Data - EQ'!D99)))</f>
        <v>-5.9105026764289343E-3</v>
      </c>
      <c r="AR98" s="10">
        <f>IF('Shock Inputs'!$C$5="ABS",'Market Data - EQ'!E98-'Market Data - EQ'!E99,IF('Shock Inputs'!$C$6="DISC",('Market Data - EQ'!E98-'Market Data - EQ'!E99)/'Market Data - EQ'!E99,LN('Market Data - EQ'!E98/'Market Data - EQ'!E99)))</f>
        <v>1.8900288202954516E-2</v>
      </c>
      <c r="AS98" s="10">
        <f>IF('Shock Inputs'!$C$5="ABS",'Market Data - EQ'!F98-'Market Data - EQ'!F99,IF('Shock Inputs'!$C$6="DISC",('Market Data - EQ'!F98-'Market Data - EQ'!F99)/'Market Data - EQ'!F99,LN('Market Data - EQ'!F98/'Market Data - EQ'!F99)))</f>
        <v>-1.529736138775077E-2</v>
      </c>
      <c r="AT98" s="10">
        <f>IF('Shock Inputs'!$C$5="ABS",'Market Data - EQ'!G98-'Market Data - EQ'!G99,IF('Shock Inputs'!$C$6="DISC",('Market Data - EQ'!G98-'Market Data - EQ'!G99)/'Market Data - EQ'!G99,LN('Market Data - EQ'!G98/'Market Data - EQ'!G99)))</f>
        <v>1.4047784494416534E-2</v>
      </c>
      <c r="AU98" s="10">
        <f>IF('Shock Inputs'!$C$5="ABS",'Market Data - EQ'!H98-'Market Data - EQ'!H99,IF('Shock Inputs'!$C$6="DISC",('Market Data - EQ'!H98-'Market Data - EQ'!H99)/'Market Data - EQ'!H99,LN('Market Data - EQ'!H98/'Market Data - EQ'!H99)))</f>
        <v>4.0476963035700596E-3</v>
      </c>
      <c r="AV98" s="10">
        <f>IF('Shock Inputs'!$C$5="ABS",'Market Data - EQ'!I98-'Market Data - EQ'!I99,IF('Shock Inputs'!$C$6="DISC",('Market Data - EQ'!I98-'Market Data - EQ'!I99)/'Market Data - EQ'!I99,LN('Market Data - EQ'!I98/'Market Data - EQ'!I99)))</f>
        <v>2.1663999375572944E-2</v>
      </c>
    </row>
    <row r="99" spans="1:48" x14ac:dyDescent="0.25">
      <c r="A99" s="6">
        <v>45327</v>
      </c>
      <c r="B99" s="1">
        <v>7596.5107421875</v>
      </c>
      <c r="C99" s="1">
        <v>5124.5</v>
      </c>
      <c r="D99" s="1">
        <v>1433.900024414062</v>
      </c>
      <c r="E99" s="1">
        <v>435.23629760742188</v>
      </c>
      <c r="F99" s="1">
        <v>424.18585205078119</v>
      </c>
      <c r="G99" s="1">
        <v>1691.167236328125</v>
      </c>
      <c r="H99" s="1">
        <v>332.85000610351563</v>
      </c>
      <c r="I99" s="1">
        <v>138.75440979003909</v>
      </c>
      <c r="K99" s="6">
        <v>45327</v>
      </c>
      <c r="L99" s="1">
        <v>21771.69921875</v>
      </c>
      <c r="M99" s="10">
        <f>IF('Shock Inputs'!C101="ABS",'Market Data - EQ'!B99-'Market Data - EQ'!B100,IF('Shock Inputs'!C102="Disc",('Market Data - EQ'!B99-'Market Data - EQ'!B100)/'Market Data - EQ'!B100,LN('Market Data - EQ'!B99/'Market Data - EQ'!B100)))</f>
        <v>-1.0385630968345263E-2</v>
      </c>
      <c r="N99" s="1">
        <f t="shared" si="28"/>
        <v>-79.3056640625</v>
      </c>
      <c r="O99" s="1">
        <f t="shared" si="29"/>
        <v>-24.35009765625</v>
      </c>
      <c r="P99" s="1">
        <f t="shared" si="30"/>
        <v>41.25</v>
      </c>
      <c r="Q99" s="1">
        <f t="shared" si="31"/>
        <v>20.217132568359375</v>
      </c>
      <c r="R99" s="1">
        <f t="shared" si="32"/>
        <v>-1.985107421875</v>
      </c>
      <c r="S99" s="1">
        <f t="shared" si="33"/>
        <v>42.489013671875</v>
      </c>
      <c r="T99" s="1">
        <f t="shared" si="34"/>
        <v>3.565185546875</v>
      </c>
      <c r="U99" s="1">
        <f t="shared" si="35"/>
        <v>2.7937164306640909</v>
      </c>
      <c r="W99" s="10">
        <f t="shared" si="36"/>
        <v>-1.0331886520621534E-2</v>
      </c>
      <c r="X99" s="10">
        <f t="shared" si="37"/>
        <v>-4.7292302542142634E-3</v>
      </c>
      <c r="Y99" s="10">
        <f t="shared" si="38"/>
        <v>2.9619789090482629E-2</v>
      </c>
      <c r="Z99" s="10">
        <f t="shared" si="39"/>
        <v>4.8713732452467573E-2</v>
      </c>
      <c r="AA99" s="10">
        <f t="shared" si="40"/>
        <v>-4.65800725683273E-3</v>
      </c>
      <c r="AB99" s="10">
        <f t="shared" si="41"/>
        <v>2.5771562387364642E-2</v>
      </c>
      <c r="AC99" s="10">
        <f t="shared" si="42"/>
        <v>1.082705707736002E-2</v>
      </c>
      <c r="AD99" s="10">
        <f t="shared" si="43"/>
        <v>2.0547971341096826E-2</v>
      </c>
      <c r="AE99" s="10">
        <f t="shared" si="44"/>
        <v>7596.5107421875</v>
      </c>
      <c r="AF99" s="10">
        <f t="shared" si="45"/>
        <v>-1.0385630968345263E-2</v>
      </c>
      <c r="AG99" s="10">
        <f t="shared" si="46"/>
        <v>-4.7404484465301752E-3</v>
      </c>
      <c r="AH99" s="10">
        <f t="shared" si="47"/>
        <v>2.9189597288426062E-2</v>
      </c>
      <c r="AI99" s="10">
        <f t="shared" si="48"/>
        <v>4.756439651118026E-2</v>
      </c>
      <c r="AJ99" s="10">
        <f t="shared" si="49"/>
        <v>-4.6688895790758826E-3</v>
      </c>
      <c r="AK99" s="10">
        <f t="shared" si="50"/>
        <v>2.5445073213407603E-2</v>
      </c>
      <c r="AL99" s="10">
        <f t="shared" si="51"/>
        <v>1.0768864156788197E-2</v>
      </c>
      <c r="AM99" s="10">
        <f t="shared" si="52"/>
        <v>2.0339709846519199E-2</v>
      </c>
      <c r="AO99" s="10">
        <f>IF('Shock Inputs'!$C$5="ABS",'Market Data - EQ'!B99-'Market Data - EQ'!B100,IF('Shock Inputs'!$C$6="DISC",('Market Data - EQ'!B99-'Market Data - EQ'!B100)/'Market Data - EQ'!B100,LN('Market Data - EQ'!B99/'Market Data - EQ'!B100)))</f>
        <v>-1.0385630968345263E-2</v>
      </c>
      <c r="AP99" s="10">
        <f>IF('Shock Inputs'!$C$5="ABS",'Market Data - EQ'!C99-'Market Data - EQ'!C100,IF('Shock Inputs'!$C$6="DISC",('Market Data - EQ'!C99-'Market Data - EQ'!C100)/'Market Data - EQ'!C100,LN('Market Data - EQ'!C99/'Market Data - EQ'!C100)))</f>
        <v>-4.7404484465301752E-3</v>
      </c>
      <c r="AQ99" s="10">
        <f>IF('Shock Inputs'!$C$5="ABS",'Market Data - EQ'!D99-'Market Data - EQ'!D100,IF('Shock Inputs'!$C$6="DISC",('Market Data - EQ'!D99-'Market Data - EQ'!D100)/'Market Data - EQ'!D100,LN('Market Data - EQ'!D99/'Market Data - EQ'!D100)))</f>
        <v>2.9189597288426062E-2</v>
      </c>
      <c r="AR99" s="10">
        <f>IF('Shock Inputs'!$C$5="ABS",'Market Data - EQ'!E99-'Market Data - EQ'!E100,IF('Shock Inputs'!$C$6="DISC",('Market Data - EQ'!E99-'Market Data - EQ'!E100)/'Market Data - EQ'!E100,LN('Market Data - EQ'!E99/'Market Data - EQ'!E100)))</f>
        <v>4.756439651118026E-2</v>
      </c>
      <c r="AS99" s="10">
        <f>IF('Shock Inputs'!$C$5="ABS",'Market Data - EQ'!F99-'Market Data - EQ'!F100,IF('Shock Inputs'!$C$6="DISC",('Market Data - EQ'!F99-'Market Data - EQ'!F100)/'Market Data - EQ'!F100,LN('Market Data - EQ'!F99/'Market Data - EQ'!F100)))</f>
        <v>-4.6688895790758826E-3</v>
      </c>
      <c r="AT99" s="10">
        <f>IF('Shock Inputs'!$C$5="ABS",'Market Data - EQ'!G99-'Market Data - EQ'!G100,IF('Shock Inputs'!$C$6="DISC",('Market Data - EQ'!G99-'Market Data - EQ'!G100)/'Market Data - EQ'!G100,LN('Market Data - EQ'!G99/'Market Data - EQ'!G100)))</f>
        <v>2.5445073213407603E-2</v>
      </c>
      <c r="AU99" s="10">
        <f>IF('Shock Inputs'!$C$5="ABS",'Market Data - EQ'!H99-'Market Data - EQ'!H100,IF('Shock Inputs'!$C$6="DISC",('Market Data - EQ'!H99-'Market Data - EQ'!H100)/'Market Data - EQ'!H100,LN('Market Data - EQ'!H99/'Market Data - EQ'!H100)))</f>
        <v>1.0768864156788197E-2</v>
      </c>
      <c r="AV99" s="10">
        <f>IF('Shock Inputs'!$C$5="ABS",'Market Data - EQ'!I99-'Market Data - EQ'!I100,IF('Shock Inputs'!$C$6="DISC",('Market Data - EQ'!I99-'Market Data - EQ'!I100)/'Market Data - EQ'!I100,LN('Market Data - EQ'!I99/'Market Data - EQ'!I100)))</f>
        <v>2.0339709846519199E-2</v>
      </c>
    </row>
    <row r="100" spans="1:48" x14ac:dyDescent="0.25">
      <c r="A100" s="6">
        <v>45324</v>
      </c>
      <c r="B100" s="1">
        <v>7675.81640625</v>
      </c>
      <c r="C100" s="1">
        <v>5148.85009765625</v>
      </c>
      <c r="D100" s="1">
        <v>1392.650024414062</v>
      </c>
      <c r="E100" s="1">
        <v>415.0191650390625</v>
      </c>
      <c r="F100" s="1">
        <v>426.17095947265619</v>
      </c>
      <c r="G100" s="1">
        <v>1648.67822265625</v>
      </c>
      <c r="H100" s="1">
        <v>329.28482055664063</v>
      </c>
      <c r="I100" s="1">
        <v>135.960693359375</v>
      </c>
      <c r="K100" s="6">
        <v>45324</v>
      </c>
      <c r="L100" s="1">
        <v>21853.80078125</v>
      </c>
      <c r="M100" s="10">
        <f>IF('Shock Inputs'!C102="ABS",'Market Data - EQ'!B100-'Market Data - EQ'!B101,IF('Shock Inputs'!C103="Disc",('Market Data - EQ'!B100-'Market Data - EQ'!B101)/'Market Data - EQ'!B101,LN('Market Data - EQ'!B100/'Market Data - EQ'!B101)))</f>
        <v>1.0712083073977162E-2</v>
      </c>
      <c r="N100" s="1">
        <f t="shared" si="28"/>
        <v>81.78515625</v>
      </c>
      <c r="O100" s="1">
        <f t="shared" si="29"/>
        <v>0.25</v>
      </c>
      <c r="P100" s="1">
        <f t="shared" si="30"/>
        <v>5</v>
      </c>
      <c r="Q100" s="1">
        <f t="shared" si="31"/>
        <v>12.950775146484375</v>
      </c>
      <c r="R100" s="1">
        <f t="shared" si="32"/>
        <v>-2.7113952636719318</v>
      </c>
      <c r="S100" s="1">
        <f t="shared" si="33"/>
        <v>9.5301513671879547</v>
      </c>
      <c r="T100" s="1">
        <f t="shared" si="34"/>
        <v>10.398468017578125</v>
      </c>
      <c r="U100" s="1">
        <f t="shared" si="35"/>
        <v>3.8229675292969034</v>
      </c>
      <c r="W100" s="10">
        <f t="shared" si="36"/>
        <v>1.0769662851993137E-2</v>
      </c>
      <c r="X100" s="10">
        <f t="shared" si="37"/>
        <v>4.8556888330442525E-5</v>
      </c>
      <c r="Y100" s="10">
        <f t="shared" si="38"/>
        <v>3.6032140035534245E-3</v>
      </c>
      <c r="Z100" s="10">
        <f t="shared" si="39"/>
        <v>3.2210378811287486E-2</v>
      </c>
      <c r="AA100" s="10">
        <f t="shared" si="40"/>
        <v>-6.3220023713469534E-3</v>
      </c>
      <c r="AB100" s="10">
        <f t="shared" si="41"/>
        <v>5.8140881437838835E-3</v>
      </c>
      <c r="AC100" s="10">
        <f t="shared" si="42"/>
        <v>3.2608695652173912E-2</v>
      </c>
      <c r="AD100" s="10">
        <f t="shared" si="43"/>
        <v>2.8931688549060024E-2</v>
      </c>
      <c r="AE100" s="10">
        <f t="shared" si="44"/>
        <v>7675.81640625</v>
      </c>
      <c r="AF100" s="10">
        <f t="shared" si="45"/>
        <v>1.0712083073977162E-2</v>
      </c>
      <c r="AG100" s="10">
        <f t="shared" si="46"/>
        <v>4.8555709482845085E-5</v>
      </c>
      <c r="AH100" s="10">
        <f t="shared" si="47"/>
        <v>3.5967379796468845E-3</v>
      </c>
      <c r="AI100" s="10">
        <f t="shared" si="48"/>
        <v>3.170250172096889E-2</v>
      </c>
      <c r="AJ100" s="10">
        <f t="shared" si="49"/>
        <v>-6.3420708550511462E-3</v>
      </c>
      <c r="AK100" s="10">
        <f t="shared" si="50"/>
        <v>5.7972515613736826E-3</v>
      </c>
      <c r="AL100" s="10">
        <f t="shared" si="51"/>
        <v>3.2088314551500449E-2</v>
      </c>
      <c r="AM100" s="10">
        <f t="shared" si="52"/>
        <v>2.8521068398549242E-2</v>
      </c>
      <c r="AO100" s="10">
        <f>IF('Shock Inputs'!$C$5="ABS",'Market Data - EQ'!B100-'Market Data - EQ'!B101,IF('Shock Inputs'!$C$6="DISC",('Market Data - EQ'!B100-'Market Data - EQ'!B101)/'Market Data - EQ'!B101,LN('Market Data - EQ'!B100/'Market Data - EQ'!B101)))</f>
        <v>1.0712083073977162E-2</v>
      </c>
      <c r="AP100" s="10">
        <f>IF('Shock Inputs'!$C$5="ABS",'Market Data - EQ'!C100-'Market Data - EQ'!C101,IF('Shock Inputs'!$C$6="DISC",('Market Data - EQ'!C100-'Market Data - EQ'!C101)/'Market Data - EQ'!C101,LN('Market Data - EQ'!C100/'Market Data - EQ'!C101)))</f>
        <v>4.8555709482845085E-5</v>
      </c>
      <c r="AQ100" s="10">
        <f>IF('Shock Inputs'!$C$5="ABS",'Market Data - EQ'!D100-'Market Data - EQ'!D101,IF('Shock Inputs'!$C$6="DISC",('Market Data - EQ'!D100-'Market Data - EQ'!D101)/'Market Data - EQ'!D101,LN('Market Data - EQ'!D100/'Market Data - EQ'!D101)))</f>
        <v>3.5967379796468845E-3</v>
      </c>
      <c r="AR100" s="10">
        <f>IF('Shock Inputs'!$C$5="ABS",'Market Data - EQ'!E100-'Market Data - EQ'!E101,IF('Shock Inputs'!$C$6="DISC",('Market Data - EQ'!E100-'Market Data - EQ'!E101)/'Market Data - EQ'!E101,LN('Market Data - EQ'!E100/'Market Data - EQ'!E101)))</f>
        <v>3.170250172096889E-2</v>
      </c>
      <c r="AS100" s="10">
        <f>IF('Shock Inputs'!$C$5="ABS",'Market Data - EQ'!F100-'Market Data - EQ'!F101,IF('Shock Inputs'!$C$6="DISC",('Market Data - EQ'!F100-'Market Data - EQ'!F101)/'Market Data - EQ'!F101,LN('Market Data - EQ'!F100/'Market Data - EQ'!F101)))</f>
        <v>-6.3420708550511462E-3</v>
      </c>
      <c r="AT100" s="10">
        <f>IF('Shock Inputs'!$C$5="ABS",'Market Data - EQ'!G100-'Market Data - EQ'!G101,IF('Shock Inputs'!$C$6="DISC",('Market Data - EQ'!G100-'Market Data - EQ'!G101)/'Market Data - EQ'!G101,LN('Market Data - EQ'!G100/'Market Data - EQ'!G101)))</f>
        <v>5.7972515613736826E-3</v>
      </c>
      <c r="AU100" s="10">
        <f>IF('Shock Inputs'!$C$5="ABS",'Market Data - EQ'!H100-'Market Data - EQ'!H101,IF('Shock Inputs'!$C$6="DISC",('Market Data - EQ'!H100-'Market Data - EQ'!H101)/'Market Data - EQ'!H101,LN('Market Data - EQ'!H100/'Market Data - EQ'!H101)))</f>
        <v>3.2088314551500449E-2</v>
      </c>
      <c r="AV100" s="10">
        <f>IF('Shock Inputs'!$C$5="ABS",'Market Data - EQ'!I100-'Market Data - EQ'!I101,IF('Shock Inputs'!$C$6="DISC",('Market Data - EQ'!I100-'Market Data - EQ'!I101)/'Market Data - EQ'!I101,LN('Market Data - EQ'!I100/'Market Data - EQ'!I101)))</f>
        <v>2.8521068398549242E-2</v>
      </c>
    </row>
    <row r="101" spans="1:48" x14ac:dyDescent="0.25">
      <c r="A101" s="6">
        <v>45323</v>
      </c>
      <c r="B101" s="1">
        <v>7594.03125</v>
      </c>
      <c r="C101" s="1">
        <v>5148.60009765625</v>
      </c>
      <c r="D101" s="1">
        <v>1387.650024414062</v>
      </c>
      <c r="E101" s="1">
        <v>402.06838989257813</v>
      </c>
      <c r="F101" s="1">
        <v>428.88235473632813</v>
      </c>
      <c r="G101" s="1">
        <v>1639.148071289062</v>
      </c>
      <c r="H101" s="1">
        <v>318.8863525390625</v>
      </c>
      <c r="I101" s="1">
        <v>132.1377258300781</v>
      </c>
      <c r="K101" s="6">
        <v>45323</v>
      </c>
      <c r="L101" s="1">
        <v>21697.44921875</v>
      </c>
      <c r="M101" s="10">
        <f>IF('Shock Inputs'!C103="ABS",'Market Data - EQ'!B101-'Market Data - EQ'!B102,IF('Shock Inputs'!C104="Disc",('Market Data - EQ'!B101-'Market Data - EQ'!B102)/'Market Data - EQ'!B102,LN('Market Data - EQ'!B101/'Market Data - EQ'!B102)))</f>
        <v>-1.5401015144623552E-3</v>
      </c>
      <c r="N101" s="1">
        <f t="shared" si="28"/>
        <v>-11.70458984375</v>
      </c>
      <c r="O101" s="1">
        <f t="shared" si="29"/>
        <v>-49.7998046875</v>
      </c>
      <c r="P101" s="1">
        <f t="shared" si="30"/>
        <v>36.650024414062045</v>
      </c>
      <c r="Q101" s="1">
        <f t="shared" si="31"/>
        <v>0.54376220703125</v>
      </c>
      <c r="R101" s="1">
        <f t="shared" si="32"/>
        <v>1.307281494140625</v>
      </c>
      <c r="S101" s="1">
        <f t="shared" si="33"/>
        <v>-0.39709472656295475</v>
      </c>
      <c r="T101" s="1">
        <f t="shared" si="34"/>
        <v>4.4564819335936932</v>
      </c>
      <c r="U101" s="1">
        <f t="shared" si="35"/>
        <v>-1.1272888183594034</v>
      </c>
      <c r="W101" s="10">
        <f t="shared" si="36"/>
        <v>-1.5389161667216746E-3</v>
      </c>
      <c r="X101" s="10">
        <f t="shared" si="37"/>
        <v>-9.5798333377636585E-3</v>
      </c>
      <c r="Y101" s="10">
        <f t="shared" si="38"/>
        <v>2.7128071364960805E-2</v>
      </c>
      <c r="Z101" s="10">
        <f t="shared" si="39"/>
        <v>1.3542437238920652E-3</v>
      </c>
      <c r="AA101" s="10">
        <f t="shared" si="40"/>
        <v>3.0574314920368459E-3</v>
      </c>
      <c r="AB101" s="10">
        <f t="shared" si="41"/>
        <v>-2.4219810151858323E-4</v>
      </c>
      <c r="AC101" s="10">
        <f t="shared" si="42"/>
        <v>1.4173214284674208E-2</v>
      </c>
      <c r="AD101" s="10">
        <f t="shared" si="43"/>
        <v>-8.4590004460906015E-3</v>
      </c>
      <c r="AE101" s="10">
        <f t="shared" si="44"/>
        <v>7594.03125</v>
      </c>
      <c r="AF101" s="10">
        <f t="shared" si="45"/>
        <v>-1.5401015144623552E-3</v>
      </c>
      <c r="AG101" s="10">
        <f t="shared" si="46"/>
        <v>-9.6260151203424408E-3</v>
      </c>
      <c r="AH101" s="10">
        <f t="shared" si="47"/>
        <v>2.6766627519056709E-2</v>
      </c>
      <c r="AI101" s="10">
        <f t="shared" si="48"/>
        <v>1.3533275629037517E-3</v>
      </c>
      <c r="AJ101" s="10">
        <f t="shared" si="49"/>
        <v>3.0527670534218547E-3</v>
      </c>
      <c r="AK101" s="10">
        <f t="shared" si="50"/>
        <v>-2.4222743621542191E-4</v>
      </c>
      <c r="AL101" s="10">
        <f t="shared" si="51"/>
        <v>1.4073713346394991E-2</v>
      </c>
      <c r="AM101" s="10">
        <f t="shared" si="52"/>
        <v>-8.4949808394868733E-3</v>
      </c>
      <c r="AO101" s="10">
        <f>IF('Shock Inputs'!$C$5="ABS",'Market Data - EQ'!B101-'Market Data - EQ'!B102,IF('Shock Inputs'!$C$6="DISC",('Market Data - EQ'!B101-'Market Data - EQ'!B102)/'Market Data - EQ'!B102,LN('Market Data - EQ'!B101/'Market Data - EQ'!B102)))</f>
        <v>-1.5401015144623552E-3</v>
      </c>
      <c r="AP101" s="10">
        <f>IF('Shock Inputs'!$C$5="ABS",'Market Data - EQ'!C101-'Market Data - EQ'!C102,IF('Shock Inputs'!$C$6="DISC",('Market Data - EQ'!C101-'Market Data - EQ'!C102)/'Market Data - EQ'!C102,LN('Market Data - EQ'!C101/'Market Data - EQ'!C102)))</f>
        <v>-9.6260151203424408E-3</v>
      </c>
      <c r="AQ101" s="10">
        <f>IF('Shock Inputs'!$C$5="ABS",'Market Data - EQ'!D101-'Market Data - EQ'!D102,IF('Shock Inputs'!$C$6="DISC",('Market Data - EQ'!D101-'Market Data - EQ'!D102)/'Market Data - EQ'!D102,LN('Market Data - EQ'!D101/'Market Data - EQ'!D102)))</f>
        <v>2.6766627519056709E-2</v>
      </c>
      <c r="AR101" s="10">
        <f>IF('Shock Inputs'!$C$5="ABS",'Market Data - EQ'!E101-'Market Data - EQ'!E102,IF('Shock Inputs'!$C$6="DISC",('Market Data - EQ'!E101-'Market Data - EQ'!E102)/'Market Data - EQ'!E102,LN('Market Data - EQ'!E101/'Market Data - EQ'!E102)))</f>
        <v>1.3533275629037517E-3</v>
      </c>
      <c r="AS101" s="10">
        <f>IF('Shock Inputs'!$C$5="ABS",'Market Data - EQ'!F101-'Market Data - EQ'!F102,IF('Shock Inputs'!$C$6="DISC",('Market Data - EQ'!F101-'Market Data - EQ'!F102)/'Market Data - EQ'!F102,LN('Market Data - EQ'!F101/'Market Data - EQ'!F102)))</f>
        <v>3.0527670534218547E-3</v>
      </c>
      <c r="AT101" s="10">
        <f>IF('Shock Inputs'!$C$5="ABS",'Market Data - EQ'!G101-'Market Data - EQ'!G102,IF('Shock Inputs'!$C$6="DISC",('Market Data - EQ'!G101-'Market Data - EQ'!G102)/'Market Data - EQ'!G102,LN('Market Data - EQ'!G101/'Market Data - EQ'!G102)))</f>
        <v>-2.4222743621542191E-4</v>
      </c>
      <c r="AU101" s="10">
        <f>IF('Shock Inputs'!$C$5="ABS",'Market Data - EQ'!H101-'Market Data - EQ'!H102,IF('Shock Inputs'!$C$6="DISC",('Market Data - EQ'!H101-'Market Data - EQ'!H102)/'Market Data - EQ'!H102,LN('Market Data - EQ'!H101/'Market Data - EQ'!H102)))</f>
        <v>1.4073713346394991E-2</v>
      </c>
      <c r="AV101" s="10">
        <f>IF('Shock Inputs'!$C$5="ABS",'Market Data - EQ'!I101-'Market Data - EQ'!I102,IF('Shock Inputs'!$C$6="DISC",('Market Data - EQ'!I101-'Market Data - EQ'!I102)/'Market Data - EQ'!I102,LN('Market Data - EQ'!I101/'Market Data - EQ'!I102)))</f>
        <v>-8.4949808394868733E-3</v>
      </c>
    </row>
    <row r="102" spans="1:48" x14ac:dyDescent="0.25">
      <c r="A102" s="6">
        <v>45322</v>
      </c>
      <c r="B102" s="1">
        <v>7605.73583984375</v>
      </c>
      <c r="C102" s="1">
        <v>5198.39990234375</v>
      </c>
      <c r="D102" s="1">
        <v>1351</v>
      </c>
      <c r="E102" s="1">
        <v>401.52462768554688</v>
      </c>
      <c r="F102" s="1">
        <v>427.5750732421875</v>
      </c>
      <c r="G102" s="1">
        <v>1639.545166015625</v>
      </c>
      <c r="H102" s="1">
        <v>314.42987060546881</v>
      </c>
      <c r="I102" s="1">
        <v>133.2650146484375</v>
      </c>
      <c r="K102" s="6">
        <v>45322</v>
      </c>
      <c r="L102" s="1">
        <v>21725.69921875</v>
      </c>
      <c r="M102" s="10">
        <f>IF('Shock Inputs'!C104="ABS",'Market Data - EQ'!B102-'Market Data - EQ'!B103,IF('Shock Inputs'!C105="Disc",('Market Data - EQ'!B102-'Market Data - EQ'!B103)/'Market Data - EQ'!B103,LN('Market Data - EQ'!B102/'Market Data - EQ'!B103)))</f>
        <v>1.3279734779359046E-2</v>
      </c>
      <c r="N102" s="1">
        <f t="shared" si="28"/>
        <v>100.33447265625</v>
      </c>
      <c r="O102" s="1">
        <f t="shared" si="29"/>
        <v>106.64990234375</v>
      </c>
      <c r="P102" s="1">
        <f t="shared" si="30"/>
        <v>33.900024414062045</v>
      </c>
      <c r="Q102" s="1">
        <f t="shared" si="31"/>
        <v>3.5589904785156818</v>
      </c>
      <c r="R102" s="1">
        <f t="shared" si="32"/>
        <v>3.3892211914063068</v>
      </c>
      <c r="S102" s="1">
        <f t="shared" si="33"/>
        <v>30.973266601562955</v>
      </c>
      <c r="T102" s="1">
        <f t="shared" si="34"/>
        <v>2.0301818847656818</v>
      </c>
      <c r="U102" s="1">
        <f t="shared" si="35"/>
        <v>1.2253112792969034</v>
      </c>
      <c r="W102" s="10">
        <f t="shared" si="36"/>
        <v>1.3368302073077319E-2</v>
      </c>
      <c r="X102" s="10">
        <f t="shared" si="37"/>
        <v>2.0945628191437127E-2</v>
      </c>
      <c r="Y102" s="10">
        <f t="shared" si="38"/>
        <v>2.5738383602187033E-2</v>
      </c>
      <c r="Z102" s="10">
        <f t="shared" si="39"/>
        <v>8.9429592552087867E-3</v>
      </c>
      <c r="AA102" s="10">
        <f t="shared" si="40"/>
        <v>7.9899439715414369E-3</v>
      </c>
      <c r="AB102" s="10">
        <f t="shared" si="41"/>
        <v>1.9255133458967715E-2</v>
      </c>
      <c r="AC102" s="10">
        <f t="shared" si="42"/>
        <v>6.4986680783178999E-3</v>
      </c>
      <c r="AD102" s="10">
        <f t="shared" si="43"/>
        <v>9.2798699787390963E-3</v>
      </c>
      <c r="AE102" s="10">
        <f t="shared" si="44"/>
        <v>7605.73583984375</v>
      </c>
      <c r="AF102" s="10">
        <f t="shared" si="45"/>
        <v>1.3279734779359046E-2</v>
      </c>
      <c r="AG102" s="10">
        <f t="shared" si="46"/>
        <v>2.0729284279141162E-2</v>
      </c>
      <c r="AH102" s="10">
        <f t="shared" si="47"/>
        <v>2.541272749142319E-2</v>
      </c>
      <c r="AI102" s="10">
        <f t="shared" si="48"/>
        <v>8.9032078163040033E-3</v>
      </c>
      <c r="AJ102" s="10">
        <f t="shared" si="49"/>
        <v>7.9581933807051468E-3</v>
      </c>
      <c r="AK102" s="10">
        <f t="shared" si="50"/>
        <v>1.9072099210765463E-2</v>
      </c>
      <c r="AL102" s="10">
        <f t="shared" si="51"/>
        <v>6.4776427767320862E-3</v>
      </c>
      <c r="AM102" s="10">
        <f t="shared" si="52"/>
        <v>9.2370765267156402E-3</v>
      </c>
      <c r="AO102" s="10">
        <f>IF('Shock Inputs'!$C$5="ABS",'Market Data - EQ'!B102-'Market Data - EQ'!B103,IF('Shock Inputs'!$C$6="DISC",('Market Data - EQ'!B102-'Market Data - EQ'!B103)/'Market Data - EQ'!B103,LN('Market Data - EQ'!B102/'Market Data - EQ'!B103)))</f>
        <v>1.3279734779359046E-2</v>
      </c>
      <c r="AP102" s="10">
        <f>IF('Shock Inputs'!$C$5="ABS",'Market Data - EQ'!C102-'Market Data - EQ'!C103,IF('Shock Inputs'!$C$6="DISC",('Market Data - EQ'!C102-'Market Data - EQ'!C103)/'Market Data - EQ'!C103,LN('Market Data - EQ'!C102/'Market Data - EQ'!C103)))</f>
        <v>2.0729284279141162E-2</v>
      </c>
      <c r="AQ102" s="10">
        <f>IF('Shock Inputs'!$C$5="ABS",'Market Data - EQ'!D102-'Market Data - EQ'!D103,IF('Shock Inputs'!$C$6="DISC",('Market Data - EQ'!D102-'Market Data - EQ'!D103)/'Market Data - EQ'!D103,LN('Market Data - EQ'!D102/'Market Data - EQ'!D103)))</f>
        <v>2.541272749142319E-2</v>
      </c>
      <c r="AR102" s="10">
        <f>IF('Shock Inputs'!$C$5="ABS",'Market Data - EQ'!E102-'Market Data - EQ'!E103,IF('Shock Inputs'!$C$6="DISC",('Market Data - EQ'!E102-'Market Data - EQ'!E103)/'Market Data - EQ'!E103,LN('Market Data - EQ'!E102/'Market Data - EQ'!E103)))</f>
        <v>8.9032078163040033E-3</v>
      </c>
      <c r="AS102" s="10">
        <f>IF('Shock Inputs'!$C$5="ABS",'Market Data - EQ'!F102-'Market Data - EQ'!F103,IF('Shock Inputs'!$C$6="DISC",('Market Data - EQ'!F102-'Market Data - EQ'!F103)/'Market Data - EQ'!F103,LN('Market Data - EQ'!F102/'Market Data - EQ'!F103)))</f>
        <v>7.9581933807051468E-3</v>
      </c>
      <c r="AT102" s="10">
        <f>IF('Shock Inputs'!$C$5="ABS",'Market Data - EQ'!G102-'Market Data - EQ'!G103,IF('Shock Inputs'!$C$6="DISC",('Market Data - EQ'!G102-'Market Data - EQ'!G103)/'Market Data - EQ'!G103,LN('Market Data - EQ'!G102/'Market Data - EQ'!G103)))</f>
        <v>1.9072099210765463E-2</v>
      </c>
      <c r="AU102" s="10">
        <f>IF('Shock Inputs'!$C$5="ABS",'Market Data - EQ'!H102-'Market Data - EQ'!H103,IF('Shock Inputs'!$C$6="DISC",('Market Data - EQ'!H102-'Market Data - EQ'!H103)/'Market Data - EQ'!H103,LN('Market Data - EQ'!H102/'Market Data - EQ'!H103)))</f>
        <v>6.4776427767320862E-3</v>
      </c>
      <c r="AV102" s="10">
        <f>IF('Shock Inputs'!$C$5="ABS",'Market Data - EQ'!I102-'Market Data - EQ'!I103,IF('Shock Inputs'!$C$6="DISC",('Market Data - EQ'!I102-'Market Data - EQ'!I103)/'Market Data - EQ'!I103,LN('Market Data - EQ'!I102/'Market Data - EQ'!I103)))</f>
        <v>9.2370765267156402E-3</v>
      </c>
    </row>
    <row r="103" spans="1:48" x14ac:dyDescent="0.25">
      <c r="A103" s="6">
        <v>45321</v>
      </c>
      <c r="B103" s="1">
        <v>7505.4013671875</v>
      </c>
      <c r="C103" s="1">
        <v>5091.75</v>
      </c>
      <c r="D103" s="1">
        <v>1317.099975585938</v>
      </c>
      <c r="E103" s="1">
        <v>397.96563720703119</v>
      </c>
      <c r="F103" s="1">
        <v>424.18585205078119</v>
      </c>
      <c r="G103" s="1">
        <v>1608.571899414062</v>
      </c>
      <c r="H103" s="1">
        <v>312.39968872070313</v>
      </c>
      <c r="I103" s="1">
        <v>132.0397033691406</v>
      </c>
      <c r="K103" s="6">
        <v>45321</v>
      </c>
      <c r="L103" s="1">
        <v>21522.099609375</v>
      </c>
      <c r="M103" s="10">
        <f>IF('Shock Inputs'!C105="ABS",'Market Data - EQ'!B103-'Market Data - EQ'!B104,IF('Shock Inputs'!C106="Disc",('Market Data - EQ'!B103-'Market Data - EQ'!B104)/'Market Data - EQ'!B104,LN('Market Data - EQ'!B103/'Market Data - EQ'!B104)))</f>
        <v>2.3287686664567476E-3</v>
      </c>
      <c r="N103" s="1">
        <f t="shared" si="28"/>
        <v>17.4580078125</v>
      </c>
      <c r="O103" s="1">
        <f t="shared" si="29"/>
        <v>-45.14990234375</v>
      </c>
      <c r="P103" s="1">
        <f t="shared" si="30"/>
        <v>-19.75</v>
      </c>
      <c r="Q103" s="1">
        <f t="shared" si="31"/>
        <v>-10.133270263671932</v>
      </c>
      <c r="R103" s="1">
        <f t="shared" si="32"/>
        <v>-11.378112792968807</v>
      </c>
      <c r="S103" s="1">
        <f t="shared" si="33"/>
        <v>-19.507202148437955</v>
      </c>
      <c r="T103" s="1">
        <f t="shared" si="34"/>
        <v>-9.0119934082030682</v>
      </c>
      <c r="U103" s="1">
        <f t="shared" si="35"/>
        <v>-0.2940673828125</v>
      </c>
      <c r="W103" s="10">
        <f t="shared" si="36"/>
        <v>2.3314823543159353E-3</v>
      </c>
      <c r="X103" s="10">
        <f t="shared" si="37"/>
        <v>-8.7893288173962695E-3</v>
      </c>
      <c r="Y103" s="10">
        <f t="shared" si="38"/>
        <v>-1.4773535071759734E-2</v>
      </c>
      <c r="Z103" s="10">
        <f t="shared" si="39"/>
        <v>-2.4830427325756528E-2</v>
      </c>
      <c r="AA103" s="10">
        <f t="shared" si="40"/>
        <v>-2.6122713794862439E-2</v>
      </c>
      <c r="AB103" s="10">
        <f t="shared" si="41"/>
        <v>-1.1981728731556411E-2</v>
      </c>
      <c r="AC103" s="10">
        <f t="shared" si="42"/>
        <v>-2.8038786109176626E-2</v>
      </c>
      <c r="AD103" s="10">
        <f t="shared" si="43"/>
        <v>-2.2221643133233239E-3</v>
      </c>
      <c r="AE103" s="10">
        <f t="shared" si="44"/>
        <v>7505.4013671875</v>
      </c>
      <c r="AF103" s="10">
        <f t="shared" si="45"/>
        <v>2.3287686664567476E-3</v>
      </c>
      <c r="AG103" s="10">
        <f t="shared" si="46"/>
        <v>-8.8281828024327682E-3</v>
      </c>
      <c r="AH103" s="10">
        <f t="shared" si="47"/>
        <v>-1.4883750603405773E-2</v>
      </c>
      <c r="AI103" s="10">
        <f t="shared" si="48"/>
        <v>-2.5143902415208252E-2</v>
      </c>
      <c r="AJ103" s="10">
        <f t="shared" si="49"/>
        <v>-2.6469972799394538E-2</v>
      </c>
      <c r="AK103" s="10">
        <f t="shared" si="50"/>
        <v>-1.2054088218582353E-2</v>
      </c>
      <c r="AL103" s="10">
        <f t="shared" si="51"/>
        <v>-2.8439378722362726E-2</v>
      </c>
      <c r="AM103" s="10">
        <f t="shared" si="52"/>
        <v>-2.2246369842408996E-3</v>
      </c>
      <c r="AO103" s="10">
        <f>IF('Shock Inputs'!$C$5="ABS",'Market Data - EQ'!B103-'Market Data - EQ'!B104,IF('Shock Inputs'!$C$6="DISC",('Market Data - EQ'!B103-'Market Data - EQ'!B104)/'Market Data - EQ'!B104,LN('Market Data - EQ'!B103/'Market Data - EQ'!B104)))</f>
        <v>2.3287686664567476E-3</v>
      </c>
      <c r="AP103" s="10">
        <f>IF('Shock Inputs'!$C$5="ABS",'Market Data - EQ'!C103-'Market Data - EQ'!C104,IF('Shock Inputs'!$C$6="DISC",('Market Data - EQ'!C103-'Market Data - EQ'!C104)/'Market Data - EQ'!C104,LN('Market Data - EQ'!C103/'Market Data - EQ'!C104)))</f>
        <v>-8.8281828024327682E-3</v>
      </c>
      <c r="AQ103" s="10">
        <f>IF('Shock Inputs'!$C$5="ABS",'Market Data - EQ'!D103-'Market Data - EQ'!D104,IF('Shock Inputs'!$C$6="DISC",('Market Data - EQ'!D103-'Market Data - EQ'!D104)/'Market Data - EQ'!D104,LN('Market Data - EQ'!D103/'Market Data - EQ'!D104)))</f>
        <v>-1.4883750603405773E-2</v>
      </c>
      <c r="AR103" s="10">
        <f>IF('Shock Inputs'!$C$5="ABS",'Market Data - EQ'!E103-'Market Data - EQ'!E104,IF('Shock Inputs'!$C$6="DISC",('Market Data - EQ'!E103-'Market Data - EQ'!E104)/'Market Data - EQ'!E104,LN('Market Data - EQ'!E103/'Market Data - EQ'!E104)))</f>
        <v>-2.5143902415208252E-2</v>
      </c>
      <c r="AS103" s="10">
        <f>IF('Shock Inputs'!$C$5="ABS",'Market Data - EQ'!F103-'Market Data - EQ'!F104,IF('Shock Inputs'!$C$6="DISC",('Market Data - EQ'!F103-'Market Data - EQ'!F104)/'Market Data - EQ'!F104,LN('Market Data - EQ'!F103/'Market Data - EQ'!F104)))</f>
        <v>-2.6469972799394538E-2</v>
      </c>
      <c r="AT103" s="10">
        <f>IF('Shock Inputs'!$C$5="ABS",'Market Data - EQ'!G103-'Market Data - EQ'!G104,IF('Shock Inputs'!$C$6="DISC",('Market Data - EQ'!G103-'Market Data - EQ'!G104)/'Market Data - EQ'!G104,LN('Market Data - EQ'!G103/'Market Data - EQ'!G104)))</f>
        <v>-1.2054088218582353E-2</v>
      </c>
      <c r="AU103" s="10">
        <f>IF('Shock Inputs'!$C$5="ABS",'Market Data - EQ'!H103-'Market Data - EQ'!H104,IF('Shock Inputs'!$C$6="DISC",('Market Data - EQ'!H103-'Market Data - EQ'!H104)/'Market Data - EQ'!H104,LN('Market Data - EQ'!H103/'Market Data - EQ'!H104)))</f>
        <v>-2.8439378722362726E-2</v>
      </c>
      <c r="AV103" s="10">
        <f>IF('Shock Inputs'!$C$5="ABS",'Market Data - EQ'!I103-'Market Data - EQ'!I104,IF('Shock Inputs'!$C$6="DISC",('Market Data - EQ'!I103-'Market Data - EQ'!I104)/'Market Data - EQ'!I104,LN('Market Data - EQ'!I103/'Market Data - EQ'!I104)))</f>
        <v>-2.2246369842408996E-3</v>
      </c>
    </row>
    <row r="104" spans="1:48" x14ac:dyDescent="0.25">
      <c r="A104" s="6">
        <v>45320</v>
      </c>
      <c r="B104" s="1">
        <v>7487.943359375</v>
      </c>
      <c r="C104" s="1">
        <v>5136.89990234375</v>
      </c>
      <c r="D104" s="1">
        <v>1336.849975585938</v>
      </c>
      <c r="E104" s="1">
        <v>408.09890747070313</v>
      </c>
      <c r="F104" s="1">
        <v>435.56396484375</v>
      </c>
      <c r="G104" s="1">
        <v>1628.0791015625</v>
      </c>
      <c r="H104" s="1">
        <v>321.41168212890619</v>
      </c>
      <c r="I104" s="1">
        <v>132.3337707519531</v>
      </c>
      <c r="K104" s="6">
        <v>45320</v>
      </c>
      <c r="L104" s="1">
        <v>21737.599609375</v>
      </c>
      <c r="M104" s="10">
        <f>IF('Shock Inputs'!C106="ABS",'Market Data - EQ'!B104-'Market Data - EQ'!B105,IF('Shock Inputs'!C107="Disc",('Market Data - EQ'!B104-'Market Data - EQ'!B105)/'Market Data - EQ'!B105,LN('Market Data - EQ'!B104/'Market Data - EQ'!B105)))</f>
        <v>-6.4306006518349036E-3</v>
      </c>
      <c r="N104" s="1">
        <f t="shared" si="28"/>
        <v>-48.30712890625</v>
      </c>
      <c r="O104" s="1">
        <f t="shared" si="29"/>
        <v>-5</v>
      </c>
      <c r="P104" s="1">
        <f t="shared" si="30"/>
        <v>-32.800048828124091</v>
      </c>
      <c r="Q104" s="1">
        <f t="shared" si="31"/>
        <v>23.133514404296932</v>
      </c>
      <c r="R104" s="1">
        <f t="shared" si="32"/>
        <v>-5.6648559570311932</v>
      </c>
      <c r="S104" s="1">
        <f t="shared" si="33"/>
        <v>4.46728515625</v>
      </c>
      <c r="T104" s="1">
        <f t="shared" si="34"/>
        <v>9.7052307128905682</v>
      </c>
      <c r="U104" s="1">
        <f t="shared" si="35"/>
        <v>1.2253112792969034</v>
      </c>
      <c r="W104" s="10">
        <f t="shared" si="36"/>
        <v>-6.4099685886724201E-3</v>
      </c>
      <c r="X104" s="10">
        <f t="shared" si="37"/>
        <v>-9.7240321572983747E-4</v>
      </c>
      <c r="Y104" s="10">
        <f t="shared" si="38"/>
        <v>-2.3947759094266427E-2</v>
      </c>
      <c r="Z104" s="10">
        <f t="shared" si="39"/>
        <v>6.0092451999461734E-2</v>
      </c>
      <c r="AA104" s="10">
        <f t="shared" si="40"/>
        <v>-1.2838816709094638E-2</v>
      </c>
      <c r="AB104" s="10">
        <f t="shared" si="41"/>
        <v>2.7514490293240289E-3</v>
      </c>
      <c r="AC104" s="10">
        <f t="shared" si="42"/>
        <v>3.1135803153260973E-2</v>
      </c>
      <c r="AD104" s="10">
        <f t="shared" si="43"/>
        <v>9.3457835156125282E-3</v>
      </c>
      <c r="AE104" s="10">
        <f t="shared" si="44"/>
        <v>7487.943359375</v>
      </c>
      <c r="AF104" s="10">
        <f t="shared" si="45"/>
        <v>-6.4306006518349036E-3</v>
      </c>
      <c r="AG104" s="10">
        <f t="shared" si="46"/>
        <v>-9.7287630645169444E-4</v>
      </c>
      <c r="AH104" s="10">
        <f t="shared" si="47"/>
        <v>-2.4239168483314311E-2</v>
      </c>
      <c r="AI104" s="10">
        <f t="shared" si="48"/>
        <v>5.8356123188048177E-2</v>
      </c>
      <c r="AJ104" s="10">
        <f t="shared" si="49"/>
        <v>-1.2921946609226E-2</v>
      </c>
      <c r="AK104" s="10">
        <f t="shared" si="50"/>
        <v>2.7476707224028127E-3</v>
      </c>
      <c r="AL104" s="10">
        <f t="shared" si="51"/>
        <v>3.06609161988011E-2</v>
      </c>
      <c r="AM104" s="10">
        <f t="shared" si="52"/>
        <v>9.3023818861147842E-3</v>
      </c>
      <c r="AO104" s="10">
        <f>IF('Shock Inputs'!$C$5="ABS",'Market Data - EQ'!B104-'Market Data - EQ'!B105,IF('Shock Inputs'!$C$6="DISC",('Market Data - EQ'!B104-'Market Data - EQ'!B105)/'Market Data - EQ'!B105,LN('Market Data - EQ'!B104/'Market Data - EQ'!B105)))</f>
        <v>-6.4306006518349036E-3</v>
      </c>
      <c r="AP104" s="10">
        <f>IF('Shock Inputs'!$C$5="ABS",'Market Data - EQ'!C104-'Market Data - EQ'!C105,IF('Shock Inputs'!$C$6="DISC",('Market Data - EQ'!C104-'Market Data - EQ'!C105)/'Market Data - EQ'!C105,LN('Market Data - EQ'!C104/'Market Data - EQ'!C105)))</f>
        <v>-9.7287630645169444E-4</v>
      </c>
      <c r="AQ104" s="10">
        <f>IF('Shock Inputs'!$C$5="ABS",'Market Data - EQ'!D104-'Market Data - EQ'!D105,IF('Shock Inputs'!$C$6="DISC",('Market Data - EQ'!D104-'Market Data - EQ'!D105)/'Market Data - EQ'!D105,LN('Market Data - EQ'!D104/'Market Data - EQ'!D105)))</f>
        <v>-2.4239168483314311E-2</v>
      </c>
      <c r="AR104" s="10">
        <f>IF('Shock Inputs'!$C$5="ABS",'Market Data - EQ'!E104-'Market Data - EQ'!E105,IF('Shock Inputs'!$C$6="DISC",('Market Data - EQ'!E104-'Market Data - EQ'!E105)/'Market Data - EQ'!E105,LN('Market Data - EQ'!E104/'Market Data - EQ'!E105)))</f>
        <v>5.8356123188048177E-2</v>
      </c>
      <c r="AS104" s="10">
        <f>IF('Shock Inputs'!$C$5="ABS",'Market Data - EQ'!F104-'Market Data - EQ'!F105,IF('Shock Inputs'!$C$6="DISC",('Market Data - EQ'!F104-'Market Data - EQ'!F105)/'Market Data - EQ'!F105,LN('Market Data - EQ'!F104/'Market Data - EQ'!F105)))</f>
        <v>-1.2921946609226E-2</v>
      </c>
      <c r="AT104" s="10">
        <f>IF('Shock Inputs'!$C$5="ABS",'Market Data - EQ'!G104-'Market Data - EQ'!G105,IF('Shock Inputs'!$C$6="DISC",('Market Data - EQ'!G104-'Market Data - EQ'!G105)/'Market Data - EQ'!G105,LN('Market Data - EQ'!G104/'Market Data - EQ'!G105)))</f>
        <v>2.7476707224028127E-3</v>
      </c>
      <c r="AU104" s="10">
        <f>IF('Shock Inputs'!$C$5="ABS",'Market Data - EQ'!H104-'Market Data - EQ'!H105,IF('Shock Inputs'!$C$6="DISC",('Market Data - EQ'!H104-'Market Data - EQ'!H105)/'Market Data - EQ'!H105,LN('Market Data - EQ'!H104/'Market Data - EQ'!H105)))</f>
        <v>3.06609161988011E-2</v>
      </c>
      <c r="AV104" s="10">
        <f>IF('Shock Inputs'!$C$5="ABS",'Market Data - EQ'!I104-'Market Data - EQ'!I105,IF('Shock Inputs'!$C$6="DISC",('Market Data - EQ'!I104-'Market Data - EQ'!I105)/'Market Data - EQ'!I105,LN('Market Data - EQ'!I104/'Market Data - EQ'!I105)))</f>
        <v>9.3023818861147842E-3</v>
      </c>
    </row>
    <row r="105" spans="1:48" x14ac:dyDescent="0.25">
      <c r="A105" s="6">
        <v>45316</v>
      </c>
      <c r="B105" s="1">
        <v>7536.25048828125</v>
      </c>
      <c r="C105" s="1">
        <v>5141.89990234375</v>
      </c>
      <c r="D105" s="1">
        <v>1369.650024414062</v>
      </c>
      <c r="E105" s="1">
        <v>384.96539306640619</v>
      </c>
      <c r="F105" s="1">
        <v>441.22882080078119</v>
      </c>
      <c r="G105" s="1">
        <v>1623.61181640625</v>
      </c>
      <c r="H105" s="1">
        <v>311.70645141601563</v>
      </c>
      <c r="I105" s="1">
        <v>131.10845947265619</v>
      </c>
      <c r="K105" s="6">
        <v>45316</v>
      </c>
      <c r="L105" s="1">
        <v>21352.599609375</v>
      </c>
      <c r="M105" s="10">
        <f>IF('Shock Inputs'!C107="ABS",'Market Data - EQ'!B105-'Market Data - EQ'!B106,IF('Shock Inputs'!C108="Disc",('Market Data - EQ'!B105-'Market Data - EQ'!B106)/'Market Data - EQ'!B106,LN('Market Data - EQ'!B105/'Market Data - EQ'!B106)))</f>
        <v>5.1955060167149E-2</v>
      </c>
      <c r="N105" s="1">
        <f t="shared" si="28"/>
        <v>381.548828125</v>
      </c>
      <c r="O105" s="1">
        <f t="shared" si="29"/>
        <v>-0.35009765625</v>
      </c>
      <c r="P105" s="1">
        <f t="shared" si="30"/>
        <v>-47.699951171875909</v>
      </c>
      <c r="Q105" s="1">
        <f t="shared" si="31"/>
        <v>6.7225646972655682</v>
      </c>
      <c r="R105" s="1">
        <f t="shared" si="32"/>
        <v>-7.6983947753906818</v>
      </c>
      <c r="S105" s="1">
        <f t="shared" si="33"/>
        <v>7.34619140625</v>
      </c>
      <c r="T105" s="1">
        <f t="shared" si="34"/>
        <v>5.842926025390625</v>
      </c>
      <c r="U105" s="1">
        <f t="shared" si="35"/>
        <v>-1.3723449707032103</v>
      </c>
      <c r="W105" s="10">
        <f t="shared" si="36"/>
        <v>5.3328405047243781E-2</v>
      </c>
      <c r="X105" s="10">
        <f t="shared" si="37"/>
        <v>-6.8082581797851137E-5</v>
      </c>
      <c r="Y105" s="10">
        <f t="shared" si="38"/>
        <v>-3.3654321087603342E-2</v>
      </c>
      <c r="Z105" s="10">
        <f t="shared" si="39"/>
        <v>1.7773145167751279E-2</v>
      </c>
      <c r="AA105" s="10">
        <f t="shared" si="40"/>
        <v>-1.714842519741255E-2</v>
      </c>
      <c r="AB105" s="10">
        <f t="shared" si="41"/>
        <v>4.5451634264943299E-3</v>
      </c>
      <c r="AC105" s="10">
        <f t="shared" si="42"/>
        <v>1.9103049367944401E-2</v>
      </c>
      <c r="AD105" s="10">
        <f t="shared" si="43"/>
        <v>-1.0358821238060492E-2</v>
      </c>
      <c r="AE105" s="10">
        <f t="shared" si="44"/>
        <v>7536.25048828125</v>
      </c>
      <c r="AF105" s="10">
        <f t="shared" si="45"/>
        <v>5.1955060167149E-2</v>
      </c>
      <c r="AG105" s="10">
        <f t="shared" si="46"/>
        <v>-6.8084899521971958E-5</v>
      </c>
      <c r="AH105" s="10">
        <f t="shared" si="47"/>
        <v>-3.4233663116101792E-2</v>
      </c>
      <c r="AI105" s="10">
        <f t="shared" si="48"/>
        <v>1.7617049648386382E-2</v>
      </c>
      <c r="AJ105" s="10">
        <f t="shared" si="49"/>
        <v>-1.7297162297894186E-2</v>
      </c>
      <c r="AK105" s="10">
        <f t="shared" si="50"/>
        <v>4.5348653636694625E-3</v>
      </c>
      <c r="AL105" s="10">
        <f t="shared" si="51"/>
        <v>1.8922877064641495E-2</v>
      </c>
      <c r="AM105" s="10">
        <f t="shared" si="52"/>
        <v>-1.0412847247828433E-2</v>
      </c>
      <c r="AO105" s="10">
        <f>IF('Shock Inputs'!$C$5="ABS",'Market Data - EQ'!B105-'Market Data - EQ'!B106,IF('Shock Inputs'!$C$6="DISC",('Market Data - EQ'!B105-'Market Data - EQ'!B106)/'Market Data - EQ'!B106,LN('Market Data - EQ'!B105/'Market Data - EQ'!B106)))</f>
        <v>5.1955060167149E-2</v>
      </c>
      <c r="AP105" s="10">
        <f>IF('Shock Inputs'!$C$5="ABS",'Market Data - EQ'!C105-'Market Data - EQ'!C106,IF('Shock Inputs'!$C$6="DISC",('Market Data - EQ'!C105-'Market Data - EQ'!C106)/'Market Data - EQ'!C106,LN('Market Data - EQ'!C105/'Market Data - EQ'!C106)))</f>
        <v>-6.8084899521971958E-5</v>
      </c>
      <c r="AQ105" s="10">
        <f>IF('Shock Inputs'!$C$5="ABS",'Market Data - EQ'!D105-'Market Data - EQ'!D106,IF('Shock Inputs'!$C$6="DISC",('Market Data - EQ'!D105-'Market Data - EQ'!D106)/'Market Data - EQ'!D106,LN('Market Data - EQ'!D105/'Market Data - EQ'!D106)))</f>
        <v>-3.4233663116101792E-2</v>
      </c>
      <c r="AR105" s="10">
        <f>IF('Shock Inputs'!$C$5="ABS",'Market Data - EQ'!E105-'Market Data - EQ'!E106,IF('Shock Inputs'!$C$6="DISC",('Market Data - EQ'!E105-'Market Data - EQ'!E106)/'Market Data - EQ'!E106,LN('Market Data - EQ'!E105/'Market Data - EQ'!E106)))</f>
        <v>1.7617049648386382E-2</v>
      </c>
      <c r="AS105" s="10">
        <f>IF('Shock Inputs'!$C$5="ABS",'Market Data - EQ'!F105-'Market Data - EQ'!F106,IF('Shock Inputs'!$C$6="DISC",('Market Data - EQ'!F105-'Market Data - EQ'!F106)/'Market Data - EQ'!F106,LN('Market Data - EQ'!F105/'Market Data - EQ'!F106)))</f>
        <v>-1.7297162297894186E-2</v>
      </c>
      <c r="AT105" s="10">
        <f>IF('Shock Inputs'!$C$5="ABS",'Market Data - EQ'!G105-'Market Data - EQ'!G106,IF('Shock Inputs'!$C$6="DISC",('Market Data - EQ'!G105-'Market Data - EQ'!G106)/'Market Data - EQ'!G106,LN('Market Data - EQ'!G105/'Market Data - EQ'!G106)))</f>
        <v>4.5348653636694625E-3</v>
      </c>
      <c r="AU105" s="10">
        <f>IF('Shock Inputs'!$C$5="ABS",'Market Data - EQ'!H105-'Market Data - EQ'!H106,IF('Shock Inputs'!$C$6="DISC",('Market Data - EQ'!H105-'Market Data - EQ'!H106)/'Market Data - EQ'!H106,LN('Market Data - EQ'!H105/'Market Data - EQ'!H106)))</f>
        <v>1.8922877064641495E-2</v>
      </c>
      <c r="AV105" s="10">
        <f>IF('Shock Inputs'!$C$5="ABS",'Market Data - EQ'!I105-'Market Data - EQ'!I106,IF('Shock Inputs'!$C$6="DISC",('Market Data - EQ'!I105-'Market Data - EQ'!I106)/'Market Data - EQ'!I106,LN('Market Data - EQ'!I105/'Market Data - EQ'!I106)))</f>
        <v>-1.0412847247828433E-2</v>
      </c>
    </row>
    <row r="106" spans="1:48" x14ac:dyDescent="0.25">
      <c r="A106" s="6">
        <v>45315</v>
      </c>
      <c r="B106" s="1">
        <v>7154.70166015625</v>
      </c>
      <c r="C106" s="1">
        <v>5142.25</v>
      </c>
      <c r="D106" s="1">
        <v>1417.349975585938</v>
      </c>
      <c r="E106" s="1">
        <v>378.24282836914063</v>
      </c>
      <c r="F106" s="1">
        <v>448.92721557617188</v>
      </c>
      <c r="G106" s="1">
        <v>1616.265625</v>
      </c>
      <c r="H106" s="1">
        <v>305.863525390625</v>
      </c>
      <c r="I106" s="1">
        <v>132.4808044433594</v>
      </c>
      <c r="K106" s="6">
        <v>45315</v>
      </c>
      <c r="L106" s="1">
        <v>21453.94921875</v>
      </c>
      <c r="M106" s="10">
        <f>IF('Shock Inputs'!C108="ABS",'Market Data - EQ'!B106-'Market Data - EQ'!B107,IF('Shock Inputs'!C109="Disc",('Market Data - EQ'!B106-'Market Data - EQ'!B107)/'Market Data - EQ'!B107,LN('Market Data - EQ'!B106/'Market Data - EQ'!B107)))</f>
        <v>1.6347026121136286E-2</v>
      </c>
      <c r="N106" s="1">
        <f t="shared" si="28"/>
        <v>116.00732421875</v>
      </c>
      <c r="O106" s="1">
        <f t="shared" si="29"/>
        <v>94.14990234375</v>
      </c>
      <c r="P106" s="1">
        <f t="shared" si="30"/>
        <v>8.3499755859379547</v>
      </c>
      <c r="Q106" s="1">
        <f t="shared" si="31"/>
        <v>7.21685791015625</v>
      </c>
      <c r="R106" s="1">
        <f t="shared" si="32"/>
        <v>4.1639404296875</v>
      </c>
      <c r="S106" s="1">
        <f t="shared" si="33"/>
        <v>32.660888671875</v>
      </c>
      <c r="T106" s="1">
        <f t="shared" si="34"/>
        <v>6.1895751953125</v>
      </c>
      <c r="U106" s="1">
        <f t="shared" si="35"/>
        <v>4.9502487182617045</v>
      </c>
      <c r="W106" s="10">
        <f t="shared" si="36"/>
        <v>1.648136979417486E-2</v>
      </c>
      <c r="X106" s="10">
        <f t="shared" si="37"/>
        <v>1.8650561700918382E-2</v>
      </c>
      <c r="Y106" s="10">
        <f t="shared" si="38"/>
        <v>5.9261714591468803E-3</v>
      </c>
      <c r="Z106" s="10">
        <f t="shared" si="39"/>
        <v>1.9451085597130859E-2</v>
      </c>
      <c r="AA106" s="10">
        <f t="shared" si="40"/>
        <v>9.3621498499760151E-3</v>
      </c>
      <c r="AB106" s="10">
        <f t="shared" si="41"/>
        <v>2.0624394410189248E-2</v>
      </c>
      <c r="AC106" s="10">
        <f t="shared" si="42"/>
        <v>2.0654365156792722E-2</v>
      </c>
      <c r="AD106" s="10">
        <f t="shared" si="43"/>
        <v>3.8816177739649793E-2</v>
      </c>
      <c r="AE106" s="10">
        <f t="shared" si="44"/>
        <v>7154.70166015625</v>
      </c>
      <c r="AF106" s="10">
        <f t="shared" si="45"/>
        <v>1.6347026121136286E-2</v>
      </c>
      <c r="AG106" s="10">
        <f t="shared" si="46"/>
        <v>1.8478772662612403E-2</v>
      </c>
      <c r="AH106" s="10">
        <f t="shared" si="47"/>
        <v>5.9086807729173841E-3</v>
      </c>
      <c r="AI106" s="10">
        <f t="shared" si="48"/>
        <v>1.9264331065394612E-2</v>
      </c>
      <c r="AJ106" s="10">
        <f t="shared" si="49"/>
        <v>9.3185965490616904E-3</v>
      </c>
      <c r="AK106" s="10">
        <f t="shared" si="50"/>
        <v>2.0414591390489126E-2</v>
      </c>
      <c r="AL106" s="10">
        <f t="shared" si="51"/>
        <v>2.0443956068356164E-2</v>
      </c>
      <c r="AM106" s="10">
        <f t="shared" si="52"/>
        <v>3.8081774173494481E-2</v>
      </c>
      <c r="AO106" s="10">
        <f>IF('Shock Inputs'!$C$5="ABS",'Market Data - EQ'!B106-'Market Data - EQ'!B107,IF('Shock Inputs'!$C$6="DISC",('Market Data - EQ'!B106-'Market Data - EQ'!B107)/'Market Data - EQ'!B107,LN('Market Data - EQ'!B106/'Market Data - EQ'!B107)))</f>
        <v>1.6347026121136286E-2</v>
      </c>
      <c r="AP106" s="10">
        <f>IF('Shock Inputs'!$C$5="ABS",'Market Data - EQ'!C106-'Market Data - EQ'!C107,IF('Shock Inputs'!$C$6="DISC",('Market Data - EQ'!C106-'Market Data - EQ'!C107)/'Market Data - EQ'!C107,LN('Market Data - EQ'!C106/'Market Data - EQ'!C107)))</f>
        <v>1.8478772662612403E-2</v>
      </c>
      <c r="AQ106" s="10">
        <f>IF('Shock Inputs'!$C$5="ABS",'Market Data - EQ'!D106-'Market Data - EQ'!D107,IF('Shock Inputs'!$C$6="DISC",('Market Data - EQ'!D106-'Market Data - EQ'!D107)/'Market Data - EQ'!D107,LN('Market Data - EQ'!D106/'Market Data - EQ'!D107)))</f>
        <v>5.9086807729173841E-3</v>
      </c>
      <c r="AR106" s="10">
        <f>IF('Shock Inputs'!$C$5="ABS",'Market Data - EQ'!E106-'Market Data - EQ'!E107,IF('Shock Inputs'!$C$6="DISC",('Market Data - EQ'!E106-'Market Data - EQ'!E107)/'Market Data - EQ'!E107,LN('Market Data - EQ'!E106/'Market Data - EQ'!E107)))</f>
        <v>1.9264331065394612E-2</v>
      </c>
      <c r="AS106" s="10">
        <f>IF('Shock Inputs'!$C$5="ABS",'Market Data - EQ'!F106-'Market Data - EQ'!F107,IF('Shock Inputs'!$C$6="DISC",('Market Data - EQ'!F106-'Market Data - EQ'!F107)/'Market Data - EQ'!F107,LN('Market Data - EQ'!F106/'Market Data - EQ'!F107)))</f>
        <v>9.3185965490616904E-3</v>
      </c>
      <c r="AT106" s="10">
        <f>IF('Shock Inputs'!$C$5="ABS",'Market Data - EQ'!G106-'Market Data - EQ'!G107,IF('Shock Inputs'!$C$6="DISC",('Market Data - EQ'!G106-'Market Data - EQ'!G107)/'Market Data - EQ'!G107,LN('Market Data - EQ'!G106/'Market Data - EQ'!G107)))</f>
        <v>2.0414591390489126E-2</v>
      </c>
      <c r="AU106" s="10">
        <f>IF('Shock Inputs'!$C$5="ABS",'Market Data - EQ'!H106-'Market Data - EQ'!H107,IF('Shock Inputs'!$C$6="DISC",('Market Data - EQ'!H106-'Market Data - EQ'!H107)/'Market Data - EQ'!H107,LN('Market Data - EQ'!H106/'Market Data - EQ'!H107)))</f>
        <v>2.0443956068356164E-2</v>
      </c>
      <c r="AV106" s="10">
        <f>IF('Shock Inputs'!$C$5="ABS",'Market Data - EQ'!I106-'Market Data - EQ'!I107,IF('Shock Inputs'!$C$6="DISC",('Market Data - EQ'!I106-'Market Data - EQ'!I107)/'Market Data - EQ'!I107,LN('Market Data - EQ'!I106/'Market Data - EQ'!I107)))</f>
        <v>3.8081774173494481E-2</v>
      </c>
    </row>
    <row r="107" spans="1:48" x14ac:dyDescent="0.25">
      <c r="A107" s="6">
        <v>45314</v>
      </c>
      <c r="B107" s="1">
        <v>7038.6943359375</v>
      </c>
      <c r="C107" s="1">
        <v>5048.10009765625</v>
      </c>
      <c r="D107" s="1">
        <v>1409</v>
      </c>
      <c r="E107" s="1">
        <v>371.02597045898438</v>
      </c>
      <c r="F107" s="1">
        <v>444.76327514648438</v>
      </c>
      <c r="G107" s="1">
        <v>1583.604736328125</v>
      </c>
      <c r="H107" s="1">
        <v>299.6739501953125</v>
      </c>
      <c r="I107" s="1">
        <v>127.5305557250977</v>
      </c>
      <c r="K107" s="6">
        <v>45314</v>
      </c>
      <c r="L107" s="1">
        <v>21238.80078125</v>
      </c>
      <c r="M107" s="10">
        <f>IF('Shock Inputs'!C109="ABS",'Market Data - EQ'!B107-'Market Data - EQ'!B108,IF('Shock Inputs'!C110="Disc",('Market Data - EQ'!B107-'Market Data - EQ'!B108)/'Market Data - EQ'!B108,LN('Market Data - EQ'!B107/'Market Data - EQ'!B108)))</f>
        <v>-5.7123106498024826E-3</v>
      </c>
      <c r="N107" s="1">
        <f t="shared" si="28"/>
        <v>-40.322265625</v>
      </c>
      <c r="O107" s="1">
        <f t="shared" si="29"/>
        <v>-90.5498046875</v>
      </c>
      <c r="P107" s="1">
        <f t="shared" si="30"/>
        <v>81.050048828125</v>
      </c>
      <c r="Q107" s="1">
        <f t="shared" si="31"/>
        <v>-7.8594665527344318</v>
      </c>
      <c r="R107" s="1">
        <f t="shared" si="32"/>
        <v>-11.813873291015625</v>
      </c>
      <c r="S107" s="1">
        <f t="shared" si="33"/>
        <v>-59.911376953125</v>
      </c>
      <c r="T107" s="1">
        <f t="shared" si="34"/>
        <v>-5.793426513671875</v>
      </c>
      <c r="U107" s="1">
        <f t="shared" si="35"/>
        <v>-4.0680313110351136</v>
      </c>
      <c r="W107" s="10">
        <f t="shared" si="36"/>
        <v>-5.6960264249274343E-3</v>
      </c>
      <c r="X107" s="10">
        <f t="shared" si="37"/>
        <v>-1.7621322021996483E-2</v>
      </c>
      <c r="Y107" s="10">
        <f t="shared" si="38"/>
        <v>6.1033963483790053E-2</v>
      </c>
      <c r="Z107" s="10">
        <f t="shared" si="39"/>
        <v>-2.0743649095415987E-2</v>
      </c>
      <c r="AA107" s="10">
        <f t="shared" si="40"/>
        <v>-2.5874867656966859E-2</v>
      </c>
      <c r="AB107" s="10">
        <f t="shared" si="41"/>
        <v>-3.6453172846302694E-2</v>
      </c>
      <c r="AC107" s="10">
        <f t="shared" si="42"/>
        <v>-1.8965778198930923E-2</v>
      </c>
      <c r="AD107" s="10">
        <f t="shared" si="43"/>
        <v>-3.0912423929887339E-2</v>
      </c>
      <c r="AE107" s="10">
        <f t="shared" si="44"/>
        <v>7038.6943359375</v>
      </c>
      <c r="AF107" s="10">
        <f t="shared" si="45"/>
        <v>-5.7123106498024826E-3</v>
      </c>
      <c r="AG107" s="10">
        <f t="shared" si="46"/>
        <v>-1.7778425837413122E-2</v>
      </c>
      <c r="AH107" s="10">
        <f t="shared" si="47"/>
        <v>5.9243869943063833E-2</v>
      </c>
      <c r="AI107" s="10">
        <f t="shared" si="48"/>
        <v>-2.0961820978969179E-2</v>
      </c>
      <c r="AJ107" s="10">
        <f t="shared" si="49"/>
        <v>-2.6215510960052885E-2</v>
      </c>
      <c r="AK107" s="10">
        <f t="shared" si="50"/>
        <v>-3.7134191215096611E-2</v>
      </c>
      <c r="AL107" s="10">
        <f t="shared" si="51"/>
        <v>-1.9147935416594722E-2</v>
      </c>
      <c r="AM107" s="10">
        <f t="shared" si="52"/>
        <v>-3.1400293393862445E-2</v>
      </c>
      <c r="AO107" s="10">
        <f>IF('Shock Inputs'!$C$5="ABS",'Market Data - EQ'!B107-'Market Data - EQ'!B108,IF('Shock Inputs'!$C$6="DISC",('Market Data - EQ'!B107-'Market Data - EQ'!B108)/'Market Data - EQ'!B108,LN('Market Data - EQ'!B107/'Market Data - EQ'!B108)))</f>
        <v>-5.7123106498024826E-3</v>
      </c>
      <c r="AP107" s="10">
        <f>IF('Shock Inputs'!$C$5="ABS",'Market Data - EQ'!C107-'Market Data - EQ'!C108,IF('Shock Inputs'!$C$6="DISC",('Market Data - EQ'!C107-'Market Data - EQ'!C108)/'Market Data - EQ'!C108,LN('Market Data - EQ'!C107/'Market Data - EQ'!C108)))</f>
        <v>-1.7778425837413122E-2</v>
      </c>
      <c r="AQ107" s="10">
        <f>IF('Shock Inputs'!$C$5="ABS",'Market Data - EQ'!D107-'Market Data - EQ'!D108,IF('Shock Inputs'!$C$6="DISC",('Market Data - EQ'!D107-'Market Data - EQ'!D108)/'Market Data - EQ'!D108,LN('Market Data - EQ'!D107/'Market Data - EQ'!D108)))</f>
        <v>5.9243869943063833E-2</v>
      </c>
      <c r="AR107" s="10">
        <f>IF('Shock Inputs'!$C$5="ABS",'Market Data - EQ'!E107-'Market Data - EQ'!E108,IF('Shock Inputs'!$C$6="DISC",('Market Data - EQ'!E107-'Market Data - EQ'!E108)/'Market Data - EQ'!E108,LN('Market Data - EQ'!E107/'Market Data - EQ'!E108)))</f>
        <v>-2.0961820978969179E-2</v>
      </c>
      <c r="AS107" s="10">
        <f>IF('Shock Inputs'!$C$5="ABS",'Market Data - EQ'!F107-'Market Data - EQ'!F108,IF('Shock Inputs'!$C$6="DISC",('Market Data - EQ'!F107-'Market Data - EQ'!F108)/'Market Data - EQ'!F108,LN('Market Data - EQ'!F107/'Market Data - EQ'!F108)))</f>
        <v>-2.6215510960052885E-2</v>
      </c>
      <c r="AT107" s="10">
        <f>IF('Shock Inputs'!$C$5="ABS",'Market Data - EQ'!G107-'Market Data - EQ'!G108,IF('Shock Inputs'!$C$6="DISC",('Market Data - EQ'!G107-'Market Data - EQ'!G108)/'Market Data - EQ'!G108,LN('Market Data - EQ'!G107/'Market Data - EQ'!G108)))</f>
        <v>-3.7134191215096611E-2</v>
      </c>
      <c r="AU107" s="10">
        <f>IF('Shock Inputs'!$C$5="ABS",'Market Data - EQ'!H107-'Market Data - EQ'!H108,IF('Shock Inputs'!$C$6="DISC",('Market Data - EQ'!H107-'Market Data - EQ'!H108)/'Market Data - EQ'!H108,LN('Market Data - EQ'!H107/'Market Data - EQ'!H108)))</f>
        <v>-1.9147935416594722E-2</v>
      </c>
      <c r="AV107" s="10">
        <f>IF('Shock Inputs'!$C$5="ABS",'Market Data - EQ'!I107-'Market Data - EQ'!I108,IF('Shock Inputs'!$C$6="DISC",('Market Data - EQ'!I107-'Market Data - EQ'!I108)/'Market Data - EQ'!I108,LN('Market Data - EQ'!I107/'Market Data - EQ'!I108)))</f>
        <v>-3.1400293393862445E-2</v>
      </c>
    </row>
    <row r="108" spans="1:48" x14ac:dyDescent="0.25">
      <c r="A108" s="6">
        <v>45310</v>
      </c>
      <c r="B108" s="1">
        <v>7079.0166015625</v>
      </c>
      <c r="C108" s="1">
        <v>5138.64990234375</v>
      </c>
      <c r="D108" s="1">
        <v>1327.949951171875</v>
      </c>
      <c r="E108" s="1">
        <v>378.88543701171881</v>
      </c>
      <c r="F108" s="1">
        <v>456.5771484375</v>
      </c>
      <c r="G108" s="1">
        <v>1643.51611328125</v>
      </c>
      <c r="H108" s="1">
        <v>305.46737670898438</v>
      </c>
      <c r="I108" s="1">
        <v>131.59858703613281</v>
      </c>
      <c r="K108" s="6">
        <v>45310</v>
      </c>
      <c r="L108" s="1">
        <v>21622.400390625</v>
      </c>
      <c r="M108" s="10">
        <f>IF('Shock Inputs'!C110="ABS",'Market Data - EQ'!B108-'Market Data - EQ'!B109,IF('Shock Inputs'!C111="Disc",('Market Data - EQ'!B108-'Market Data - EQ'!B109)/'Market Data - EQ'!B109,LN('Market Data - EQ'!B108/'Market Data - EQ'!B109)))</f>
        <v>7.4471878038154899E-3</v>
      </c>
      <c r="N108" s="1">
        <f t="shared" si="28"/>
        <v>52.52294921875</v>
      </c>
      <c r="O108" s="1">
        <f t="shared" si="29"/>
        <v>123.5</v>
      </c>
      <c r="P108" s="1">
        <f t="shared" si="30"/>
        <v>5</v>
      </c>
      <c r="Q108" s="1">
        <f t="shared" si="31"/>
        <v>7.5134582519531818</v>
      </c>
      <c r="R108" s="1">
        <f t="shared" si="32"/>
        <v>5.810089111328125</v>
      </c>
      <c r="S108" s="1">
        <f t="shared" si="33"/>
        <v>38.021606445312045</v>
      </c>
      <c r="T108" s="1">
        <f t="shared" si="34"/>
        <v>9.0615234375</v>
      </c>
      <c r="U108" s="1">
        <f t="shared" si="35"/>
        <v>3.1858062744140057</v>
      </c>
      <c r="W108" s="10">
        <f t="shared" si="36"/>
        <v>7.4749870728525458E-3</v>
      </c>
      <c r="X108" s="10">
        <f t="shared" si="37"/>
        <v>2.4625385562709552E-2</v>
      </c>
      <c r="Y108" s="10">
        <f t="shared" si="38"/>
        <v>3.7794324687573989E-3</v>
      </c>
      <c r="Z108" s="10">
        <f t="shared" si="39"/>
        <v>2.0231624036485298E-2</v>
      </c>
      <c r="AA108" s="10">
        <f t="shared" si="40"/>
        <v>1.2889338275989651E-2</v>
      </c>
      <c r="AB108" s="10">
        <f t="shared" si="41"/>
        <v>2.3682177848271761E-2</v>
      </c>
      <c r="AC108" s="10">
        <f t="shared" si="42"/>
        <v>3.0571337702971605E-2</v>
      </c>
      <c r="AD108" s="10">
        <f t="shared" si="43"/>
        <v>2.4809105881178205E-2</v>
      </c>
      <c r="AE108" s="10">
        <f t="shared" si="44"/>
        <v>7079.0166015625</v>
      </c>
      <c r="AF108" s="10">
        <f t="shared" si="45"/>
        <v>7.4471878038154899E-3</v>
      </c>
      <c r="AG108" s="10">
        <f t="shared" si="46"/>
        <v>2.4327068287397415E-2</v>
      </c>
      <c r="AH108" s="10">
        <f t="shared" si="47"/>
        <v>3.7723083582853994E-3</v>
      </c>
      <c r="AI108" s="10">
        <f t="shared" si="48"/>
        <v>2.0029683905587733E-2</v>
      </c>
      <c r="AJ108" s="10">
        <f t="shared" si="49"/>
        <v>1.2806977715824093E-2</v>
      </c>
      <c r="AK108" s="10">
        <f t="shared" si="50"/>
        <v>2.3406105246540375E-2</v>
      </c>
      <c r="AL108" s="10">
        <f t="shared" si="51"/>
        <v>3.011334525314428E-2</v>
      </c>
      <c r="AM108" s="10">
        <f t="shared" si="52"/>
        <v>2.4506357081186737E-2</v>
      </c>
      <c r="AO108" s="10">
        <f>IF('Shock Inputs'!$C$5="ABS",'Market Data - EQ'!B108-'Market Data - EQ'!B109,IF('Shock Inputs'!$C$6="DISC",('Market Data - EQ'!B108-'Market Data - EQ'!B109)/'Market Data - EQ'!B109,LN('Market Data - EQ'!B108/'Market Data - EQ'!B109)))</f>
        <v>7.4471878038154899E-3</v>
      </c>
      <c r="AP108" s="10">
        <f>IF('Shock Inputs'!$C$5="ABS",'Market Data - EQ'!C108-'Market Data - EQ'!C109,IF('Shock Inputs'!$C$6="DISC",('Market Data - EQ'!C108-'Market Data - EQ'!C109)/'Market Data - EQ'!C109,LN('Market Data - EQ'!C108/'Market Data - EQ'!C109)))</f>
        <v>2.4327068287397415E-2</v>
      </c>
      <c r="AQ108" s="10">
        <f>IF('Shock Inputs'!$C$5="ABS",'Market Data - EQ'!D108-'Market Data - EQ'!D109,IF('Shock Inputs'!$C$6="DISC",('Market Data - EQ'!D108-'Market Data - EQ'!D109)/'Market Data - EQ'!D109,LN('Market Data - EQ'!D108/'Market Data - EQ'!D109)))</f>
        <v>3.7723083582853994E-3</v>
      </c>
      <c r="AR108" s="10">
        <f>IF('Shock Inputs'!$C$5="ABS",'Market Data - EQ'!E108-'Market Data - EQ'!E109,IF('Shock Inputs'!$C$6="DISC",('Market Data - EQ'!E108-'Market Data - EQ'!E109)/'Market Data - EQ'!E109,LN('Market Data - EQ'!E108/'Market Data - EQ'!E109)))</f>
        <v>2.0029683905587733E-2</v>
      </c>
      <c r="AS108" s="10">
        <f>IF('Shock Inputs'!$C$5="ABS",'Market Data - EQ'!F108-'Market Data - EQ'!F109,IF('Shock Inputs'!$C$6="DISC",('Market Data - EQ'!F108-'Market Data - EQ'!F109)/'Market Data - EQ'!F109,LN('Market Data - EQ'!F108/'Market Data - EQ'!F109)))</f>
        <v>1.2806977715824093E-2</v>
      </c>
      <c r="AT108" s="10">
        <f>IF('Shock Inputs'!$C$5="ABS",'Market Data - EQ'!G108-'Market Data - EQ'!G109,IF('Shock Inputs'!$C$6="DISC",('Market Data - EQ'!G108-'Market Data - EQ'!G109)/'Market Data - EQ'!G109,LN('Market Data - EQ'!G108/'Market Data - EQ'!G109)))</f>
        <v>2.3406105246540375E-2</v>
      </c>
      <c r="AU108" s="10">
        <f>IF('Shock Inputs'!$C$5="ABS",'Market Data - EQ'!H108-'Market Data - EQ'!H109,IF('Shock Inputs'!$C$6="DISC",('Market Data - EQ'!H108-'Market Data - EQ'!H109)/'Market Data - EQ'!H109,LN('Market Data - EQ'!H108/'Market Data - EQ'!H109)))</f>
        <v>3.011334525314428E-2</v>
      </c>
      <c r="AV108" s="10">
        <f>IF('Shock Inputs'!$C$5="ABS",'Market Data - EQ'!I108-'Market Data - EQ'!I109,IF('Shock Inputs'!$C$6="DISC",('Market Data - EQ'!I108-'Market Data - EQ'!I109)/'Market Data - EQ'!I109,LN('Market Data - EQ'!I108/'Market Data - EQ'!I109)))</f>
        <v>2.4506357081186737E-2</v>
      </c>
    </row>
    <row r="109" spans="1:48" x14ac:dyDescent="0.25">
      <c r="A109" s="6">
        <v>45309</v>
      </c>
      <c r="B109" s="1">
        <v>7026.49365234375</v>
      </c>
      <c r="C109" s="1">
        <v>5015.14990234375</v>
      </c>
      <c r="D109" s="1">
        <v>1322.949951171875</v>
      </c>
      <c r="E109" s="1">
        <v>371.37197875976563</v>
      </c>
      <c r="F109" s="1">
        <v>450.76705932617188</v>
      </c>
      <c r="G109" s="1">
        <v>1605.494506835938</v>
      </c>
      <c r="H109" s="1">
        <v>296.40585327148438</v>
      </c>
      <c r="I109" s="1">
        <v>128.41278076171881</v>
      </c>
      <c r="K109" s="6">
        <v>45309</v>
      </c>
      <c r="L109" s="1">
        <v>21462.25</v>
      </c>
      <c r="M109" s="10">
        <f>IF('Shock Inputs'!C111="ABS",'Market Data - EQ'!B109-'Market Data - EQ'!B110,IF('Shock Inputs'!C112="Disc",('Market Data - EQ'!B109-'Market Data - EQ'!B110)/'Market Data - EQ'!B110,LN('Market Data - EQ'!B109/'Market Data - EQ'!B110)))</f>
        <v>-1.1558446110077499E-2</v>
      </c>
      <c r="N109" s="1">
        <f t="shared" si="28"/>
        <v>-81.6865234375</v>
      </c>
      <c r="O109" s="1">
        <f t="shared" si="29"/>
        <v>-46.55029296875</v>
      </c>
      <c r="P109" s="1">
        <f t="shared" si="30"/>
        <v>28.949951171875</v>
      </c>
      <c r="Q109" s="1">
        <f t="shared" si="31"/>
        <v>-3.954437255859375</v>
      </c>
      <c r="R109" s="1">
        <f t="shared" si="32"/>
        <v>-1.065216064453125</v>
      </c>
      <c r="S109" s="1">
        <f t="shared" si="33"/>
        <v>19.407958984375909</v>
      </c>
      <c r="T109" s="1">
        <f t="shared" si="34"/>
        <v>-9.9032897949218182</v>
      </c>
      <c r="U109" s="1">
        <f t="shared" si="35"/>
        <v>-0.63714599609369316</v>
      </c>
      <c r="W109" s="10">
        <f t="shared" si="36"/>
        <v>-1.1491903893463414E-2</v>
      </c>
      <c r="X109" s="10">
        <f t="shared" si="37"/>
        <v>-9.1965725294949185E-3</v>
      </c>
      <c r="Y109" s="10">
        <f t="shared" si="38"/>
        <v>2.2372450673782844E-2</v>
      </c>
      <c r="Z109" s="10">
        <f t="shared" si="39"/>
        <v>-1.053599503557125E-2</v>
      </c>
      <c r="AA109" s="10">
        <f t="shared" si="40"/>
        <v>-2.3575475291848242E-3</v>
      </c>
      <c r="AB109" s="10">
        <f t="shared" si="41"/>
        <v>1.2236380801958767E-2</v>
      </c>
      <c r="AC109" s="10">
        <f t="shared" si="42"/>
        <v>-3.2331029024408972E-2</v>
      </c>
      <c r="AD109" s="10">
        <f t="shared" si="43"/>
        <v>-4.9372054064735936E-3</v>
      </c>
      <c r="AE109" s="10">
        <f t="shared" si="44"/>
        <v>7026.49365234375</v>
      </c>
      <c r="AF109" s="10">
        <f t="shared" si="45"/>
        <v>-1.1558446110077499E-2</v>
      </c>
      <c r="AG109" s="10">
        <f t="shared" si="46"/>
        <v>-9.2391220768873548E-3</v>
      </c>
      <c r="AH109" s="10">
        <f t="shared" si="47"/>
        <v>2.2125858536485042E-2</v>
      </c>
      <c r="AI109" s="10">
        <f t="shared" si="48"/>
        <v>-1.0591891595183847E-2</v>
      </c>
      <c r="AJ109" s="10">
        <f t="shared" si="49"/>
        <v>-2.3603309198720998E-3</v>
      </c>
      <c r="AK109" s="10">
        <f t="shared" si="50"/>
        <v>1.2162121457759039E-2</v>
      </c>
      <c r="AL109" s="10">
        <f t="shared" si="51"/>
        <v>-3.2865222324017757E-2</v>
      </c>
      <c r="AM109" s="10">
        <f t="shared" si="52"/>
        <v>-4.9494336706579914E-3</v>
      </c>
      <c r="AO109" s="10">
        <f>IF('Shock Inputs'!$C$5="ABS",'Market Data - EQ'!B109-'Market Data - EQ'!B110,IF('Shock Inputs'!$C$6="DISC",('Market Data - EQ'!B109-'Market Data - EQ'!B110)/'Market Data - EQ'!B110,LN('Market Data - EQ'!B109/'Market Data - EQ'!B110)))</f>
        <v>-1.1558446110077499E-2</v>
      </c>
      <c r="AP109" s="10">
        <f>IF('Shock Inputs'!$C$5="ABS",'Market Data - EQ'!C109-'Market Data - EQ'!C110,IF('Shock Inputs'!$C$6="DISC",('Market Data - EQ'!C109-'Market Data - EQ'!C110)/'Market Data - EQ'!C110,LN('Market Data - EQ'!C109/'Market Data - EQ'!C110)))</f>
        <v>-9.2391220768873548E-3</v>
      </c>
      <c r="AQ109" s="10">
        <f>IF('Shock Inputs'!$C$5="ABS",'Market Data - EQ'!D109-'Market Data - EQ'!D110,IF('Shock Inputs'!$C$6="DISC",('Market Data - EQ'!D109-'Market Data - EQ'!D110)/'Market Data - EQ'!D110,LN('Market Data - EQ'!D109/'Market Data - EQ'!D110)))</f>
        <v>2.2125858536485042E-2</v>
      </c>
      <c r="AR109" s="10">
        <f>IF('Shock Inputs'!$C$5="ABS",'Market Data - EQ'!E109-'Market Data - EQ'!E110,IF('Shock Inputs'!$C$6="DISC",('Market Data - EQ'!E109-'Market Data - EQ'!E110)/'Market Data - EQ'!E110,LN('Market Data - EQ'!E109/'Market Data - EQ'!E110)))</f>
        <v>-1.0591891595183847E-2</v>
      </c>
      <c r="AS109" s="10">
        <f>IF('Shock Inputs'!$C$5="ABS",'Market Data - EQ'!F109-'Market Data - EQ'!F110,IF('Shock Inputs'!$C$6="DISC",('Market Data - EQ'!F109-'Market Data - EQ'!F110)/'Market Data - EQ'!F110,LN('Market Data - EQ'!F109/'Market Data - EQ'!F110)))</f>
        <v>-2.3603309198720998E-3</v>
      </c>
      <c r="AT109" s="10">
        <f>IF('Shock Inputs'!$C$5="ABS",'Market Data - EQ'!G109-'Market Data - EQ'!G110,IF('Shock Inputs'!$C$6="DISC",('Market Data - EQ'!G109-'Market Data - EQ'!G110)/'Market Data - EQ'!G110,LN('Market Data - EQ'!G109/'Market Data - EQ'!G110)))</f>
        <v>1.2162121457759039E-2</v>
      </c>
      <c r="AU109" s="10">
        <f>IF('Shock Inputs'!$C$5="ABS",'Market Data - EQ'!H109-'Market Data - EQ'!H110,IF('Shock Inputs'!$C$6="DISC",('Market Data - EQ'!H109-'Market Data - EQ'!H110)/'Market Data - EQ'!H110,LN('Market Data - EQ'!H109/'Market Data - EQ'!H110)))</f>
        <v>-3.2865222324017757E-2</v>
      </c>
      <c r="AV109" s="10">
        <f>IF('Shock Inputs'!$C$5="ABS",'Market Data - EQ'!I109-'Market Data - EQ'!I110,IF('Shock Inputs'!$C$6="DISC",('Market Data - EQ'!I109-'Market Data - EQ'!I110)/'Market Data - EQ'!I110,LN('Market Data - EQ'!I109/'Market Data - EQ'!I110)))</f>
        <v>-4.9494336706579914E-3</v>
      </c>
    </row>
    <row r="110" spans="1:48" x14ac:dyDescent="0.25">
      <c r="A110" s="6">
        <v>45308</v>
      </c>
      <c r="B110" s="1">
        <v>7108.18017578125</v>
      </c>
      <c r="C110" s="1">
        <v>5061.7001953125</v>
      </c>
      <c r="D110" s="1">
        <v>1294</v>
      </c>
      <c r="E110" s="1">
        <v>375.326416015625</v>
      </c>
      <c r="F110" s="1">
        <v>451.832275390625</v>
      </c>
      <c r="G110" s="1">
        <v>1586.086547851562</v>
      </c>
      <c r="H110" s="1">
        <v>306.30914306640619</v>
      </c>
      <c r="I110" s="1">
        <v>129.0499267578125</v>
      </c>
      <c r="K110" s="6">
        <v>45308</v>
      </c>
      <c r="L110" s="1">
        <v>21571.94921875</v>
      </c>
      <c r="M110" s="10">
        <f>IF('Shock Inputs'!C112="ABS",'Market Data - EQ'!B110-'Market Data - EQ'!B111,IF('Shock Inputs'!C113="Disc",('Market Data - EQ'!B110-'Market Data - EQ'!B111)/'Market Data - EQ'!B111,LN('Market Data - EQ'!B110/'Market Data - EQ'!B111)))</f>
        <v>-1.7704550691371997E-2</v>
      </c>
      <c r="N110" s="1">
        <f t="shared" si="28"/>
        <v>-126.9677734375</v>
      </c>
      <c r="O110" s="1">
        <f t="shared" si="29"/>
        <v>-68.89990234375</v>
      </c>
      <c r="P110" s="1">
        <f t="shared" si="30"/>
        <v>-8.3499755859379547</v>
      </c>
      <c r="Q110" s="1">
        <f t="shared" si="31"/>
        <v>-2.224395751953125</v>
      </c>
      <c r="R110" s="1">
        <f t="shared" si="32"/>
        <v>-5.51953125</v>
      </c>
      <c r="S110" s="1">
        <f t="shared" si="33"/>
        <v>-22.4853515625</v>
      </c>
      <c r="T110" s="1">
        <f t="shared" si="34"/>
        <v>-2.1787414550781818</v>
      </c>
      <c r="U110" s="1">
        <f t="shared" si="35"/>
        <v>-5.4894104003905966</v>
      </c>
      <c r="W110" s="10">
        <f t="shared" si="36"/>
        <v>-1.7548745972943092E-2</v>
      </c>
      <c r="X110" s="10">
        <f t="shared" si="37"/>
        <v>-1.3429209260574549E-2</v>
      </c>
      <c r="Y110" s="10">
        <f t="shared" si="38"/>
        <v>-6.4114683015072289E-3</v>
      </c>
      <c r="Z110" s="10">
        <f t="shared" si="39"/>
        <v>-5.8916460582859832E-3</v>
      </c>
      <c r="AA110" s="10">
        <f t="shared" si="40"/>
        <v>-1.2068458394299297E-2</v>
      </c>
      <c r="AB110" s="10">
        <f t="shared" si="41"/>
        <v>-1.3978456027169508E-2</v>
      </c>
      <c r="AC110" s="10">
        <f t="shared" si="42"/>
        <v>-7.0626483709652632E-3</v>
      </c>
      <c r="AD110" s="10">
        <f t="shared" si="43"/>
        <v>-4.0801527020574428E-2</v>
      </c>
      <c r="AE110" s="10">
        <f t="shared" si="44"/>
        <v>7108.18017578125</v>
      </c>
      <c r="AF110" s="10">
        <f t="shared" si="45"/>
        <v>-1.7704550691371997E-2</v>
      </c>
      <c r="AG110" s="10">
        <f t="shared" si="46"/>
        <v>-1.352019660148103E-2</v>
      </c>
      <c r="AH110" s="10">
        <f t="shared" si="47"/>
        <v>-6.4321100409382766E-3</v>
      </c>
      <c r="AI110" s="10">
        <f t="shared" si="48"/>
        <v>-5.9090702768502326E-3</v>
      </c>
      <c r="AJ110" s="10">
        <f t="shared" si="49"/>
        <v>-1.21418735076959E-2</v>
      </c>
      <c r="AK110" s="10">
        <f t="shared" si="50"/>
        <v>-1.4077074747181759E-2</v>
      </c>
      <c r="AL110" s="10">
        <f t="shared" si="51"/>
        <v>-7.0877069281943495E-3</v>
      </c>
      <c r="AM110" s="10">
        <f t="shared" si="52"/>
        <v>-4.165726724317563E-2</v>
      </c>
      <c r="AO110" s="10">
        <f>IF('Shock Inputs'!$C$5="ABS",'Market Data - EQ'!B110-'Market Data - EQ'!B111,IF('Shock Inputs'!$C$6="DISC",('Market Data - EQ'!B110-'Market Data - EQ'!B111)/'Market Data - EQ'!B111,LN('Market Data - EQ'!B110/'Market Data - EQ'!B111)))</f>
        <v>-1.7704550691371997E-2</v>
      </c>
      <c r="AP110" s="10">
        <f>IF('Shock Inputs'!$C$5="ABS",'Market Data - EQ'!C110-'Market Data - EQ'!C111,IF('Shock Inputs'!$C$6="DISC",('Market Data - EQ'!C110-'Market Data - EQ'!C111)/'Market Data - EQ'!C111,LN('Market Data - EQ'!C110/'Market Data - EQ'!C111)))</f>
        <v>-1.352019660148103E-2</v>
      </c>
      <c r="AQ110" s="10">
        <f>IF('Shock Inputs'!$C$5="ABS",'Market Data - EQ'!D110-'Market Data - EQ'!D111,IF('Shock Inputs'!$C$6="DISC",('Market Data - EQ'!D110-'Market Data - EQ'!D111)/'Market Data - EQ'!D111,LN('Market Data - EQ'!D110/'Market Data - EQ'!D111)))</f>
        <v>-6.4321100409382766E-3</v>
      </c>
      <c r="AR110" s="10">
        <f>IF('Shock Inputs'!$C$5="ABS",'Market Data - EQ'!E110-'Market Data - EQ'!E111,IF('Shock Inputs'!$C$6="DISC",('Market Data - EQ'!E110-'Market Data - EQ'!E111)/'Market Data - EQ'!E111,LN('Market Data - EQ'!E110/'Market Data - EQ'!E111)))</f>
        <v>-5.9090702768502326E-3</v>
      </c>
      <c r="AS110" s="10">
        <f>IF('Shock Inputs'!$C$5="ABS",'Market Data - EQ'!F110-'Market Data - EQ'!F111,IF('Shock Inputs'!$C$6="DISC",('Market Data - EQ'!F110-'Market Data - EQ'!F111)/'Market Data - EQ'!F111,LN('Market Data - EQ'!F110/'Market Data - EQ'!F111)))</f>
        <v>-1.21418735076959E-2</v>
      </c>
      <c r="AT110" s="10">
        <f>IF('Shock Inputs'!$C$5="ABS",'Market Data - EQ'!G110-'Market Data - EQ'!G111,IF('Shock Inputs'!$C$6="DISC",('Market Data - EQ'!G110-'Market Data - EQ'!G111)/'Market Data - EQ'!G111,LN('Market Data - EQ'!G110/'Market Data - EQ'!G111)))</f>
        <v>-1.4077074747181759E-2</v>
      </c>
      <c r="AU110" s="10">
        <f>IF('Shock Inputs'!$C$5="ABS",'Market Data - EQ'!H110-'Market Data - EQ'!H111,IF('Shock Inputs'!$C$6="DISC",('Market Data - EQ'!H110-'Market Data - EQ'!H111)/'Market Data - EQ'!H111,LN('Market Data - EQ'!H110/'Market Data - EQ'!H111)))</f>
        <v>-7.0877069281943495E-3</v>
      </c>
      <c r="AV110" s="10">
        <f>IF('Shock Inputs'!$C$5="ABS",'Market Data - EQ'!I110-'Market Data - EQ'!I111,IF('Shock Inputs'!$C$6="DISC",('Market Data - EQ'!I110-'Market Data - EQ'!I111)/'Market Data - EQ'!I111,LN('Market Data - EQ'!I110/'Market Data - EQ'!I111)))</f>
        <v>-4.165726724317563E-2</v>
      </c>
    </row>
    <row r="111" spans="1:48" x14ac:dyDescent="0.25">
      <c r="A111" s="6">
        <v>45307</v>
      </c>
      <c r="B111" s="1">
        <v>7235.14794921875</v>
      </c>
      <c r="C111" s="1">
        <v>5130.60009765625</v>
      </c>
      <c r="D111" s="1">
        <v>1302.349975585938</v>
      </c>
      <c r="E111" s="1">
        <v>377.55081176757813</v>
      </c>
      <c r="F111" s="1">
        <v>457.351806640625</v>
      </c>
      <c r="G111" s="1">
        <v>1608.571899414062</v>
      </c>
      <c r="H111" s="1">
        <v>308.48788452148438</v>
      </c>
      <c r="I111" s="1">
        <v>134.5393371582031</v>
      </c>
      <c r="K111" s="6">
        <v>45307</v>
      </c>
      <c r="L111" s="1">
        <v>22032.30078125</v>
      </c>
      <c r="M111" s="10">
        <f>IF('Shock Inputs'!C113="ABS",'Market Data - EQ'!B111-'Market Data - EQ'!B112,IF('Shock Inputs'!C114="Disc",('Market Data - EQ'!B111-'Market Data - EQ'!B112)/'Market Data - EQ'!B112,LN('Market Data - EQ'!B111/'Market Data - EQ'!B112)))</f>
        <v>-1.0962040080141752E-3</v>
      </c>
      <c r="N111" s="1">
        <f t="shared" si="28"/>
        <v>-7.935546875</v>
      </c>
      <c r="O111" s="1">
        <f t="shared" si="29"/>
        <v>-46.75</v>
      </c>
      <c r="P111" s="1">
        <f t="shared" si="30"/>
        <v>-10.800048828124091</v>
      </c>
      <c r="Q111" s="1">
        <f t="shared" si="31"/>
        <v>-2.7186584472656818</v>
      </c>
      <c r="R111" s="1">
        <f t="shared" si="32"/>
        <v>4.551177978515625</v>
      </c>
      <c r="S111" s="1">
        <f t="shared" si="33"/>
        <v>-15.089599609375909</v>
      </c>
      <c r="T111" s="1">
        <f t="shared" si="34"/>
        <v>-5.743896484375</v>
      </c>
      <c r="U111" s="1">
        <f t="shared" si="35"/>
        <v>2.3035888671875</v>
      </c>
      <c r="W111" s="10">
        <f t="shared" si="36"/>
        <v>-1.0956033958851503E-3</v>
      </c>
      <c r="X111" s="10">
        <f t="shared" si="37"/>
        <v>-9.029715804068068E-3</v>
      </c>
      <c r="Y111" s="10">
        <f t="shared" si="38"/>
        <v>-8.2245353747323405E-3</v>
      </c>
      <c r="Z111" s="10">
        <f t="shared" si="39"/>
        <v>-7.1492945403418794E-3</v>
      </c>
      <c r="AA111" s="10">
        <f t="shared" si="40"/>
        <v>1.0051174160166244E-2</v>
      </c>
      <c r="AB111" s="10">
        <f t="shared" si="41"/>
        <v>-9.293562493445616E-3</v>
      </c>
      <c r="AC111" s="10">
        <f t="shared" si="42"/>
        <v>-1.827917108189606E-2</v>
      </c>
      <c r="AD111" s="10">
        <f t="shared" si="43"/>
        <v>1.7420318612467151E-2</v>
      </c>
      <c r="AE111" s="10">
        <f t="shared" si="44"/>
        <v>7235.14794921875</v>
      </c>
      <c r="AF111" s="10">
        <f t="shared" si="45"/>
        <v>-1.0962040080141752E-3</v>
      </c>
      <c r="AG111" s="10">
        <f t="shared" si="46"/>
        <v>-9.0707307768727891E-3</v>
      </c>
      <c r="AH111" s="10">
        <f t="shared" si="47"/>
        <v>-8.2585434613021737E-3</v>
      </c>
      <c r="AI111" s="10">
        <f t="shared" si="48"/>
        <v>-7.17497320932871E-3</v>
      </c>
      <c r="AJ111" s="10">
        <f t="shared" si="49"/>
        <v>1.0000997054927593E-2</v>
      </c>
      <c r="AK111" s="10">
        <f t="shared" si="50"/>
        <v>-9.3370170868920296E-3</v>
      </c>
      <c r="AL111" s="10">
        <f t="shared" si="51"/>
        <v>-1.8448299316011843E-2</v>
      </c>
      <c r="AM111" s="10">
        <f t="shared" si="52"/>
        <v>1.7270324322172466E-2</v>
      </c>
      <c r="AO111" s="10">
        <f>IF('Shock Inputs'!$C$5="ABS",'Market Data - EQ'!B111-'Market Data - EQ'!B112,IF('Shock Inputs'!$C$6="DISC",('Market Data - EQ'!B111-'Market Data - EQ'!B112)/'Market Data - EQ'!B112,LN('Market Data - EQ'!B111/'Market Data - EQ'!B112)))</f>
        <v>-1.0962040080141752E-3</v>
      </c>
      <c r="AP111" s="10">
        <f>IF('Shock Inputs'!$C$5="ABS",'Market Data - EQ'!C111-'Market Data - EQ'!C112,IF('Shock Inputs'!$C$6="DISC",('Market Data - EQ'!C111-'Market Data - EQ'!C112)/'Market Data - EQ'!C112,LN('Market Data - EQ'!C111/'Market Data - EQ'!C112)))</f>
        <v>-9.0707307768727891E-3</v>
      </c>
      <c r="AQ111" s="10">
        <f>IF('Shock Inputs'!$C$5="ABS",'Market Data - EQ'!D111-'Market Data - EQ'!D112,IF('Shock Inputs'!$C$6="DISC",('Market Data - EQ'!D111-'Market Data - EQ'!D112)/'Market Data - EQ'!D112,LN('Market Data - EQ'!D111/'Market Data - EQ'!D112)))</f>
        <v>-8.2585434613021737E-3</v>
      </c>
      <c r="AR111" s="10">
        <f>IF('Shock Inputs'!$C$5="ABS",'Market Data - EQ'!E111-'Market Data - EQ'!E112,IF('Shock Inputs'!$C$6="DISC",('Market Data - EQ'!E111-'Market Data - EQ'!E112)/'Market Data - EQ'!E112,LN('Market Data - EQ'!E111/'Market Data - EQ'!E112)))</f>
        <v>-7.17497320932871E-3</v>
      </c>
      <c r="AS111" s="10">
        <f>IF('Shock Inputs'!$C$5="ABS",'Market Data - EQ'!F111-'Market Data - EQ'!F112,IF('Shock Inputs'!$C$6="DISC",('Market Data - EQ'!F111-'Market Data - EQ'!F112)/'Market Data - EQ'!F112,LN('Market Data - EQ'!F111/'Market Data - EQ'!F112)))</f>
        <v>1.0000997054927593E-2</v>
      </c>
      <c r="AT111" s="10">
        <f>IF('Shock Inputs'!$C$5="ABS",'Market Data - EQ'!G111-'Market Data - EQ'!G112,IF('Shock Inputs'!$C$6="DISC",('Market Data - EQ'!G111-'Market Data - EQ'!G112)/'Market Data - EQ'!G112,LN('Market Data - EQ'!G111/'Market Data - EQ'!G112)))</f>
        <v>-9.3370170868920296E-3</v>
      </c>
      <c r="AU111" s="10">
        <f>IF('Shock Inputs'!$C$5="ABS",'Market Data - EQ'!H111-'Market Data - EQ'!H112,IF('Shock Inputs'!$C$6="DISC",('Market Data - EQ'!H111-'Market Data - EQ'!H112)/'Market Data - EQ'!H112,LN('Market Data - EQ'!H111/'Market Data - EQ'!H112)))</f>
        <v>-1.8448299316011843E-2</v>
      </c>
      <c r="AV111" s="10">
        <f>IF('Shock Inputs'!$C$5="ABS",'Market Data - EQ'!I111-'Market Data - EQ'!I112,IF('Shock Inputs'!$C$6="DISC",('Market Data - EQ'!I111-'Market Data - EQ'!I112)/'Market Data - EQ'!I112,LN('Market Data - EQ'!I111/'Market Data - EQ'!I112)))</f>
        <v>1.7270324322172466E-2</v>
      </c>
    </row>
    <row r="112" spans="1:48" x14ac:dyDescent="0.25">
      <c r="A112" s="6">
        <v>45306</v>
      </c>
      <c r="B112" s="1">
        <v>7243.08349609375</v>
      </c>
      <c r="C112" s="1">
        <v>5177.35009765625</v>
      </c>
      <c r="D112" s="1">
        <v>1313.150024414062</v>
      </c>
      <c r="E112" s="1">
        <v>380.26947021484381</v>
      </c>
      <c r="F112" s="1">
        <v>452.80062866210938</v>
      </c>
      <c r="G112" s="1">
        <v>1623.661499023438</v>
      </c>
      <c r="H112" s="1">
        <v>314.23178100585938</v>
      </c>
      <c r="I112" s="1">
        <v>132.2357482910156</v>
      </c>
      <c r="K112" s="6">
        <v>45306</v>
      </c>
      <c r="L112" s="1">
        <v>22097.44921875</v>
      </c>
      <c r="M112" s="10">
        <f>IF('Shock Inputs'!C114="ABS",'Market Data - EQ'!B112-'Market Data - EQ'!B113,IF('Shock Inputs'!C115="Disc",('Market Data - EQ'!B112-'Market Data - EQ'!B113)/'Market Data - EQ'!B113,LN('Market Data - EQ'!B112/'Market Data - EQ'!B113)))</f>
        <v>0</v>
      </c>
      <c r="N112" s="1">
        <f t="shared" si="28"/>
        <v>0</v>
      </c>
      <c r="O112" s="1">
        <f t="shared" si="29"/>
        <v>26.25</v>
      </c>
      <c r="P112" s="1">
        <f t="shared" si="30"/>
        <v>5.1500244140620453</v>
      </c>
      <c r="Q112" s="1">
        <f t="shared" si="31"/>
        <v>3.5095520019531818</v>
      </c>
      <c r="R112" s="1">
        <f t="shared" si="32"/>
        <v>0.871551513671875</v>
      </c>
      <c r="S112" s="1">
        <f t="shared" si="33"/>
        <v>11.019409179687955</v>
      </c>
      <c r="T112" s="1">
        <f t="shared" si="34"/>
        <v>4.6050109863281818</v>
      </c>
      <c r="U112" s="1">
        <f t="shared" si="35"/>
        <v>-0.39210510253909092</v>
      </c>
      <c r="W112" s="10">
        <f t="shared" si="36"/>
        <v>0</v>
      </c>
      <c r="X112" s="10">
        <f t="shared" si="37"/>
        <v>5.0959988162419412E-3</v>
      </c>
      <c r="Y112" s="10">
        <f t="shared" si="38"/>
        <v>3.9373275336865793E-3</v>
      </c>
      <c r="Z112" s="10">
        <f t="shared" si="39"/>
        <v>9.3150885545369693E-3</v>
      </c>
      <c r="AA112" s="10">
        <f t="shared" si="40"/>
        <v>1.9285139145530377E-3</v>
      </c>
      <c r="AB112" s="10">
        <f t="shared" si="41"/>
        <v>6.8331400061346732E-3</v>
      </c>
      <c r="AC112" s="10">
        <f t="shared" si="42"/>
        <v>1.4872780496459329E-2</v>
      </c>
      <c r="AD112" s="10">
        <f t="shared" si="43"/>
        <v>-2.9564310399835367E-3</v>
      </c>
      <c r="AE112" s="10">
        <f t="shared" si="44"/>
        <v>7243.08349609375</v>
      </c>
      <c r="AF112" s="10">
        <f t="shared" si="45"/>
        <v>0</v>
      </c>
      <c r="AG112" s="10">
        <f t="shared" si="46"/>
        <v>5.0830581593698295E-3</v>
      </c>
      <c r="AH112" s="10">
        <f t="shared" si="47"/>
        <v>3.9295965459422624E-3</v>
      </c>
      <c r="AI112" s="10">
        <f t="shared" si="48"/>
        <v>9.2719706748978763E-3</v>
      </c>
      <c r="AJ112" s="10">
        <f t="shared" si="49"/>
        <v>1.9266567189621052E-3</v>
      </c>
      <c r="AK112" s="10">
        <f t="shared" si="50"/>
        <v>6.8098999134353563E-3</v>
      </c>
      <c r="AL112" s="10">
        <f t="shared" si="51"/>
        <v>1.4763265225754657E-2</v>
      </c>
      <c r="AM112" s="10">
        <f t="shared" si="52"/>
        <v>-2.9608099149214979E-3</v>
      </c>
      <c r="AO112" s="10">
        <f>IF('Shock Inputs'!$C$5="ABS",'Market Data - EQ'!B112-'Market Data - EQ'!B113,IF('Shock Inputs'!$C$6="DISC",('Market Data - EQ'!B112-'Market Data - EQ'!B113)/'Market Data - EQ'!B113,LN('Market Data - EQ'!B112/'Market Data - EQ'!B113)))</f>
        <v>0</v>
      </c>
      <c r="AP112" s="10">
        <f>IF('Shock Inputs'!$C$5="ABS",'Market Data - EQ'!C112-'Market Data - EQ'!C113,IF('Shock Inputs'!$C$6="DISC",('Market Data - EQ'!C112-'Market Data - EQ'!C113)/'Market Data - EQ'!C113,LN('Market Data - EQ'!C112/'Market Data - EQ'!C113)))</f>
        <v>5.0830581593698295E-3</v>
      </c>
      <c r="AQ112" s="10">
        <f>IF('Shock Inputs'!$C$5="ABS",'Market Data - EQ'!D112-'Market Data - EQ'!D113,IF('Shock Inputs'!$C$6="DISC",('Market Data - EQ'!D112-'Market Data - EQ'!D113)/'Market Data - EQ'!D113,LN('Market Data - EQ'!D112/'Market Data - EQ'!D113)))</f>
        <v>3.9295965459422624E-3</v>
      </c>
      <c r="AR112" s="10">
        <f>IF('Shock Inputs'!$C$5="ABS",'Market Data - EQ'!E112-'Market Data - EQ'!E113,IF('Shock Inputs'!$C$6="DISC",('Market Data - EQ'!E112-'Market Data - EQ'!E113)/'Market Data - EQ'!E113,LN('Market Data - EQ'!E112/'Market Data - EQ'!E113)))</f>
        <v>9.2719706748978763E-3</v>
      </c>
      <c r="AS112" s="10">
        <f>IF('Shock Inputs'!$C$5="ABS",'Market Data - EQ'!F112-'Market Data - EQ'!F113,IF('Shock Inputs'!$C$6="DISC",('Market Data - EQ'!F112-'Market Data - EQ'!F113)/'Market Data - EQ'!F113,LN('Market Data - EQ'!F112/'Market Data - EQ'!F113)))</f>
        <v>1.9266567189621052E-3</v>
      </c>
      <c r="AT112" s="10">
        <f>IF('Shock Inputs'!$C$5="ABS",'Market Data - EQ'!G112-'Market Data - EQ'!G113,IF('Shock Inputs'!$C$6="DISC",('Market Data - EQ'!G112-'Market Data - EQ'!G113)/'Market Data - EQ'!G113,LN('Market Data - EQ'!G112/'Market Data - EQ'!G113)))</f>
        <v>6.8098999134353563E-3</v>
      </c>
      <c r="AU112" s="10">
        <f>IF('Shock Inputs'!$C$5="ABS",'Market Data - EQ'!H112-'Market Data - EQ'!H113,IF('Shock Inputs'!$C$6="DISC",('Market Data - EQ'!H112-'Market Data - EQ'!H113)/'Market Data - EQ'!H113,LN('Market Data - EQ'!H112/'Market Data - EQ'!H113)))</f>
        <v>1.4763265225754657E-2</v>
      </c>
      <c r="AV112" s="10">
        <f>IF('Shock Inputs'!$C$5="ABS",'Market Data - EQ'!I112-'Market Data - EQ'!I113,IF('Shock Inputs'!$C$6="DISC",('Market Data - EQ'!I112-'Market Data - EQ'!I113)/'Market Data - EQ'!I113,LN('Market Data - EQ'!I112/'Market Data - EQ'!I113)))</f>
        <v>-2.9608099149214979E-3</v>
      </c>
    </row>
    <row r="113" spans="1:48" x14ac:dyDescent="0.25">
      <c r="A113" s="6">
        <v>45303</v>
      </c>
      <c r="B113" s="1">
        <v>7243.08349609375</v>
      </c>
      <c r="C113" s="1">
        <v>5151.10009765625</v>
      </c>
      <c r="D113" s="1">
        <v>1308</v>
      </c>
      <c r="E113" s="1">
        <v>376.75991821289063</v>
      </c>
      <c r="F113" s="1">
        <v>451.9290771484375</v>
      </c>
      <c r="G113" s="1">
        <v>1612.64208984375</v>
      </c>
      <c r="H113" s="1">
        <v>309.62677001953119</v>
      </c>
      <c r="I113" s="1">
        <v>132.62785339355469</v>
      </c>
      <c r="K113" s="6">
        <v>45303</v>
      </c>
      <c r="L113" s="1">
        <v>21894.55078125</v>
      </c>
      <c r="M113" s="10">
        <f>IF('Shock Inputs'!C115="ABS",'Market Data - EQ'!B113-'Market Data - EQ'!B114,IF('Shock Inputs'!C116="Disc",('Market Data - EQ'!B113-'Market Data - EQ'!B114)/'Market Data - EQ'!B114,LN('Market Data - EQ'!B113/'Market Data - EQ'!B114)))</f>
        <v>4.2466006593659119E-4</v>
      </c>
      <c r="N113" s="1">
        <f t="shared" si="28"/>
        <v>3.0751953125</v>
      </c>
      <c r="O113" s="1">
        <f t="shared" si="29"/>
        <v>14.39990234375</v>
      </c>
      <c r="P113" s="1">
        <f t="shared" si="30"/>
        <v>-17.650024414062045</v>
      </c>
      <c r="Q113" s="1">
        <f t="shared" si="31"/>
        <v>-3.212982177734375</v>
      </c>
      <c r="R113" s="1">
        <f t="shared" si="32"/>
        <v>3.9218139648436932</v>
      </c>
      <c r="S113" s="1">
        <f t="shared" si="33"/>
        <v>-4.1695556640620453</v>
      </c>
      <c r="T113" s="1">
        <f t="shared" si="34"/>
        <v>-0.24755859375</v>
      </c>
      <c r="U113" s="1">
        <f t="shared" si="35"/>
        <v>0.39210510253909092</v>
      </c>
      <c r="W113" s="10">
        <f t="shared" si="36"/>
        <v>4.2475024678744692E-4</v>
      </c>
      <c r="X113" s="10">
        <f t="shared" si="37"/>
        <v>2.8033371223204037E-3</v>
      </c>
      <c r="Y113" s="10">
        <f t="shared" si="38"/>
        <v>-1.3314241382723441E-2</v>
      </c>
      <c r="Z113" s="10">
        <f t="shared" si="39"/>
        <v>-8.4558192819312126E-3</v>
      </c>
      <c r="AA113" s="10">
        <f t="shared" si="40"/>
        <v>8.7539071062705739E-3</v>
      </c>
      <c r="AB113" s="10">
        <f t="shared" si="41"/>
        <v>-2.5788753288899409E-3</v>
      </c>
      <c r="AC113" s="10">
        <f t="shared" si="42"/>
        <v>-7.9889997618663548E-4</v>
      </c>
      <c r="AD113" s="10">
        <f t="shared" si="43"/>
        <v>2.9651974417399763E-3</v>
      </c>
      <c r="AE113" s="10">
        <f t="shared" si="44"/>
        <v>7243.0834960937491</v>
      </c>
      <c r="AF113" s="10">
        <f t="shared" si="45"/>
        <v>4.2466006593659119E-4</v>
      </c>
      <c r="AG113" s="10">
        <f t="shared" si="46"/>
        <v>2.7994151009320279E-3</v>
      </c>
      <c r="AH113" s="10">
        <f t="shared" si="47"/>
        <v>-1.3403670569406067E-2</v>
      </c>
      <c r="AI113" s="10">
        <f t="shared" si="48"/>
        <v>-8.4917725414358613E-3</v>
      </c>
      <c r="AJ113" s="10">
        <f t="shared" si="49"/>
        <v>8.7158138101543787E-3</v>
      </c>
      <c r="AK113" s="10">
        <f t="shared" si="50"/>
        <v>-2.5822063559723519E-3</v>
      </c>
      <c r="AL113" s="10">
        <f t="shared" si="51"/>
        <v>-7.9921926683814868E-4</v>
      </c>
      <c r="AM113" s="10">
        <f t="shared" si="52"/>
        <v>2.9608099149214572E-3</v>
      </c>
      <c r="AO113" s="10">
        <f>IF('Shock Inputs'!$C$5="ABS",'Market Data - EQ'!B113-'Market Data - EQ'!B114,IF('Shock Inputs'!$C$6="DISC",('Market Data - EQ'!B113-'Market Data - EQ'!B114)/'Market Data - EQ'!B114,LN('Market Data - EQ'!B113/'Market Data - EQ'!B114)))</f>
        <v>4.2466006593659119E-4</v>
      </c>
      <c r="AP113" s="10">
        <f>IF('Shock Inputs'!$C$5="ABS",'Market Data - EQ'!C113-'Market Data - EQ'!C114,IF('Shock Inputs'!$C$6="DISC",('Market Data - EQ'!C113-'Market Data - EQ'!C114)/'Market Data - EQ'!C114,LN('Market Data - EQ'!C113/'Market Data - EQ'!C114)))</f>
        <v>2.7994151009320279E-3</v>
      </c>
      <c r="AQ113" s="10">
        <f>IF('Shock Inputs'!$C$5="ABS",'Market Data - EQ'!D113-'Market Data - EQ'!D114,IF('Shock Inputs'!$C$6="DISC",('Market Data - EQ'!D113-'Market Data - EQ'!D114)/'Market Data - EQ'!D114,LN('Market Data - EQ'!D113/'Market Data - EQ'!D114)))</f>
        <v>-1.3403670569406067E-2</v>
      </c>
      <c r="AR113" s="10">
        <f>IF('Shock Inputs'!$C$5="ABS",'Market Data - EQ'!E113-'Market Data - EQ'!E114,IF('Shock Inputs'!$C$6="DISC",('Market Data - EQ'!E113-'Market Data - EQ'!E114)/'Market Data - EQ'!E114,LN('Market Data - EQ'!E113/'Market Data - EQ'!E114)))</f>
        <v>-8.4917725414358613E-3</v>
      </c>
      <c r="AS113" s="10">
        <f>IF('Shock Inputs'!$C$5="ABS",'Market Data - EQ'!F113-'Market Data - EQ'!F114,IF('Shock Inputs'!$C$6="DISC",('Market Data - EQ'!F113-'Market Data - EQ'!F114)/'Market Data - EQ'!F114,LN('Market Data - EQ'!F113/'Market Data - EQ'!F114)))</f>
        <v>8.7158138101543787E-3</v>
      </c>
      <c r="AT113" s="10">
        <f>IF('Shock Inputs'!$C$5="ABS",'Market Data - EQ'!G113-'Market Data - EQ'!G114,IF('Shock Inputs'!$C$6="DISC",('Market Data - EQ'!G113-'Market Data - EQ'!G114)/'Market Data - EQ'!G114,LN('Market Data - EQ'!G113/'Market Data - EQ'!G114)))</f>
        <v>-2.5822063559723519E-3</v>
      </c>
      <c r="AU113" s="10">
        <f>IF('Shock Inputs'!$C$5="ABS",'Market Data - EQ'!H113-'Market Data - EQ'!H114,IF('Shock Inputs'!$C$6="DISC",('Market Data - EQ'!H113-'Market Data - EQ'!H114)/'Market Data - EQ'!H114,LN('Market Data - EQ'!H113/'Market Data - EQ'!H114)))</f>
        <v>-7.9921926683814868E-4</v>
      </c>
      <c r="AV113" s="10">
        <f>IF('Shock Inputs'!$C$5="ABS",'Market Data - EQ'!I113-'Market Data - EQ'!I114,IF('Shock Inputs'!$C$6="DISC",('Market Data - EQ'!I113-'Market Data - EQ'!I114)/'Market Data - EQ'!I114,LN('Market Data - EQ'!I113/'Market Data - EQ'!I114)))</f>
        <v>2.9608099149214572E-3</v>
      </c>
    </row>
    <row r="114" spans="1:48" x14ac:dyDescent="0.25">
      <c r="A114" s="6">
        <v>45302</v>
      </c>
      <c r="B114" s="1">
        <v>7240.00830078125</v>
      </c>
      <c r="C114" s="1">
        <v>5136.7001953125</v>
      </c>
      <c r="D114" s="1">
        <v>1325.650024414062</v>
      </c>
      <c r="E114" s="1">
        <v>379.972900390625</v>
      </c>
      <c r="F114" s="1">
        <v>448.00726318359381</v>
      </c>
      <c r="G114" s="1">
        <v>1616.811645507812</v>
      </c>
      <c r="H114" s="1">
        <v>309.87432861328119</v>
      </c>
      <c r="I114" s="1">
        <v>132.2357482910156</v>
      </c>
      <c r="K114" s="6">
        <v>45302</v>
      </c>
      <c r="L114" s="1">
        <v>21647.19921875</v>
      </c>
      <c r="M114" s="10">
        <f>IF('Shock Inputs'!C116="ABS",'Market Data - EQ'!B114-'Market Data - EQ'!B115,IF('Shock Inputs'!C117="Disc",('Market Data - EQ'!B114-'Market Data - EQ'!B115)/'Market Data - EQ'!B115,LN('Market Data - EQ'!B114/'Market Data - EQ'!B115)))</f>
        <v>3.4157406182858362E-2</v>
      </c>
      <c r="N114" s="1">
        <f t="shared" si="28"/>
        <v>243.1240234375</v>
      </c>
      <c r="O114" s="1">
        <f t="shared" si="29"/>
        <v>50.05029296875</v>
      </c>
      <c r="P114" s="1">
        <f t="shared" si="30"/>
        <v>-3.5499267578129547</v>
      </c>
      <c r="Q114" s="1">
        <f t="shared" si="31"/>
        <v>2.2738037109375</v>
      </c>
      <c r="R114" s="1">
        <f t="shared" si="32"/>
        <v>-0.62942504882806816</v>
      </c>
      <c r="S114" s="1">
        <f t="shared" si="33"/>
        <v>-4.1198730468759095</v>
      </c>
      <c r="T114" s="1">
        <f t="shared" si="34"/>
        <v>-0.44567871093761369</v>
      </c>
      <c r="U114" s="1">
        <f t="shared" si="35"/>
        <v>0.78419494628900566</v>
      </c>
      <c r="W114" s="10">
        <f t="shared" si="36"/>
        <v>3.4747469559379074E-2</v>
      </c>
      <c r="X114" s="10">
        <f t="shared" si="37"/>
        <v>9.8395395652625083E-3</v>
      </c>
      <c r="Y114" s="10">
        <f t="shared" si="38"/>
        <v>-2.6707244118412731E-3</v>
      </c>
      <c r="Z114" s="10">
        <f t="shared" si="39"/>
        <v>6.0201460128612065E-3</v>
      </c>
      <c r="AA114" s="10">
        <f t="shared" si="40"/>
        <v>-1.4029727513100458E-3</v>
      </c>
      <c r="AB114" s="10">
        <f t="shared" si="41"/>
        <v>-2.5416700210440821E-3</v>
      </c>
      <c r="AC114" s="10">
        <f t="shared" si="42"/>
        <v>-1.4361907077166754E-3</v>
      </c>
      <c r="AD114" s="10">
        <f t="shared" si="43"/>
        <v>5.9656575090633194E-3</v>
      </c>
      <c r="AE114" s="10">
        <f t="shared" si="44"/>
        <v>7240.00830078125</v>
      </c>
      <c r="AF114" s="10">
        <f t="shared" si="45"/>
        <v>3.4157406182858362E-2</v>
      </c>
      <c r="AG114" s="10">
        <f t="shared" si="46"/>
        <v>9.7914465141579702E-3</v>
      </c>
      <c r="AH114" s="10">
        <f t="shared" si="47"/>
        <v>-2.6742971589162382E-3</v>
      </c>
      <c r="AI114" s="10">
        <f t="shared" si="48"/>
        <v>6.0020973347476338E-3</v>
      </c>
      <c r="AJ114" s="10">
        <f t="shared" si="49"/>
        <v>-1.4039578390558432E-3</v>
      </c>
      <c r="AK114" s="10">
        <f t="shared" si="50"/>
        <v>-2.5449055478825424E-3</v>
      </c>
      <c r="AL114" s="10">
        <f t="shared" si="51"/>
        <v>-1.4372230181059651E-3</v>
      </c>
      <c r="AM114" s="10">
        <f t="shared" si="52"/>
        <v>5.9479334298972158E-3</v>
      </c>
      <c r="AO114" s="10">
        <f>IF('Shock Inputs'!$C$5="ABS",'Market Data - EQ'!B114-'Market Data - EQ'!B115,IF('Shock Inputs'!$C$6="DISC",('Market Data - EQ'!B114-'Market Data - EQ'!B115)/'Market Data - EQ'!B115,LN('Market Data - EQ'!B114/'Market Data - EQ'!B115)))</f>
        <v>3.4157406182858362E-2</v>
      </c>
      <c r="AP114" s="10">
        <f>IF('Shock Inputs'!$C$5="ABS",'Market Data - EQ'!C114-'Market Data - EQ'!C115,IF('Shock Inputs'!$C$6="DISC",('Market Data - EQ'!C114-'Market Data - EQ'!C115)/'Market Data - EQ'!C115,LN('Market Data - EQ'!C114/'Market Data - EQ'!C115)))</f>
        <v>9.7914465141579702E-3</v>
      </c>
      <c r="AQ114" s="10">
        <f>IF('Shock Inputs'!$C$5="ABS",'Market Data - EQ'!D114-'Market Data - EQ'!D115,IF('Shock Inputs'!$C$6="DISC",('Market Data - EQ'!D114-'Market Data - EQ'!D115)/'Market Data - EQ'!D115,LN('Market Data - EQ'!D114/'Market Data - EQ'!D115)))</f>
        <v>-2.6742971589162382E-3</v>
      </c>
      <c r="AR114" s="10">
        <f>IF('Shock Inputs'!$C$5="ABS",'Market Data - EQ'!E114-'Market Data - EQ'!E115,IF('Shock Inputs'!$C$6="DISC",('Market Data - EQ'!E114-'Market Data - EQ'!E115)/'Market Data - EQ'!E115,LN('Market Data - EQ'!E114/'Market Data - EQ'!E115)))</f>
        <v>6.0020973347476338E-3</v>
      </c>
      <c r="AS114" s="10">
        <f>IF('Shock Inputs'!$C$5="ABS",'Market Data - EQ'!F114-'Market Data - EQ'!F115,IF('Shock Inputs'!$C$6="DISC",('Market Data - EQ'!F114-'Market Data - EQ'!F115)/'Market Data - EQ'!F115,LN('Market Data - EQ'!F114/'Market Data - EQ'!F115)))</f>
        <v>-1.4039578390558432E-3</v>
      </c>
      <c r="AT114" s="10">
        <f>IF('Shock Inputs'!$C$5="ABS",'Market Data - EQ'!G114-'Market Data - EQ'!G115,IF('Shock Inputs'!$C$6="DISC",('Market Data - EQ'!G114-'Market Data - EQ'!G115)/'Market Data - EQ'!G115,LN('Market Data - EQ'!G114/'Market Data - EQ'!G115)))</f>
        <v>-2.5449055478825424E-3</v>
      </c>
      <c r="AU114" s="10">
        <f>IF('Shock Inputs'!$C$5="ABS",'Market Data - EQ'!H114-'Market Data - EQ'!H115,IF('Shock Inputs'!$C$6="DISC",('Market Data - EQ'!H114-'Market Data - EQ'!H115)/'Market Data - EQ'!H115,LN('Market Data - EQ'!H114/'Market Data - EQ'!H115)))</f>
        <v>-1.4372230181059651E-3</v>
      </c>
      <c r="AV114" s="10">
        <f>IF('Shock Inputs'!$C$5="ABS",'Market Data - EQ'!I114-'Market Data - EQ'!I115,IF('Shock Inputs'!$C$6="DISC",('Market Data - EQ'!I114-'Market Data - EQ'!I115)/'Market Data - EQ'!I115,LN('Market Data - EQ'!I114/'Market Data - EQ'!I115)))</f>
        <v>5.9479334298972158E-3</v>
      </c>
    </row>
    <row r="115" spans="1:48" x14ac:dyDescent="0.25">
      <c r="A115" s="6">
        <v>45301</v>
      </c>
      <c r="B115" s="1">
        <v>6996.88427734375</v>
      </c>
      <c r="C115" s="1">
        <v>5086.64990234375</v>
      </c>
      <c r="D115" s="1">
        <v>1329.199951171875</v>
      </c>
      <c r="E115" s="1">
        <v>377.6990966796875</v>
      </c>
      <c r="F115" s="1">
        <v>448.63668823242188</v>
      </c>
      <c r="G115" s="1">
        <v>1620.931518554688</v>
      </c>
      <c r="H115" s="1">
        <v>310.32000732421881</v>
      </c>
      <c r="I115" s="1">
        <v>131.45155334472659</v>
      </c>
      <c r="K115" s="6">
        <v>45301</v>
      </c>
      <c r="L115" s="1">
        <v>21618.69921875</v>
      </c>
      <c r="M115" s="10">
        <f>IF('Shock Inputs'!C117="ABS",'Market Data - EQ'!B115-'Market Data - EQ'!B116,IF('Shock Inputs'!C118="Disc",('Market Data - EQ'!B115-'Market Data - EQ'!B116)/'Market Data - EQ'!B116,LN('Market Data - EQ'!B115/'Market Data - EQ'!B116)))</f>
        <v>-5.6758485004683064E-3</v>
      </c>
      <c r="N115" s="1">
        <f t="shared" si="28"/>
        <v>-39.826171875</v>
      </c>
      <c r="O115" s="1">
        <f t="shared" si="29"/>
        <v>-35.75</v>
      </c>
      <c r="P115" s="1">
        <f t="shared" si="30"/>
        <v>39.849975585937045</v>
      </c>
      <c r="Q115" s="1">
        <f t="shared" si="31"/>
        <v>-3.262420654296875</v>
      </c>
      <c r="R115" s="1">
        <f t="shared" si="32"/>
        <v>-1.2104187011719318</v>
      </c>
      <c r="S115" s="1">
        <f t="shared" si="33"/>
        <v>2.8790283203129547</v>
      </c>
      <c r="T115" s="1">
        <f t="shared" si="34"/>
        <v>-6.3381042480468182</v>
      </c>
      <c r="U115" s="1">
        <f t="shared" si="35"/>
        <v>0.44111633300778408</v>
      </c>
      <c r="W115" s="10">
        <f t="shared" si="36"/>
        <v>-5.6597713039935726E-3</v>
      </c>
      <c r="X115" s="10">
        <f t="shared" si="37"/>
        <v>-6.9791505313051829E-3</v>
      </c>
      <c r="Y115" s="10">
        <f t="shared" si="38"/>
        <v>3.0907027836121412E-2</v>
      </c>
      <c r="Z115" s="10">
        <f t="shared" si="39"/>
        <v>-8.5636488355246392E-3</v>
      </c>
      <c r="AA115" s="10">
        <f t="shared" si="40"/>
        <v>-2.6907335459436738E-3</v>
      </c>
      <c r="AB115" s="10">
        <f t="shared" si="41"/>
        <v>1.7793170108442696E-3</v>
      </c>
      <c r="AC115" s="10">
        <f t="shared" si="42"/>
        <v>-2.0015606789849684E-2</v>
      </c>
      <c r="AD115" s="10">
        <f t="shared" si="43"/>
        <v>3.3670319943160444E-3</v>
      </c>
      <c r="AE115" s="10">
        <f t="shared" si="44"/>
        <v>6996.88427734375</v>
      </c>
      <c r="AF115" s="10">
        <f t="shared" si="45"/>
        <v>-5.6758485004683064E-3</v>
      </c>
      <c r="AG115" s="10">
        <f t="shared" si="46"/>
        <v>-7.0036187135852461E-3</v>
      </c>
      <c r="AH115" s="10">
        <f t="shared" si="47"/>
        <v>3.0439024282066865E-2</v>
      </c>
      <c r="AI115" s="10">
        <f t="shared" si="48"/>
        <v>-8.6005275715191516E-3</v>
      </c>
      <c r="AJ115" s="10">
        <f t="shared" si="49"/>
        <v>-2.694360076263226E-3</v>
      </c>
      <c r="AK115" s="10">
        <f t="shared" si="50"/>
        <v>1.7777359015835794E-3</v>
      </c>
      <c r="AL115" s="10">
        <f t="shared" si="51"/>
        <v>-2.0218632740093324E-2</v>
      </c>
      <c r="AM115" s="10">
        <f t="shared" si="52"/>
        <v>3.361376233952234E-3</v>
      </c>
      <c r="AO115" s="10">
        <f>IF('Shock Inputs'!$C$5="ABS",'Market Data - EQ'!B115-'Market Data - EQ'!B116,IF('Shock Inputs'!$C$6="DISC",('Market Data - EQ'!B115-'Market Data - EQ'!B116)/'Market Data - EQ'!B116,LN('Market Data - EQ'!B115/'Market Data - EQ'!B116)))</f>
        <v>-5.6758485004683064E-3</v>
      </c>
      <c r="AP115" s="10">
        <f>IF('Shock Inputs'!$C$5="ABS",'Market Data - EQ'!C115-'Market Data - EQ'!C116,IF('Shock Inputs'!$C$6="DISC",('Market Data - EQ'!C115-'Market Data - EQ'!C116)/'Market Data - EQ'!C116,LN('Market Data - EQ'!C115/'Market Data - EQ'!C116)))</f>
        <v>-7.0036187135852461E-3</v>
      </c>
      <c r="AQ115" s="10">
        <f>IF('Shock Inputs'!$C$5="ABS",'Market Data - EQ'!D115-'Market Data - EQ'!D116,IF('Shock Inputs'!$C$6="DISC",('Market Data - EQ'!D115-'Market Data - EQ'!D116)/'Market Data - EQ'!D116,LN('Market Data - EQ'!D115/'Market Data - EQ'!D116)))</f>
        <v>3.0439024282066865E-2</v>
      </c>
      <c r="AR115" s="10">
        <f>IF('Shock Inputs'!$C$5="ABS",'Market Data - EQ'!E115-'Market Data - EQ'!E116,IF('Shock Inputs'!$C$6="DISC",('Market Data - EQ'!E115-'Market Data - EQ'!E116)/'Market Data - EQ'!E116,LN('Market Data - EQ'!E115/'Market Data - EQ'!E116)))</f>
        <v>-8.6005275715191516E-3</v>
      </c>
      <c r="AS115" s="10">
        <f>IF('Shock Inputs'!$C$5="ABS",'Market Data - EQ'!F115-'Market Data - EQ'!F116,IF('Shock Inputs'!$C$6="DISC",('Market Data - EQ'!F115-'Market Data - EQ'!F116)/'Market Data - EQ'!F116,LN('Market Data - EQ'!F115/'Market Data - EQ'!F116)))</f>
        <v>-2.694360076263226E-3</v>
      </c>
      <c r="AT115" s="10">
        <f>IF('Shock Inputs'!$C$5="ABS",'Market Data - EQ'!G115-'Market Data - EQ'!G116,IF('Shock Inputs'!$C$6="DISC",('Market Data - EQ'!G115-'Market Data - EQ'!G116)/'Market Data - EQ'!G116,LN('Market Data - EQ'!G115/'Market Data - EQ'!G116)))</f>
        <v>1.7777359015835794E-3</v>
      </c>
      <c r="AU115" s="10">
        <f>IF('Shock Inputs'!$C$5="ABS",'Market Data - EQ'!H115-'Market Data - EQ'!H116,IF('Shock Inputs'!$C$6="DISC",('Market Data - EQ'!H115-'Market Data - EQ'!H116)/'Market Data - EQ'!H116,LN('Market Data - EQ'!H115/'Market Data - EQ'!H116)))</f>
        <v>-2.0218632740093324E-2</v>
      </c>
      <c r="AV115" s="10">
        <f>IF('Shock Inputs'!$C$5="ABS",'Market Data - EQ'!I115-'Market Data - EQ'!I116,IF('Shock Inputs'!$C$6="DISC",('Market Data - EQ'!I115-'Market Data - EQ'!I116)/'Market Data - EQ'!I116,LN('Market Data - EQ'!I115/'Market Data - EQ'!I116)))</f>
        <v>3.361376233952234E-3</v>
      </c>
    </row>
    <row r="116" spans="1:48" x14ac:dyDescent="0.25">
      <c r="A116" s="6">
        <v>45300</v>
      </c>
      <c r="B116" s="1">
        <v>7036.71044921875</v>
      </c>
      <c r="C116" s="1">
        <v>5122.39990234375</v>
      </c>
      <c r="D116" s="1">
        <v>1289.349975585938</v>
      </c>
      <c r="E116" s="1">
        <v>380.96151733398438</v>
      </c>
      <c r="F116" s="1">
        <v>449.84710693359381</v>
      </c>
      <c r="G116" s="1">
        <v>1618.052490234375</v>
      </c>
      <c r="H116" s="1">
        <v>316.65811157226563</v>
      </c>
      <c r="I116" s="1">
        <v>131.01043701171881</v>
      </c>
      <c r="K116" s="6">
        <v>45300</v>
      </c>
      <c r="L116" s="1">
        <v>21544.849609375</v>
      </c>
      <c r="M116" s="10">
        <f>IF('Shock Inputs'!C118="ABS",'Market Data - EQ'!B116-'Market Data - EQ'!B117,IF('Shock Inputs'!C119="Disc",('Market Data - EQ'!B116-'Market Data - EQ'!B117)/'Market Data - EQ'!B117,LN('Market Data - EQ'!B116/'Market Data - EQ'!B117)))</f>
        <v>1.5634890020935689E-2</v>
      </c>
      <c r="N116" s="1">
        <f t="shared" si="28"/>
        <v>109.16259765625</v>
      </c>
      <c r="O116" s="1">
        <f t="shared" si="29"/>
        <v>-54.9501953125</v>
      </c>
      <c r="P116" s="1">
        <f t="shared" si="30"/>
        <v>17.599975585937955</v>
      </c>
      <c r="Q116" s="1">
        <f t="shared" si="31"/>
        <v>4.893646240234375</v>
      </c>
      <c r="R116" s="1">
        <f t="shared" si="32"/>
        <v>-0.91995239257806816</v>
      </c>
      <c r="S116" s="1">
        <f t="shared" si="33"/>
        <v>13.650024414062955</v>
      </c>
      <c r="T116" s="1">
        <f t="shared" si="34"/>
        <v>3.268096923828125</v>
      </c>
      <c r="U116" s="1">
        <f t="shared" si="35"/>
        <v>1.6174163818359943</v>
      </c>
      <c r="W116" s="10">
        <f t="shared" si="36"/>
        <v>1.5757754402465587E-2</v>
      </c>
      <c r="X116" s="10">
        <f t="shared" si="37"/>
        <v>-1.0613575337965954E-2</v>
      </c>
      <c r="Y116" s="10">
        <f t="shared" si="38"/>
        <v>1.3839178758354987E-2</v>
      </c>
      <c r="Z116" s="10">
        <f t="shared" si="39"/>
        <v>1.3012667702778676E-2</v>
      </c>
      <c r="AA116" s="10">
        <f t="shared" si="40"/>
        <v>-2.0408598488834942E-3</v>
      </c>
      <c r="AB116" s="10">
        <f t="shared" si="41"/>
        <v>8.5078555442657331E-3</v>
      </c>
      <c r="AC116" s="10">
        <f t="shared" si="42"/>
        <v>1.0428210124991674E-2</v>
      </c>
      <c r="AD116" s="10">
        <f t="shared" si="43"/>
        <v>1.2500028007402884E-2</v>
      </c>
      <c r="AE116" s="10">
        <f t="shared" si="44"/>
        <v>7036.71044921875</v>
      </c>
      <c r="AF116" s="10">
        <f t="shared" si="45"/>
        <v>1.5634890020935689E-2</v>
      </c>
      <c r="AG116" s="10">
        <f t="shared" si="46"/>
        <v>-1.0670301060874569E-2</v>
      </c>
      <c r="AH116" s="10">
        <f t="shared" si="47"/>
        <v>1.3744291760525081E-2</v>
      </c>
      <c r="AI116" s="10">
        <f t="shared" si="48"/>
        <v>1.2928730324368276E-2</v>
      </c>
      <c r="AJ116" s="10">
        <f t="shared" si="49"/>
        <v>-2.0429452411568436E-3</v>
      </c>
      <c r="AK116" s="10">
        <f t="shared" si="50"/>
        <v>8.4718677167115852E-3</v>
      </c>
      <c r="AL116" s="10">
        <f t="shared" si="51"/>
        <v>1.0374211423888075E-2</v>
      </c>
      <c r="AM116" s="10">
        <f t="shared" si="52"/>
        <v>1.2422547660189163E-2</v>
      </c>
      <c r="AO116" s="10">
        <f>IF('Shock Inputs'!$C$5="ABS",'Market Data - EQ'!B116-'Market Data - EQ'!B117,IF('Shock Inputs'!$C$6="DISC",('Market Data - EQ'!B116-'Market Data - EQ'!B117)/'Market Data - EQ'!B117,LN('Market Data - EQ'!B116/'Market Data - EQ'!B117)))</f>
        <v>1.5634890020935689E-2</v>
      </c>
      <c r="AP116" s="10">
        <f>IF('Shock Inputs'!$C$5="ABS",'Market Data - EQ'!C116-'Market Data - EQ'!C117,IF('Shock Inputs'!$C$6="DISC",('Market Data - EQ'!C116-'Market Data - EQ'!C117)/'Market Data - EQ'!C117,LN('Market Data - EQ'!C116/'Market Data - EQ'!C117)))</f>
        <v>-1.0670301060874569E-2</v>
      </c>
      <c r="AQ116" s="10">
        <f>IF('Shock Inputs'!$C$5="ABS",'Market Data - EQ'!D116-'Market Data - EQ'!D117,IF('Shock Inputs'!$C$6="DISC",('Market Data - EQ'!D116-'Market Data - EQ'!D117)/'Market Data - EQ'!D117,LN('Market Data - EQ'!D116/'Market Data - EQ'!D117)))</f>
        <v>1.3744291760525081E-2</v>
      </c>
      <c r="AR116" s="10">
        <f>IF('Shock Inputs'!$C$5="ABS",'Market Data - EQ'!E116-'Market Data - EQ'!E117,IF('Shock Inputs'!$C$6="DISC",('Market Data - EQ'!E116-'Market Data - EQ'!E117)/'Market Data - EQ'!E117,LN('Market Data - EQ'!E116/'Market Data - EQ'!E117)))</f>
        <v>1.2928730324368276E-2</v>
      </c>
      <c r="AS116" s="10">
        <f>IF('Shock Inputs'!$C$5="ABS",'Market Data - EQ'!F116-'Market Data - EQ'!F117,IF('Shock Inputs'!$C$6="DISC",('Market Data - EQ'!F116-'Market Data - EQ'!F117)/'Market Data - EQ'!F117,LN('Market Data - EQ'!F116/'Market Data - EQ'!F117)))</f>
        <v>-2.0429452411568436E-3</v>
      </c>
      <c r="AT116" s="10">
        <f>IF('Shock Inputs'!$C$5="ABS",'Market Data - EQ'!G116-'Market Data - EQ'!G117,IF('Shock Inputs'!$C$6="DISC",('Market Data - EQ'!G116-'Market Data - EQ'!G117)/'Market Data - EQ'!G117,LN('Market Data - EQ'!G116/'Market Data - EQ'!G117)))</f>
        <v>8.4718677167115852E-3</v>
      </c>
      <c r="AU116" s="10">
        <f>IF('Shock Inputs'!$C$5="ABS",'Market Data - EQ'!H116-'Market Data - EQ'!H117,IF('Shock Inputs'!$C$6="DISC",('Market Data - EQ'!H116-'Market Data - EQ'!H117)/'Market Data - EQ'!H117,LN('Market Data - EQ'!H116/'Market Data - EQ'!H117)))</f>
        <v>1.0374211423888075E-2</v>
      </c>
      <c r="AV116" s="10">
        <f>IF('Shock Inputs'!$C$5="ABS",'Market Data - EQ'!I116-'Market Data - EQ'!I117,IF('Shock Inputs'!$C$6="DISC",('Market Data - EQ'!I116-'Market Data - EQ'!I117)/'Market Data - EQ'!I117,LN('Market Data - EQ'!I116/'Market Data - EQ'!I117)))</f>
        <v>1.2422547660189163E-2</v>
      </c>
    </row>
    <row r="117" spans="1:48" x14ac:dyDescent="0.25">
      <c r="A117" s="6">
        <v>45299</v>
      </c>
      <c r="B117" s="1">
        <v>6927.5478515625</v>
      </c>
      <c r="C117" s="1">
        <v>5177.35009765625</v>
      </c>
      <c r="D117" s="1">
        <v>1271.75</v>
      </c>
      <c r="E117" s="1">
        <v>376.06787109375</v>
      </c>
      <c r="F117" s="1">
        <v>450.76705932617188</v>
      </c>
      <c r="G117" s="1">
        <v>1604.402465820312</v>
      </c>
      <c r="H117" s="1">
        <v>313.3900146484375</v>
      </c>
      <c r="I117" s="1">
        <v>129.39302062988281</v>
      </c>
      <c r="K117" s="6">
        <v>45299</v>
      </c>
      <c r="L117" s="1">
        <v>21513</v>
      </c>
      <c r="M117" s="10">
        <f>IF('Shock Inputs'!C119="ABS",'Market Data - EQ'!B117-'Market Data - EQ'!B118,IF('Shock Inputs'!C120="Disc",('Market Data - EQ'!B117-'Market Data - EQ'!B118)/'Market Data - EQ'!B118,LN('Market Data - EQ'!B117/'Market Data - EQ'!B118)))</f>
        <v>7.663841419050791E-4</v>
      </c>
      <c r="N117" s="1">
        <f t="shared" si="28"/>
        <v>5.30712890625</v>
      </c>
      <c r="O117" s="1">
        <f t="shared" si="29"/>
        <v>-95</v>
      </c>
      <c r="P117" s="1">
        <f t="shared" si="30"/>
        <v>-15.150024414062045</v>
      </c>
      <c r="Q117" s="1">
        <f t="shared" si="31"/>
        <v>-3.806182861328125</v>
      </c>
      <c r="R117" s="1">
        <f t="shared" si="32"/>
        <v>-8.18255615234375</v>
      </c>
      <c r="S117" s="1">
        <f t="shared" si="33"/>
        <v>-25.662109375</v>
      </c>
      <c r="T117" s="1">
        <f t="shared" si="34"/>
        <v>1.4854736328125</v>
      </c>
      <c r="U117" s="1">
        <f t="shared" si="35"/>
        <v>-1.6174163818359943</v>
      </c>
      <c r="W117" s="10">
        <f t="shared" si="36"/>
        <v>7.6667788926784274E-4</v>
      </c>
      <c r="X117" s="10">
        <f t="shared" si="37"/>
        <v>-1.8018530302498486E-2</v>
      </c>
      <c r="Y117" s="10">
        <f t="shared" si="38"/>
        <v>-1.1772495241780727E-2</v>
      </c>
      <c r="Z117" s="10">
        <f t="shared" si="39"/>
        <v>-1.0019591550672802E-2</v>
      </c>
      <c r="AA117" s="10">
        <f t="shared" si="40"/>
        <v>-1.7828876801241796E-2</v>
      </c>
      <c r="AB117" s="10">
        <f t="shared" si="41"/>
        <v>-1.5743001697908317E-2</v>
      </c>
      <c r="AC117" s="10">
        <f t="shared" si="42"/>
        <v>4.7625905925431349E-3</v>
      </c>
      <c r="AD117" s="10">
        <f t="shared" si="43"/>
        <v>-1.2345706332475765E-2</v>
      </c>
      <c r="AE117" s="10">
        <f t="shared" si="44"/>
        <v>6927.5478515625</v>
      </c>
      <c r="AF117" s="10">
        <f t="shared" si="45"/>
        <v>7.663841419050791E-4</v>
      </c>
      <c r="AG117" s="10">
        <f t="shared" si="46"/>
        <v>-1.818284076752218E-2</v>
      </c>
      <c r="AH117" s="10">
        <f t="shared" si="47"/>
        <v>-1.1842339767963811E-2</v>
      </c>
      <c r="AI117" s="10">
        <f t="shared" si="48"/>
        <v>-1.0070125494439114E-2</v>
      </c>
      <c r="AJ117" s="10">
        <f t="shared" si="49"/>
        <v>-1.7989725932623934E-2</v>
      </c>
      <c r="AK117" s="10">
        <f t="shared" si="50"/>
        <v>-1.5868238894422414E-2</v>
      </c>
      <c r="AL117" s="10">
        <f t="shared" si="51"/>
        <v>4.751285338620949E-3</v>
      </c>
      <c r="AM117" s="10">
        <f t="shared" si="52"/>
        <v>-1.2422547660189263E-2</v>
      </c>
      <c r="AO117" s="10">
        <f>IF('Shock Inputs'!$C$5="ABS",'Market Data - EQ'!B117-'Market Data - EQ'!B118,IF('Shock Inputs'!$C$6="DISC",('Market Data - EQ'!B117-'Market Data - EQ'!B118)/'Market Data - EQ'!B118,LN('Market Data - EQ'!B117/'Market Data - EQ'!B118)))</f>
        <v>7.663841419050791E-4</v>
      </c>
      <c r="AP117" s="10">
        <f>IF('Shock Inputs'!$C$5="ABS",'Market Data - EQ'!C117-'Market Data - EQ'!C118,IF('Shock Inputs'!$C$6="DISC",('Market Data - EQ'!C117-'Market Data - EQ'!C118)/'Market Data - EQ'!C118,LN('Market Data - EQ'!C117/'Market Data - EQ'!C118)))</f>
        <v>-1.818284076752218E-2</v>
      </c>
      <c r="AQ117" s="10">
        <f>IF('Shock Inputs'!$C$5="ABS",'Market Data - EQ'!D117-'Market Data - EQ'!D118,IF('Shock Inputs'!$C$6="DISC",('Market Data - EQ'!D117-'Market Data - EQ'!D118)/'Market Data - EQ'!D118,LN('Market Data - EQ'!D117/'Market Data - EQ'!D118)))</f>
        <v>-1.1842339767963811E-2</v>
      </c>
      <c r="AR117" s="10">
        <f>IF('Shock Inputs'!$C$5="ABS",'Market Data - EQ'!E117-'Market Data - EQ'!E118,IF('Shock Inputs'!$C$6="DISC",('Market Data - EQ'!E117-'Market Data - EQ'!E118)/'Market Data - EQ'!E118,LN('Market Data - EQ'!E117/'Market Data - EQ'!E118)))</f>
        <v>-1.0070125494439114E-2</v>
      </c>
      <c r="AS117" s="10">
        <f>IF('Shock Inputs'!$C$5="ABS",'Market Data - EQ'!F117-'Market Data - EQ'!F118,IF('Shock Inputs'!$C$6="DISC",('Market Data - EQ'!F117-'Market Data - EQ'!F118)/'Market Data - EQ'!F118,LN('Market Data - EQ'!F117/'Market Data - EQ'!F118)))</f>
        <v>-1.7989725932623934E-2</v>
      </c>
      <c r="AT117" s="10">
        <f>IF('Shock Inputs'!$C$5="ABS",'Market Data - EQ'!G117-'Market Data - EQ'!G118,IF('Shock Inputs'!$C$6="DISC",('Market Data - EQ'!G117-'Market Data - EQ'!G118)/'Market Data - EQ'!G118,LN('Market Data - EQ'!G117/'Market Data - EQ'!G118)))</f>
        <v>-1.5868238894422414E-2</v>
      </c>
      <c r="AU117" s="10">
        <f>IF('Shock Inputs'!$C$5="ABS",'Market Data - EQ'!H117-'Market Data - EQ'!H118,IF('Shock Inputs'!$C$6="DISC",('Market Data - EQ'!H117-'Market Data - EQ'!H118)/'Market Data - EQ'!H118,LN('Market Data - EQ'!H117/'Market Data - EQ'!H118)))</f>
        <v>4.751285338620949E-3</v>
      </c>
      <c r="AV117" s="10">
        <f>IF('Shock Inputs'!$C$5="ABS",'Market Data - EQ'!I117-'Market Data - EQ'!I118,IF('Shock Inputs'!$C$6="DISC",('Market Data - EQ'!I117-'Market Data - EQ'!I118)/'Market Data - EQ'!I118,LN('Market Data - EQ'!I117/'Market Data - EQ'!I118)))</f>
        <v>-1.2422547660189263E-2</v>
      </c>
    </row>
    <row r="118" spans="1:48" x14ac:dyDescent="0.25">
      <c r="A118" s="6">
        <v>45296</v>
      </c>
      <c r="B118" s="1">
        <v>6922.24072265625</v>
      </c>
      <c r="C118" s="1">
        <v>5272.35009765625</v>
      </c>
      <c r="D118" s="1">
        <v>1286.900024414062</v>
      </c>
      <c r="E118" s="1">
        <v>379.87405395507813</v>
      </c>
      <c r="F118" s="1">
        <v>458.94961547851563</v>
      </c>
      <c r="G118" s="1">
        <v>1630.064575195312</v>
      </c>
      <c r="H118" s="1">
        <v>311.904541015625</v>
      </c>
      <c r="I118" s="1">
        <v>131.01043701171881</v>
      </c>
      <c r="K118" s="6">
        <v>45296</v>
      </c>
      <c r="L118" s="1">
        <v>21710.80078125</v>
      </c>
      <c r="M118" s="10">
        <f>IF('Shock Inputs'!C120="ABS",'Market Data - EQ'!B118-'Market Data - EQ'!B119,IF('Shock Inputs'!C121="Disc",('Market Data - EQ'!B118-'Market Data - EQ'!B119)/'Market Data - EQ'!B119,LN('Market Data - EQ'!B118/'Market Data - EQ'!B119)))</f>
        <v>8.1075484091080348E-3</v>
      </c>
      <c r="N118" s="1">
        <f t="shared" si="28"/>
        <v>55.8955078125</v>
      </c>
      <c r="O118" s="1">
        <f t="shared" si="29"/>
        <v>-88.94970703125</v>
      </c>
      <c r="P118" s="1">
        <f t="shared" si="30"/>
        <v>-9.75</v>
      </c>
      <c r="Q118" s="1">
        <f t="shared" si="31"/>
        <v>-0.49429321289068184</v>
      </c>
      <c r="R118" s="1">
        <f t="shared" si="32"/>
        <v>-2.3724670410155682</v>
      </c>
      <c r="S118" s="1">
        <f t="shared" si="33"/>
        <v>0.2978515625</v>
      </c>
      <c r="T118" s="1">
        <f t="shared" si="34"/>
        <v>-2.1292114257811932</v>
      </c>
      <c r="U118" s="1">
        <f t="shared" si="35"/>
        <v>-0.58815002441400566</v>
      </c>
      <c r="W118" s="10">
        <f t="shared" si="36"/>
        <v>8.1405035813906356E-3</v>
      </c>
      <c r="X118" s="10">
        <f t="shared" si="37"/>
        <v>-1.6591071246095837E-2</v>
      </c>
      <c r="Y118" s="10">
        <f t="shared" si="38"/>
        <v>-7.5193767141645551E-3</v>
      </c>
      <c r="Z118" s="10">
        <f t="shared" si="39"/>
        <v>-1.2995119509048012E-3</v>
      </c>
      <c r="AA118" s="10">
        <f t="shared" si="40"/>
        <v>-5.1427562887478382E-3</v>
      </c>
      <c r="AB118" s="10">
        <f t="shared" si="41"/>
        <v>1.8275717511036029E-4</v>
      </c>
      <c r="AC118" s="10">
        <f t="shared" si="42"/>
        <v>-6.7801992914072852E-3</v>
      </c>
      <c r="AD118" s="10">
        <f t="shared" si="43"/>
        <v>-4.4692730952538137E-3</v>
      </c>
      <c r="AE118" s="10">
        <f t="shared" si="44"/>
        <v>6922.24072265625</v>
      </c>
      <c r="AF118" s="10">
        <f t="shared" si="45"/>
        <v>8.1075484091080348E-3</v>
      </c>
      <c r="AG118" s="10">
        <f t="shared" si="46"/>
        <v>-1.6730244572357608E-2</v>
      </c>
      <c r="AH118" s="10">
        <f t="shared" si="47"/>
        <v>-7.54778974906782E-3</v>
      </c>
      <c r="AI118" s="10">
        <f t="shared" si="48"/>
        <v>-1.3003570487826379E-3</v>
      </c>
      <c r="AJ118" s="10">
        <f t="shared" si="49"/>
        <v>-5.156025773906967E-3</v>
      </c>
      <c r="AK118" s="10">
        <f t="shared" si="50"/>
        <v>1.8274047705219481E-4</v>
      </c>
      <c r="AL118" s="10">
        <f t="shared" si="51"/>
        <v>-6.8032892715858776E-3</v>
      </c>
      <c r="AM118" s="10">
        <f t="shared" si="52"/>
        <v>-4.4792901533750751E-3</v>
      </c>
      <c r="AO118" s="10">
        <f>IF('Shock Inputs'!$C$5="ABS",'Market Data - EQ'!B118-'Market Data - EQ'!B119,IF('Shock Inputs'!$C$6="DISC",('Market Data - EQ'!B118-'Market Data - EQ'!B119)/'Market Data - EQ'!B119,LN('Market Data - EQ'!B118/'Market Data - EQ'!B119)))</f>
        <v>8.1075484091080348E-3</v>
      </c>
      <c r="AP118" s="10">
        <f>IF('Shock Inputs'!$C$5="ABS",'Market Data - EQ'!C118-'Market Data - EQ'!C119,IF('Shock Inputs'!$C$6="DISC",('Market Data - EQ'!C118-'Market Data - EQ'!C119)/'Market Data - EQ'!C119,LN('Market Data - EQ'!C118/'Market Data - EQ'!C119)))</f>
        <v>-1.6730244572357608E-2</v>
      </c>
      <c r="AQ118" s="10">
        <f>IF('Shock Inputs'!$C$5="ABS",'Market Data - EQ'!D118-'Market Data - EQ'!D119,IF('Shock Inputs'!$C$6="DISC",('Market Data - EQ'!D118-'Market Data - EQ'!D119)/'Market Data - EQ'!D119,LN('Market Data - EQ'!D118/'Market Data - EQ'!D119)))</f>
        <v>-7.54778974906782E-3</v>
      </c>
      <c r="AR118" s="10">
        <f>IF('Shock Inputs'!$C$5="ABS",'Market Data - EQ'!E118-'Market Data - EQ'!E119,IF('Shock Inputs'!$C$6="DISC",('Market Data - EQ'!E118-'Market Data - EQ'!E119)/'Market Data - EQ'!E119,LN('Market Data - EQ'!E118/'Market Data - EQ'!E119)))</f>
        <v>-1.3003570487826379E-3</v>
      </c>
      <c r="AS118" s="10">
        <f>IF('Shock Inputs'!$C$5="ABS",'Market Data - EQ'!F118-'Market Data - EQ'!F119,IF('Shock Inputs'!$C$6="DISC",('Market Data - EQ'!F118-'Market Data - EQ'!F119)/'Market Data - EQ'!F119,LN('Market Data - EQ'!F118/'Market Data - EQ'!F119)))</f>
        <v>-5.156025773906967E-3</v>
      </c>
      <c r="AT118" s="10">
        <f>IF('Shock Inputs'!$C$5="ABS",'Market Data - EQ'!G118-'Market Data - EQ'!G119,IF('Shock Inputs'!$C$6="DISC",('Market Data - EQ'!G118-'Market Data - EQ'!G119)/'Market Data - EQ'!G119,LN('Market Data - EQ'!G118/'Market Data - EQ'!G119)))</f>
        <v>1.8274047705219481E-4</v>
      </c>
      <c r="AU118" s="10">
        <f>IF('Shock Inputs'!$C$5="ABS",'Market Data - EQ'!H118-'Market Data - EQ'!H119,IF('Shock Inputs'!$C$6="DISC",('Market Data - EQ'!H118-'Market Data - EQ'!H119)/'Market Data - EQ'!H119,LN('Market Data - EQ'!H118/'Market Data - EQ'!H119)))</f>
        <v>-6.8032892715858776E-3</v>
      </c>
      <c r="AV118" s="10">
        <f>IF('Shock Inputs'!$C$5="ABS",'Market Data - EQ'!I118-'Market Data - EQ'!I119,IF('Shock Inputs'!$C$6="DISC",('Market Data - EQ'!I118-'Market Data - EQ'!I119)/'Market Data - EQ'!I119,LN('Market Data - EQ'!I118/'Market Data - EQ'!I119)))</f>
        <v>-4.4792901533750751E-3</v>
      </c>
    </row>
    <row r="119" spans="1:48" x14ac:dyDescent="0.25">
      <c r="A119" s="6">
        <v>45295</v>
      </c>
      <c r="B119" s="1">
        <v>6866.34521484375</v>
      </c>
      <c r="C119" s="1">
        <v>5361.2998046875</v>
      </c>
      <c r="D119" s="1">
        <v>1296.650024414062</v>
      </c>
      <c r="E119" s="1">
        <v>380.36834716796881</v>
      </c>
      <c r="F119" s="1">
        <v>461.32208251953119</v>
      </c>
      <c r="G119" s="1">
        <v>1629.766723632812</v>
      </c>
      <c r="H119" s="1">
        <v>314.03375244140619</v>
      </c>
      <c r="I119" s="1">
        <v>131.59858703613281</v>
      </c>
      <c r="K119" s="6">
        <v>45295</v>
      </c>
      <c r="L119" s="1">
        <v>21658.599609375</v>
      </c>
      <c r="M119" s="10">
        <f>IF('Shock Inputs'!C121="ABS",'Market Data - EQ'!B119-'Market Data - EQ'!B120,IF('Shock Inputs'!C122="Disc",('Market Data - EQ'!B119-'Market Data - EQ'!B120)/'Market Data - EQ'!B120,LN('Market Data - EQ'!B119/'Market Data - EQ'!B120)))</f>
        <v>-9.253275937748353E-3</v>
      </c>
      <c r="N119" s="1">
        <f t="shared" si="28"/>
        <v>-63.8310546875</v>
      </c>
      <c r="O119" s="1">
        <f t="shared" si="29"/>
        <v>107.5</v>
      </c>
      <c r="P119" s="1">
        <f t="shared" si="30"/>
        <v>-3.5</v>
      </c>
      <c r="Q119" s="1">
        <f t="shared" si="31"/>
        <v>0.19772338867193184</v>
      </c>
      <c r="R119" s="1">
        <f t="shared" si="32"/>
        <v>-0.82312011718761369</v>
      </c>
      <c r="S119" s="1">
        <f t="shared" si="33"/>
        <v>-13.451538085937955</v>
      </c>
      <c r="T119" s="1">
        <f t="shared" si="34"/>
        <v>10.794616699218693</v>
      </c>
      <c r="U119" s="1">
        <f t="shared" si="35"/>
        <v>-1.0782775878905966</v>
      </c>
      <c r="W119" s="10">
        <f t="shared" si="36"/>
        <v>-9.2105961241037045E-3</v>
      </c>
      <c r="X119" s="10">
        <f t="shared" si="37"/>
        <v>2.046138109489579E-2</v>
      </c>
      <c r="Y119" s="10">
        <f t="shared" si="38"/>
        <v>-2.691997026710316E-3</v>
      </c>
      <c r="Z119" s="10">
        <f t="shared" si="39"/>
        <v>5.2009118091859085E-4</v>
      </c>
      <c r="AA119" s="10">
        <f t="shared" si="40"/>
        <v>-1.7810854954057557E-3</v>
      </c>
      <c r="AB119" s="10">
        <f t="shared" si="41"/>
        <v>-8.1860933506593993E-3</v>
      </c>
      <c r="AC119" s="10">
        <f t="shared" si="42"/>
        <v>3.5597703023386225E-2</v>
      </c>
      <c r="AD119" s="10">
        <f t="shared" si="43"/>
        <v>-8.1270957898062664E-3</v>
      </c>
      <c r="AE119" s="10">
        <f t="shared" si="44"/>
        <v>6866.34521484375</v>
      </c>
      <c r="AF119" s="10">
        <f t="shared" si="45"/>
        <v>-9.253275937748353E-3</v>
      </c>
      <c r="AG119" s="10">
        <f t="shared" si="46"/>
        <v>2.0254859430572147E-2</v>
      </c>
      <c r="AH119" s="10">
        <f t="shared" si="47"/>
        <v>-2.6956269666948331E-3</v>
      </c>
      <c r="AI119" s="10">
        <f t="shared" si="48"/>
        <v>5.1995598037614323E-4</v>
      </c>
      <c r="AJ119" s="10">
        <f t="shared" si="49"/>
        <v>-1.782673514054882E-3</v>
      </c>
      <c r="AK119" s="10">
        <f t="shared" si="50"/>
        <v>-8.2197833987263259E-3</v>
      </c>
      <c r="AL119" s="10">
        <f t="shared" si="51"/>
        <v>3.4978750877515612E-2</v>
      </c>
      <c r="AM119" s="10">
        <f t="shared" si="52"/>
        <v>-8.1603006612825275E-3</v>
      </c>
      <c r="AO119" s="10">
        <f>IF('Shock Inputs'!$C$5="ABS",'Market Data - EQ'!B119-'Market Data - EQ'!B120,IF('Shock Inputs'!$C$6="DISC",('Market Data - EQ'!B119-'Market Data - EQ'!B120)/'Market Data - EQ'!B120,LN('Market Data - EQ'!B119/'Market Data - EQ'!B120)))</f>
        <v>-9.253275937748353E-3</v>
      </c>
      <c r="AP119" s="10">
        <f>IF('Shock Inputs'!$C$5="ABS",'Market Data - EQ'!C119-'Market Data - EQ'!C120,IF('Shock Inputs'!$C$6="DISC",('Market Data - EQ'!C119-'Market Data - EQ'!C120)/'Market Data - EQ'!C120,LN('Market Data - EQ'!C119/'Market Data - EQ'!C120)))</f>
        <v>2.0254859430572147E-2</v>
      </c>
      <c r="AQ119" s="10">
        <f>IF('Shock Inputs'!$C$5="ABS",'Market Data - EQ'!D119-'Market Data - EQ'!D120,IF('Shock Inputs'!$C$6="DISC",('Market Data - EQ'!D119-'Market Data - EQ'!D120)/'Market Data - EQ'!D120,LN('Market Data - EQ'!D119/'Market Data - EQ'!D120)))</f>
        <v>-2.6956269666948331E-3</v>
      </c>
      <c r="AR119" s="10">
        <f>IF('Shock Inputs'!$C$5="ABS",'Market Data - EQ'!E119-'Market Data - EQ'!E120,IF('Shock Inputs'!$C$6="DISC",('Market Data - EQ'!E119-'Market Data - EQ'!E120)/'Market Data - EQ'!E120,LN('Market Data - EQ'!E119/'Market Data - EQ'!E120)))</f>
        <v>5.1995598037614323E-4</v>
      </c>
      <c r="AS119" s="10">
        <f>IF('Shock Inputs'!$C$5="ABS",'Market Data - EQ'!F119-'Market Data - EQ'!F120,IF('Shock Inputs'!$C$6="DISC",('Market Data - EQ'!F119-'Market Data - EQ'!F120)/'Market Data - EQ'!F120,LN('Market Data - EQ'!F119/'Market Data - EQ'!F120)))</f>
        <v>-1.782673514054882E-3</v>
      </c>
      <c r="AT119" s="10">
        <f>IF('Shock Inputs'!$C$5="ABS",'Market Data - EQ'!G119-'Market Data - EQ'!G120,IF('Shock Inputs'!$C$6="DISC",('Market Data - EQ'!G119-'Market Data - EQ'!G120)/'Market Data - EQ'!G120,LN('Market Data - EQ'!G119/'Market Data - EQ'!G120)))</f>
        <v>-8.2197833987263259E-3</v>
      </c>
      <c r="AU119" s="10">
        <f>IF('Shock Inputs'!$C$5="ABS",'Market Data - EQ'!H119-'Market Data - EQ'!H120,IF('Shock Inputs'!$C$6="DISC",('Market Data - EQ'!H119-'Market Data - EQ'!H120)/'Market Data - EQ'!H120,LN('Market Data - EQ'!H119/'Market Data - EQ'!H120)))</f>
        <v>3.4978750877515612E-2</v>
      </c>
      <c r="AV119" s="10">
        <f>IF('Shock Inputs'!$C$5="ABS",'Market Data - EQ'!I119-'Market Data - EQ'!I120,IF('Shock Inputs'!$C$6="DISC",('Market Data - EQ'!I119-'Market Data - EQ'!I120)/'Market Data - EQ'!I120,LN('Market Data - EQ'!I119/'Market Data - EQ'!I120)))</f>
        <v>-8.1603006612825275E-3</v>
      </c>
    </row>
    <row r="120" spans="1:48" x14ac:dyDescent="0.25">
      <c r="A120" s="6">
        <v>45294</v>
      </c>
      <c r="B120" s="1">
        <v>6930.17626953125</v>
      </c>
      <c r="C120" s="1">
        <v>5253.7998046875</v>
      </c>
      <c r="D120" s="1">
        <v>1300.150024414062</v>
      </c>
      <c r="E120" s="1">
        <v>380.17062377929688</v>
      </c>
      <c r="F120" s="1">
        <v>462.14520263671881</v>
      </c>
      <c r="G120" s="1">
        <v>1643.21826171875</v>
      </c>
      <c r="H120" s="1">
        <v>303.2391357421875</v>
      </c>
      <c r="I120" s="1">
        <v>132.67686462402341</v>
      </c>
      <c r="K120" s="6">
        <v>45294</v>
      </c>
      <c r="L120" s="1">
        <v>21517.349609375</v>
      </c>
      <c r="M120" s="10">
        <f>IF('Shock Inputs'!C122="ABS",'Market Data - EQ'!B120-'Market Data - EQ'!B121,IF('Shock Inputs'!C123="Disc",('Market Data - EQ'!B120-'Market Data - EQ'!B121)/'Market Data - EQ'!B121,LN('Market Data - EQ'!B120/'Market Data - EQ'!B121)))</f>
        <v>4.7102239251577784E-2</v>
      </c>
      <c r="N120" s="1">
        <f t="shared" si="28"/>
        <v>318.8583984375</v>
      </c>
      <c r="O120" s="1">
        <f t="shared" si="29"/>
        <v>-35.05029296875</v>
      </c>
      <c r="P120" s="1">
        <f t="shared" si="30"/>
        <v>18.599975585937045</v>
      </c>
      <c r="Q120" s="1">
        <f t="shared" si="31"/>
        <v>-8.00775146484375</v>
      </c>
      <c r="R120" s="1">
        <f t="shared" si="32"/>
        <v>6.681640625</v>
      </c>
      <c r="S120" s="1">
        <f t="shared" si="33"/>
        <v>-0.94299316406204525</v>
      </c>
      <c r="T120" s="1">
        <f t="shared" si="34"/>
        <v>0.19805908203130684</v>
      </c>
      <c r="U120" s="1">
        <f t="shared" si="35"/>
        <v>-4.1660614013671875</v>
      </c>
      <c r="W120" s="10">
        <f t="shared" si="36"/>
        <v>4.8229173767551634E-2</v>
      </c>
      <c r="X120" s="10">
        <f t="shared" si="37"/>
        <v>-6.6272048406670692E-3</v>
      </c>
      <c r="Y120" s="10">
        <f t="shared" si="38"/>
        <v>1.4513655243464924E-2</v>
      </c>
      <c r="Z120" s="10">
        <f t="shared" si="39"/>
        <v>-2.062905090941081E-2</v>
      </c>
      <c r="AA120" s="10">
        <f t="shared" si="40"/>
        <v>1.4669978418225442E-2</v>
      </c>
      <c r="AB120" s="10">
        <f t="shared" si="41"/>
        <v>-5.7354055830080813E-4</v>
      </c>
      <c r="AC120" s="10">
        <f t="shared" si="42"/>
        <v>6.5357173428148537E-4</v>
      </c>
      <c r="AD120" s="10">
        <f t="shared" si="43"/>
        <v>-3.0444112256078137E-2</v>
      </c>
      <c r="AE120" s="10">
        <f t="shared" si="44"/>
        <v>6930.1762695312491</v>
      </c>
      <c r="AF120" s="10">
        <f t="shared" si="45"/>
        <v>4.7102239251577784E-2</v>
      </c>
      <c r="AG120" s="10">
        <f t="shared" si="46"/>
        <v>-6.6492622694104544E-3</v>
      </c>
      <c r="AH120" s="10">
        <f t="shared" si="47"/>
        <v>1.4409340265561224E-2</v>
      </c>
      <c r="AI120" s="10">
        <f t="shared" si="48"/>
        <v>-2.0844802099332115E-2</v>
      </c>
      <c r="AJ120" s="10">
        <f t="shared" si="49"/>
        <v>1.4563415207302905E-2</v>
      </c>
      <c r="AK120" s="10">
        <f t="shared" si="50"/>
        <v>-5.7370509560239317E-4</v>
      </c>
      <c r="AL120" s="10">
        <f t="shared" si="51"/>
        <v>6.5335824928900268E-4</v>
      </c>
      <c r="AM120" s="10">
        <f t="shared" si="52"/>
        <v>-3.0917160015642146E-2</v>
      </c>
      <c r="AO120" s="10">
        <f>IF('Shock Inputs'!$C$5="ABS",'Market Data - EQ'!B120-'Market Data - EQ'!B121,IF('Shock Inputs'!$C$6="DISC",('Market Data - EQ'!B120-'Market Data - EQ'!B121)/'Market Data - EQ'!B121,LN('Market Data - EQ'!B120/'Market Data - EQ'!B121)))</f>
        <v>4.7102239251577784E-2</v>
      </c>
      <c r="AP120" s="10">
        <f>IF('Shock Inputs'!$C$5="ABS",'Market Data - EQ'!C120-'Market Data - EQ'!C121,IF('Shock Inputs'!$C$6="DISC",('Market Data - EQ'!C120-'Market Data - EQ'!C121)/'Market Data - EQ'!C121,LN('Market Data - EQ'!C120/'Market Data - EQ'!C121)))</f>
        <v>-6.6492622694104544E-3</v>
      </c>
      <c r="AQ120" s="10">
        <f>IF('Shock Inputs'!$C$5="ABS",'Market Data - EQ'!D120-'Market Data - EQ'!D121,IF('Shock Inputs'!$C$6="DISC",('Market Data - EQ'!D120-'Market Data - EQ'!D121)/'Market Data - EQ'!D121,LN('Market Data - EQ'!D120/'Market Data - EQ'!D121)))</f>
        <v>1.4409340265561224E-2</v>
      </c>
      <c r="AR120" s="10">
        <f>IF('Shock Inputs'!$C$5="ABS",'Market Data - EQ'!E120-'Market Data - EQ'!E121,IF('Shock Inputs'!$C$6="DISC",('Market Data - EQ'!E120-'Market Data - EQ'!E121)/'Market Data - EQ'!E121,LN('Market Data - EQ'!E120/'Market Data - EQ'!E121)))</f>
        <v>-2.0844802099332115E-2</v>
      </c>
      <c r="AS120" s="10">
        <f>IF('Shock Inputs'!$C$5="ABS",'Market Data - EQ'!F120-'Market Data - EQ'!F121,IF('Shock Inputs'!$C$6="DISC",('Market Data - EQ'!F120-'Market Data - EQ'!F121)/'Market Data - EQ'!F121,LN('Market Data - EQ'!F120/'Market Data - EQ'!F121)))</f>
        <v>1.4563415207302905E-2</v>
      </c>
      <c r="AT120" s="10">
        <f>IF('Shock Inputs'!$C$5="ABS",'Market Data - EQ'!G120-'Market Data - EQ'!G121,IF('Shock Inputs'!$C$6="DISC",('Market Data - EQ'!G120-'Market Data - EQ'!G121)/'Market Data - EQ'!G121,LN('Market Data - EQ'!G120/'Market Data - EQ'!G121)))</f>
        <v>-5.7370509560239317E-4</v>
      </c>
      <c r="AU120" s="10">
        <f>IF('Shock Inputs'!$C$5="ABS",'Market Data - EQ'!H120-'Market Data - EQ'!H121,IF('Shock Inputs'!$C$6="DISC",('Market Data - EQ'!H120-'Market Data - EQ'!H121)/'Market Data - EQ'!H121,LN('Market Data - EQ'!H120/'Market Data - EQ'!H121)))</f>
        <v>6.5335824928900268E-4</v>
      </c>
      <c r="AV120" s="10">
        <f>IF('Shock Inputs'!$C$5="ABS",'Market Data - EQ'!I120-'Market Data - EQ'!I121,IF('Shock Inputs'!$C$6="DISC",('Market Data - EQ'!I120-'Market Data - EQ'!I121)/'Market Data - EQ'!I121,LN('Market Data - EQ'!I120/'Market Data - EQ'!I121)))</f>
        <v>-3.0917160015642146E-2</v>
      </c>
    </row>
    <row r="121" spans="1:48" x14ac:dyDescent="0.25">
      <c r="A121" s="6">
        <v>45293</v>
      </c>
      <c r="B121" s="1">
        <v>6611.31787109375</v>
      </c>
      <c r="C121" s="1">
        <v>5288.85009765625</v>
      </c>
      <c r="D121" s="1">
        <v>1281.550048828125</v>
      </c>
      <c r="E121" s="1">
        <v>388.17837524414063</v>
      </c>
      <c r="F121" s="1">
        <v>455.46356201171881</v>
      </c>
      <c r="G121" s="1">
        <v>1644.161254882812</v>
      </c>
      <c r="H121" s="1">
        <v>303.04107666015619</v>
      </c>
      <c r="I121" s="1">
        <v>136.8429260253906</v>
      </c>
      <c r="K121" s="6">
        <v>45293</v>
      </c>
      <c r="L121" s="1">
        <v>21665.80078125</v>
      </c>
      <c r="M121" s="10">
        <f>IF('Shock Inputs'!C123="ABS",'Market Data - EQ'!B121-'Market Data - EQ'!B122,IF('Shock Inputs'!C124="Disc",('Market Data - EQ'!B121-'Market Data - EQ'!B122)/'Market Data - EQ'!B122,LN('Market Data - EQ'!B121/'Market Data - EQ'!B122)))</f>
        <v>-5.3942221513573387E-3</v>
      </c>
      <c r="N121" s="1">
        <f t="shared" si="28"/>
        <v>-35.75927734375</v>
      </c>
      <c r="O121" s="1">
        <f t="shared" si="29"/>
        <v>-30.94970703125</v>
      </c>
      <c r="P121" s="1">
        <f t="shared" si="30"/>
        <v>30.550048828125</v>
      </c>
      <c r="Q121" s="1">
        <f t="shared" si="31"/>
        <v>10.7264404296875</v>
      </c>
      <c r="R121" s="1">
        <f t="shared" si="32"/>
        <v>2.2272033691406818</v>
      </c>
      <c r="S121" s="1">
        <f t="shared" si="33"/>
        <v>-46.7578125</v>
      </c>
      <c r="T121" s="1">
        <f t="shared" si="34"/>
        <v>-3.7137145996094318</v>
      </c>
      <c r="U121" s="1">
        <f t="shared" si="35"/>
        <v>-0.2450714111328125</v>
      </c>
      <c r="W121" s="10">
        <f t="shared" si="36"/>
        <v>-5.379699459657359E-3</v>
      </c>
      <c r="X121" s="10">
        <f t="shared" si="37"/>
        <v>-5.8178330327353497E-3</v>
      </c>
      <c r="Y121" s="10">
        <f t="shared" si="38"/>
        <v>2.4420502660371702E-2</v>
      </c>
      <c r="Z121" s="10">
        <f t="shared" si="39"/>
        <v>2.8418030059801858E-2</v>
      </c>
      <c r="AA121" s="10">
        <f t="shared" si="40"/>
        <v>4.9139997854784918E-3</v>
      </c>
      <c r="AB121" s="10">
        <f t="shared" si="41"/>
        <v>-2.7652306607655257E-2</v>
      </c>
      <c r="AC121" s="10">
        <f t="shared" si="42"/>
        <v>-1.2106459965492731E-2</v>
      </c>
      <c r="AD121" s="10">
        <f t="shared" si="43"/>
        <v>-1.7876941505859346E-3</v>
      </c>
      <c r="AE121" s="10">
        <f t="shared" si="44"/>
        <v>6611.31787109375</v>
      </c>
      <c r="AF121" s="10">
        <f t="shared" si="45"/>
        <v>-5.3942221513573387E-3</v>
      </c>
      <c r="AG121" s="10">
        <f t="shared" si="46"/>
        <v>-5.8348225501640783E-3</v>
      </c>
      <c r="AH121" s="10">
        <f t="shared" si="47"/>
        <v>2.4127089454128364E-2</v>
      </c>
      <c r="AI121" s="10">
        <f t="shared" si="48"/>
        <v>2.8021728402742863E-2</v>
      </c>
      <c r="AJ121" s="10">
        <f t="shared" si="49"/>
        <v>4.9019654967587716E-3</v>
      </c>
      <c r="AK121" s="10">
        <f t="shared" si="50"/>
        <v>-2.8041829233015864E-2</v>
      </c>
      <c r="AL121" s="10">
        <f t="shared" si="51"/>
        <v>-1.2180340041551854E-2</v>
      </c>
      <c r="AM121" s="10">
        <f t="shared" si="52"/>
        <v>-1.7892939827319327E-3</v>
      </c>
      <c r="AO121" s="10">
        <f>IF('Shock Inputs'!$C$5="ABS",'Market Data - EQ'!B121-'Market Data - EQ'!B122,IF('Shock Inputs'!$C$6="DISC",('Market Data - EQ'!B121-'Market Data - EQ'!B122)/'Market Data - EQ'!B122,LN('Market Data - EQ'!B121/'Market Data - EQ'!B122)))</f>
        <v>-5.3942221513573387E-3</v>
      </c>
      <c r="AP121" s="10">
        <f>IF('Shock Inputs'!$C$5="ABS",'Market Data - EQ'!C121-'Market Data - EQ'!C122,IF('Shock Inputs'!$C$6="DISC",('Market Data - EQ'!C121-'Market Data - EQ'!C122)/'Market Data - EQ'!C122,LN('Market Data - EQ'!C121/'Market Data - EQ'!C122)))</f>
        <v>-5.8348225501640783E-3</v>
      </c>
      <c r="AQ121" s="10">
        <f>IF('Shock Inputs'!$C$5="ABS",'Market Data - EQ'!D121-'Market Data - EQ'!D122,IF('Shock Inputs'!$C$6="DISC",('Market Data - EQ'!D121-'Market Data - EQ'!D122)/'Market Data - EQ'!D122,LN('Market Data - EQ'!D121/'Market Data - EQ'!D122)))</f>
        <v>2.4127089454128364E-2</v>
      </c>
      <c r="AR121" s="10">
        <f>IF('Shock Inputs'!$C$5="ABS",'Market Data - EQ'!E121-'Market Data - EQ'!E122,IF('Shock Inputs'!$C$6="DISC",('Market Data - EQ'!E121-'Market Data - EQ'!E122)/'Market Data - EQ'!E122,LN('Market Data - EQ'!E121/'Market Data - EQ'!E122)))</f>
        <v>2.8021728402742863E-2</v>
      </c>
      <c r="AS121" s="10">
        <f>IF('Shock Inputs'!$C$5="ABS",'Market Data - EQ'!F121-'Market Data - EQ'!F122,IF('Shock Inputs'!$C$6="DISC",('Market Data - EQ'!F121-'Market Data - EQ'!F122)/'Market Data - EQ'!F122,LN('Market Data - EQ'!F121/'Market Data - EQ'!F122)))</f>
        <v>4.9019654967587716E-3</v>
      </c>
      <c r="AT121" s="10">
        <f>IF('Shock Inputs'!$C$5="ABS",'Market Data - EQ'!G121-'Market Data - EQ'!G122,IF('Shock Inputs'!$C$6="DISC",('Market Data - EQ'!G121-'Market Data - EQ'!G122)/'Market Data - EQ'!G122,LN('Market Data - EQ'!G121/'Market Data - EQ'!G122)))</f>
        <v>-2.8041829233015864E-2</v>
      </c>
      <c r="AU121" s="10">
        <f>IF('Shock Inputs'!$C$5="ABS",'Market Data - EQ'!H121-'Market Data - EQ'!H122,IF('Shock Inputs'!$C$6="DISC",('Market Data - EQ'!H121-'Market Data - EQ'!H122)/'Market Data - EQ'!H122,LN('Market Data - EQ'!H121/'Market Data - EQ'!H122)))</f>
        <v>-1.2180340041551854E-2</v>
      </c>
      <c r="AV121" s="10">
        <f>IF('Shock Inputs'!$C$5="ABS",'Market Data - EQ'!I121-'Market Data - EQ'!I122,IF('Shock Inputs'!$C$6="DISC",('Market Data - EQ'!I121-'Market Data - EQ'!I122)/'Market Data - EQ'!I122,LN('Market Data - EQ'!I121/'Market Data - EQ'!I122)))</f>
        <v>-1.7892939827319327E-3</v>
      </c>
    </row>
    <row r="122" spans="1:48" x14ac:dyDescent="0.25">
      <c r="A122" s="6">
        <v>45292</v>
      </c>
      <c r="B122" s="1">
        <v>6647.0771484375</v>
      </c>
      <c r="C122" s="1">
        <v>5319.7998046875</v>
      </c>
      <c r="D122" s="1">
        <v>1251</v>
      </c>
      <c r="E122" s="1">
        <v>377.45193481445313</v>
      </c>
      <c r="F122" s="1">
        <v>453.23635864257813</v>
      </c>
      <c r="G122" s="1">
        <v>1690.919067382812</v>
      </c>
      <c r="H122" s="1">
        <v>306.75479125976563</v>
      </c>
      <c r="I122" s="1">
        <v>137.08799743652341</v>
      </c>
      <c r="K122" s="6">
        <v>45292</v>
      </c>
      <c r="L122" s="1">
        <v>21741.900390625</v>
      </c>
      <c r="M122" s="10">
        <f>IF('Shock Inputs'!C124="ABS",'Market Data - EQ'!B122-'Market Data - EQ'!B123,IF('Shock Inputs'!C125="Disc",('Market Data - EQ'!B122-'Market Data - EQ'!B123)/'Market Data - EQ'!B123,LN('Market Data - EQ'!B122/'Market Data - EQ'!B123)))</f>
        <v>-1.4246447503727552E-2</v>
      </c>
      <c r="N122" s="1">
        <f t="shared" si="28"/>
        <v>-95.375</v>
      </c>
      <c r="O122" s="1">
        <f t="shared" si="29"/>
        <v>-18.650390625</v>
      </c>
      <c r="P122" s="1">
        <f t="shared" si="30"/>
        <v>4.699951171875</v>
      </c>
      <c r="Q122" s="1">
        <f t="shared" si="31"/>
        <v>5.73394775390625</v>
      </c>
      <c r="R122" s="1">
        <f t="shared" si="32"/>
        <v>5.7616882324219318</v>
      </c>
      <c r="S122" s="1">
        <f t="shared" si="33"/>
        <v>-25.91015625</v>
      </c>
      <c r="T122" s="1">
        <f t="shared" si="34"/>
        <v>-1.386474609375</v>
      </c>
      <c r="U122" s="1">
        <f t="shared" si="35"/>
        <v>0.2450714111328125</v>
      </c>
      <c r="W122" s="10">
        <f t="shared" si="36"/>
        <v>-1.4145447071819748E-2</v>
      </c>
      <c r="X122" s="10">
        <f t="shared" si="37"/>
        <v>-3.493596445158603E-3</v>
      </c>
      <c r="Y122" s="10">
        <f t="shared" si="38"/>
        <v>3.7711233152034978E-3</v>
      </c>
      <c r="Z122" s="10">
        <f t="shared" si="39"/>
        <v>1.5425532133241328E-2</v>
      </c>
      <c r="AA122" s="10">
        <f t="shared" si="40"/>
        <v>1.2876009779817831E-2</v>
      </c>
      <c r="AB122" s="10">
        <f t="shared" si="41"/>
        <v>-1.509186580315431E-2</v>
      </c>
      <c r="AC122" s="10">
        <f t="shared" si="42"/>
        <v>-4.499477229913759E-3</v>
      </c>
      <c r="AD122" s="10">
        <f t="shared" si="43"/>
        <v>1.7908957243967481E-3</v>
      </c>
      <c r="AE122" s="10">
        <f t="shared" si="44"/>
        <v>6647.0771484375</v>
      </c>
      <c r="AF122" s="10">
        <f t="shared" si="45"/>
        <v>-1.4246447503727552E-2</v>
      </c>
      <c r="AG122" s="10">
        <f t="shared" si="46"/>
        <v>-3.4997133039321436E-3</v>
      </c>
      <c r="AH122" s="10">
        <f t="shared" si="47"/>
        <v>3.7640304561125412E-3</v>
      </c>
      <c r="AI122" s="10">
        <f t="shared" si="48"/>
        <v>1.5307768116783416E-2</v>
      </c>
      <c r="AJ122" s="10">
        <f t="shared" si="49"/>
        <v>1.2793818742416987E-2</v>
      </c>
      <c r="AK122" s="10">
        <f t="shared" si="50"/>
        <v>-1.520690693425371E-2</v>
      </c>
      <c r="AL122" s="10">
        <f t="shared" si="51"/>
        <v>-4.509630344838346E-3</v>
      </c>
      <c r="AM122" s="10">
        <f t="shared" si="52"/>
        <v>1.7892939827320708E-3</v>
      </c>
      <c r="AO122" s="10">
        <f>IF('Shock Inputs'!$C$5="ABS",'Market Data - EQ'!B122-'Market Data - EQ'!B123,IF('Shock Inputs'!$C$6="DISC",('Market Data - EQ'!B122-'Market Data - EQ'!B123)/'Market Data - EQ'!B123,LN('Market Data - EQ'!B122/'Market Data - EQ'!B123)))</f>
        <v>-1.4246447503727552E-2</v>
      </c>
      <c r="AP122" s="10">
        <f>IF('Shock Inputs'!$C$5="ABS",'Market Data - EQ'!C122-'Market Data - EQ'!C123,IF('Shock Inputs'!$C$6="DISC",('Market Data - EQ'!C122-'Market Data - EQ'!C123)/'Market Data - EQ'!C123,LN('Market Data - EQ'!C122/'Market Data - EQ'!C123)))</f>
        <v>-3.4997133039321436E-3</v>
      </c>
      <c r="AQ122" s="10">
        <f>IF('Shock Inputs'!$C$5="ABS",'Market Data - EQ'!D122-'Market Data - EQ'!D123,IF('Shock Inputs'!$C$6="DISC",('Market Data - EQ'!D122-'Market Data - EQ'!D123)/'Market Data - EQ'!D123,LN('Market Data - EQ'!D122/'Market Data - EQ'!D123)))</f>
        <v>3.7640304561125412E-3</v>
      </c>
      <c r="AR122" s="10">
        <f>IF('Shock Inputs'!$C$5="ABS",'Market Data - EQ'!E122-'Market Data - EQ'!E123,IF('Shock Inputs'!$C$6="DISC",('Market Data - EQ'!E122-'Market Data - EQ'!E123)/'Market Data - EQ'!E123,LN('Market Data - EQ'!E122/'Market Data - EQ'!E123)))</f>
        <v>1.5307768116783416E-2</v>
      </c>
      <c r="AS122" s="10">
        <f>IF('Shock Inputs'!$C$5="ABS",'Market Data - EQ'!F122-'Market Data - EQ'!F123,IF('Shock Inputs'!$C$6="DISC",('Market Data - EQ'!F122-'Market Data - EQ'!F123)/'Market Data - EQ'!F123,LN('Market Data - EQ'!F122/'Market Data - EQ'!F123)))</f>
        <v>1.2793818742416987E-2</v>
      </c>
      <c r="AT122" s="10">
        <f>IF('Shock Inputs'!$C$5="ABS",'Market Data - EQ'!G122-'Market Data - EQ'!G123,IF('Shock Inputs'!$C$6="DISC",('Market Data - EQ'!G122-'Market Data - EQ'!G123)/'Market Data - EQ'!G123,LN('Market Data - EQ'!G122/'Market Data - EQ'!G123)))</f>
        <v>-1.520690693425371E-2</v>
      </c>
      <c r="AU122" s="10">
        <f>IF('Shock Inputs'!$C$5="ABS",'Market Data - EQ'!H122-'Market Data - EQ'!H123,IF('Shock Inputs'!$C$6="DISC",('Market Data - EQ'!H122-'Market Data - EQ'!H123)/'Market Data - EQ'!H123,LN('Market Data - EQ'!H122/'Market Data - EQ'!H123)))</f>
        <v>-4.509630344838346E-3</v>
      </c>
      <c r="AV122" s="10">
        <f>IF('Shock Inputs'!$C$5="ABS",'Market Data - EQ'!I122-'Market Data - EQ'!I123,IF('Shock Inputs'!$C$6="DISC",('Market Data - EQ'!I122-'Market Data - EQ'!I123)/'Market Data - EQ'!I123,LN('Market Data - EQ'!I122/'Market Data - EQ'!I123)))</f>
        <v>1.7892939827320708E-3</v>
      </c>
    </row>
    <row r="123" spans="1:48" x14ac:dyDescent="0.25">
      <c r="A123" s="6">
        <v>45289</v>
      </c>
      <c r="B123" s="1">
        <v>6742.4521484375</v>
      </c>
      <c r="C123" s="1">
        <v>5338.4501953125</v>
      </c>
      <c r="D123" s="1">
        <v>1246.300048828125</v>
      </c>
      <c r="E123" s="1">
        <v>371.71798706054688</v>
      </c>
      <c r="F123" s="1">
        <v>447.47467041015619</v>
      </c>
      <c r="G123" s="1">
        <v>1716.829223632812</v>
      </c>
      <c r="H123" s="1">
        <v>308.14126586914063</v>
      </c>
      <c r="I123" s="1">
        <v>136.8429260253906</v>
      </c>
      <c r="K123" s="6">
        <v>45289</v>
      </c>
      <c r="L123" s="1">
        <v>21731.400390625</v>
      </c>
      <c r="M123" s="10">
        <f>IF('Shock Inputs'!C125="ABS",'Market Data - EQ'!B123-'Market Data - EQ'!B124,IF('Shock Inputs'!C126="Disc",('Market Data - EQ'!B123-'Market Data - EQ'!B124)/'Market Data - EQ'!B124,LN('Market Data - EQ'!B123/'Market Data - EQ'!B124)))</f>
        <v>1.3918217402447993E-2</v>
      </c>
      <c r="N123" s="1">
        <f t="shared" si="28"/>
        <v>93.19287109375</v>
      </c>
      <c r="O123" s="1">
        <f t="shared" si="29"/>
        <v>56.4501953125</v>
      </c>
      <c r="P123" s="1">
        <f t="shared" si="30"/>
        <v>-14.5</v>
      </c>
      <c r="Q123" s="1">
        <f t="shared" si="31"/>
        <v>-4.8936462402343182</v>
      </c>
      <c r="R123" s="1">
        <f t="shared" si="32"/>
        <v>-1.9367065429688068</v>
      </c>
      <c r="S123" s="1">
        <f t="shared" si="33"/>
        <v>-5.0133056640629547</v>
      </c>
      <c r="T123" s="1">
        <f t="shared" si="34"/>
        <v>-2.723388671875</v>
      </c>
      <c r="U123" s="1">
        <f t="shared" si="35"/>
        <v>1.4213714599609091</v>
      </c>
      <c r="W123" s="10">
        <f t="shared" si="36"/>
        <v>1.4015526723599014E-2</v>
      </c>
      <c r="X123" s="10">
        <f t="shared" si="37"/>
        <v>1.0687276658936009E-2</v>
      </c>
      <c r="Y123" s="10">
        <f t="shared" si="38"/>
        <v>-1.1500634072371195E-2</v>
      </c>
      <c r="Z123" s="10">
        <f t="shared" si="39"/>
        <v>-1.2993879656197459E-2</v>
      </c>
      <c r="AA123" s="10">
        <f t="shared" si="40"/>
        <v>-4.3094292719047279E-3</v>
      </c>
      <c r="AB123" s="10">
        <f t="shared" si="41"/>
        <v>-2.9115935858026278E-3</v>
      </c>
      <c r="AC123" s="10">
        <f t="shared" si="42"/>
        <v>-8.7606893614071996E-3</v>
      </c>
      <c r="AD123" s="10">
        <f t="shared" si="43"/>
        <v>1.0495902698223461E-2</v>
      </c>
      <c r="AE123" s="10">
        <f t="shared" si="44"/>
        <v>6742.4521484375</v>
      </c>
      <c r="AF123" s="10">
        <f t="shared" si="45"/>
        <v>1.3918217402447993E-2</v>
      </c>
      <c r="AG123" s="10">
        <f t="shared" si="46"/>
        <v>1.0630571376653991E-2</v>
      </c>
      <c r="AH123" s="10">
        <f t="shared" si="47"/>
        <v>-1.1567277820706313E-2</v>
      </c>
      <c r="AI123" s="10">
        <f t="shared" si="48"/>
        <v>-1.3079038611647753E-2</v>
      </c>
      <c r="AJ123" s="10">
        <f t="shared" si="49"/>
        <v>-4.3187416258131531E-3</v>
      </c>
      <c r="AK123" s="10">
        <f t="shared" si="50"/>
        <v>-2.9158405199745294E-3</v>
      </c>
      <c r="AL123" s="10">
        <f t="shared" si="51"/>
        <v>-8.7992898101719921E-3</v>
      </c>
      <c r="AM123" s="10">
        <f t="shared" si="52"/>
        <v>1.0441203126176631E-2</v>
      </c>
      <c r="AO123" s="10">
        <f>IF('Shock Inputs'!$C$5="ABS",'Market Data - EQ'!B123-'Market Data - EQ'!B124,IF('Shock Inputs'!$C$6="DISC",('Market Data - EQ'!B123-'Market Data - EQ'!B124)/'Market Data - EQ'!B124,LN('Market Data - EQ'!B123/'Market Data - EQ'!B124)))</f>
        <v>1.3918217402447993E-2</v>
      </c>
      <c r="AP123" s="10">
        <f>IF('Shock Inputs'!$C$5="ABS",'Market Data - EQ'!C123-'Market Data - EQ'!C124,IF('Shock Inputs'!$C$6="DISC",('Market Data - EQ'!C123-'Market Data - EQ'!C124)/'Market Data - EQ'!C124,LN('Market Data - EQ'!C123/'Market Data - EQ'!C124)))</f>
        <v>1.0630571376653991E-2</v>
      </c>
      <c r="AQ123" s="10">
        <f>IF('Shock Inputs'!$C$5="ABS",'Market Data - EQ'!D123-'Market Data - EQ'!D124,IF('Shock Inputs'!$C$6="DISC",('Market Data - EQ'!D123-'Market Data - EQ'!D124)/'Market Data - EQ'!D124,LN('Market Data - EQ'!D123/'Market Data - EQ'!D124)))</f>
        <v>-1.1567277820706313E-2</v>
      </c>
      <c r="AR123" s="10">
        <f>IF('Shock Inputs'!$C$5="ABS",'Market Data - EQ'!E123-'Market Data - EQ'!E124,IF('Shock Inputs'!$C$6="DISC",('Market Data - EQ'!E123-'Market Data - EQ'!E124)/'Market Data - EQ'!E124,LN('Market Data - EQ'!E123/'Market Data - EQ'!E124)))</f>
        <v>-1.3079038611647753E-2</v>
      </c>
      <c r="AS123" s="10">
        <f>IF('Shock Inputs'!$C$5="ABS",'Market Data - EQ'!F123-'Market Data - EQ'!F124,IF('Shock Inputs'!$C$6="DISC",('Market Data - EQ'!F123-'Market Data - EQ'!F124)/'Market Data - EQ'!F124,LN('Market Data - EQ'!F123/'Market Data - EQ'!F124)))</f>
        <v>-4.3187416258131531E-3</v>
      </c>
      <c r="AT123" s="10">
        <f>IF('Shock Inputs'!$C$5="ABS",'Market Data - EQ'!G123-'Market Data - EQ'!G124,IF('Shock Inputs'!$C$6="DISC",('Market Data - EQ'!G123-'Market Data - EQ'!G124)/'Market Data - EQ'!G124,LN('Market Data - EQ'!G123/'Market Data - EQ'!G124)))</f>
        <v>-2.9158405199745294E-3</v>
      </c>
      <c r="AU123" s="10">
        <f>IF('Shock Inputs'!$C$5="ABS",'Market Data - EQ'!H123-'Market Data - EQ'!H124,IF('Shock Inputs'!$C$6="DISC",('Market Data - EQ'!H123-'Market Data - EQ'!H124)/'Market Data - EQ'!H124,LN('Market Data - EQ'!H123/'Market Data - EQ'!H124)))</f>
        <v>-8.7992898101719921E-3</v>
      </c>
      <c r="AV123" s="10">
        <f>IF('Shock Inputs'!$C$5="ABS",'Market Data - EQ'!I123-'Market Data - EQ'!I124,IF('Shock Inputs'!$C$6="DISC",('Market Data - EQ'!I123-'Market Data - EQ'!I124)/'Market Data - EQ'!I124,LN('Market Data - EQ'!I123/'Market Data - EQ'!I124)))</f>
        <v>1.0441203126176631E-2</v>
      </c>
    </row>
    <row r="124" spans="1:48" x14ac:dyDescent="0.25">
      <c r="A124" s="6">
        <v>45288</v>
      </c>
      <c r="B124" s="1">
        <v>6649.25927734375</v>
      </c>
      <c r="C124" s="1">
        <v>5282</v>
      </c>
      <c r="D124" s="1">
        <v>1260.800048828125</v>
      </c>
      <c r="E124" s="1">
        <v>376.61163330078119</v>
      </c>
      <c r="F124" s="1">
        <v>449.411376953125</v>
      </c>
      <c r="G124" s="1">
        <v>1721.842529296875</v>
      </c>
      <c r="H124" s="1">
        <v>310.86465454101563</v>
      </c>
      <c r="I124" s="1">
        <v>135.42155456542969</v>
      </c>
      <c r="K124" s="6">
        <v>45288</v>
      </c>
      <c r="L124" s="1">
        <v>21778.69921875</v>
      </c>
      <c r="M124" s="10">
        <f>IF('Shock Inputs'!C126="ABS",'Market Data - EQ'!B124-'Market Data - EQ'!B125,IF('Shock Inputs'!C127="Disc",('Market Data - EQ'!B124-'Market Data - EQ'!B125)/'Market Data - EQ'!B125,LN('Market Data - EQ'!B124/'Market Data - EQ'!B125)))</f>
        <v>-9.4684931244893135E-4</v>
      </c>
      <c r="N124" s="1">
        <f t="shared" si="28"/>
        <v>-6.298828125</v>
      </c>
      <c r="O124" s="1">
        <f t="shared" si="29"/>
        <v>65.2001953125</v>
      </c>
      <c r="P124" s="1">
        <f t="shared" si="30"/>
        <v>21.050048828125</v>
      </c>
      <c r="Q124" s="1">
        <f t="shared" si="31"/>
        <v>15.175201416015568</v>
      </c>
      <c r="R124" s="1">
        <f t="shared" si="32"/>
        <v>6.7784423828125</v>
      </c>
      <c r="S124" s="1">
        <f t="shared" si="33"/>
        <v>46.161987304687045</v>
      </c>
      <c r="T124" s="1">
        <f t="shared" si="34"/>
        <v>7.774078369140625</v>
      </c>
      <c r="U124" s="1">
        <f t="shared" si="35"/>
        <v>0.93122863769528408</v>
      </c>
      <c r="W124" s="10">
        <f t="shared" si="36"/>
        <v>-9.4640119208400694E-4</v>
      </c>
      <c r="X124" s="10">
        <f t="shared" si="37"/>
        <v>1.2498121023144316E-2</v>
      </c>
      <c r="Y124" s="10">
        <f t="shared" si="38"/>
        <v>1.697926906886469E-2</v>
      </c>
      <c r="Z124" s="10">
        <f t="shared" si="39"/>
        <v>4.1985810165516953E-2</v>
      </c>
      <c r="AA124" s="10">
        <f t="shared" si="40"/>
        <v>1.5313913297917375E-2</v>
      </c>
      <c r="AB124" s="10">
        <f t="shared" si="41"/>
        <v>2.7548202743827202E-2</v>
      </c>
      <c r="AC124" s="10">
        <f t="shared" si="42"/>
        <v>2.5649356926004001E-2</v>
      </c>
      <c r="AD124" s="10">
        <f t="shared" si="43"/>
        <v>6.9241310203654394E-3</v>
      </c>
      <c r="AE124" s="10">
        <f t="shared" si="44"/>
        <v>6649.25927734375</v>
      </c>
      <c r="AF124" s="10">
        <f t="shared" si="45"/>
        <v>-9.4684931244893135E-4</v>
      </c>
      <c r="AG124" s="10">
        <f t="shared" si="46"/>
        <v>1.2420664217224618E-2</v>
      </c>
      <c r="AH124" s="10">
        <f t="shared" si="47"/>
        <v>1.6836732462261611E-2</v>
      </c>
      <c r="AI124" s="10">
        <f t="shared" si="48"/>
        <v>4.1128325355070015E-2</v>
      </c>
      <c r="AJ124" s="10">
        <f t="shared" si="49"/>
        <v>1.5197838863488636E-2</v>
      </c>
      <c r="AK124" s="10">
        <f t="shared" si="50"/>
        <v>2.7175578933949378E-2</v>
      </c>
      <c r="AL124" s="10">
        <f t="shared" si="51"/>
        <v>2.5325930954152264E-2</v>
      </c>
      <c r="AM124" s="10">
        <f t="shared" si="52"/>
        <v>6.9002693095901804E-3</v>
      </c>
      <c r="AO124" s="10">
        <f>IF('Shock Inputs'!$C$5="ABS",'Market Data - EQ'!B124-'Market Data - EQ'!B125,IF('Shock Inputs'!$C$6="DISC",('Market Data - EQ'!B124-'Market Data - EQ'!B125)/'Market Data - EQ'!B125,LN('Market Data - EQ'!B124/'Market Data - EQ'!B125)))</f>
        <v>-9.4684931244893135E-4</v>
      </c>
      <c r="AP124" s="10">
        <f>IF('Shock Inputs'!$C$5="ABS",'Market Data - EQ'!C124-'Market Data - EQ'!C125,IF('Shock Inputs'!$C$6="DISC",('Market Data - EQ'!C124-'Market Data - EQ'!C125)/'Market Data - EQ'!C125,LN('Market Data - EQ'!C124/'Market Data - EQ'!C125)))</f>
        <v>1.2420664217224618E-2</v>
      </c>
      <c r="AQ124" s="10">
        <f>IF('Shock Inputs'!$C$5="ABS",'Market Data - EQ'!D124-'Market Data - EQ'!D125,IF('Shock Inputs'!$C$6="DISC",('Market Data - EQ'!D124-'Market Data - EQ'!D125)/'Market Data - EQ'!D125,LN('Market Data - EQ'!D124/'Market Data - EQ'!D125)))</f>
        <v>1.6836732462261611E-2</v>
      </c>
      <c r="AR124" s="10">
        <f>IF('Shock Inputs'!$C$5="ABS",'Market Data - EQ'!E124-'Market Data - EQ'!E125,IF('Shock Inputs'!$C$6="DISC",('Market Data - EQ'!E124-'Market Data - EQ'!E125)/'Market Data - EQ'!E125,LN('Market Data - EQ'!E124/'Market Data - EQ'!E125)))</f>
        <v>4.1128325355070015E-2</v>
      </c>
      <c r="AS124" s="10">
        <f>IF('Shock Inputs'!$C$5="ABS",'Market Data - EQ'!F124-'Market Data - EQ'!F125,IF('Shock Inputs'!$C$6="DISC",('Market Data - EQ'!F124-'Market Data - EQ'!F125)/'Market Data - EQ'!F125,LN('Market Data - EQ'!F124/'Market Data - EQ'!F125)))</f>
        <v>1.5197838863488636E-2</v>
      </c>
      <c r="AT124" s="10">
        <f>IF('Shock Inputs'!$C$5="ABS",'Market Data - EQ'!G124-'Market Data - EQ'!G125,IF('Shock Inputs'!$C$6="DISC",('Market Data - EQ'!G124-'Market Data - EQ'!G125)/'Market Data - EQ'!G125,LN('Market Data - EQ'!G124/'Market Data - EQ'!G125)))</f>
        <v>2.7175578933949378E-2</v>
      </c>
      <c r="AU124" s="10">
        <f>IF('Shock Inputs'!$C$5="ABS",'Market Data - EQ'!H124-'Market Data - EQ'!H125,IF('Shock Inputs'!$C$6="DISC",('Market Data - EQ'!H124-'Market Data - EQ'!H125)/'Market Data - EQ'!H125,LN('Market Data - EQ'!H124/'Market Data - EQ'!H125)))</f>
        <v>2.5325930954152264E-2</v>
      </c>
      <c r="AV124" s="10">
        <f>IF('Shock Inputs'!$C$5="ABS",'Market Data - EQ'!I124-'Market Data - EQ'!I125,IF('Shock Inputs'!$C$6="DISC",('Market Data - EQ'!I124-'Market Data - EQ'!I125)/'Market Data - EQ'!I125,LN('Market Data - EQ'!I124/'Market Data - EQ'!I125)))</f>
        <v>6.9002693095901804E-3</v>
      </c>
    </row>
    <row r="125" spans="1:48" x14ac:dyDescent="0.25">
      <c r="A125" s="6">
        <v>45287</v>
      </c>
      <c r="B125" s="1">
        <v>6655.55810546875</v>
      </c>
      <c r="C125" s="1">
        <v>5216.7998046875</v>
      </c>
      <c r="D125" s="1">
        <v>1239.75</v>
      </c>
      <c r="E125" s="1">
        <v>361.43643188476563</v>
      </c>
      <c r="F125" s="1">
        <v>442.6329345703125</v>
      </c>
      <c r="G125" s="1">
        <v>1675.680541992188</v>
      </c>
      <c r="H125" s="1">
        <v>303.090576171875</v>
      </c>
      <c r="I125" s="1">
        <v>134.4903259277344</v>
      </c>
      <c r="K125" s="6">
        <v>45287</v>
      </c>
      <c r="L125" s="1">
        <v>21654.75</v>
      </c>
      <c r="M125" s="10">
        <f>IF('Shock Inputs'!C127="ABS",'Market Data - EQ'!B125-'Market Data - EQ'!B126,IF('Shock Inputs'!C128="Disc",('Market Data - EQ'!B125-'Market Data - EQ'!B126)/'Market Data - EQ'!B126,LN('Market Data - EQ'!B125/'Market Data - EQ'!B126)))</f>
        <v>3.7213380071843299E-2</v>
      </c>
      <c r="N125" s="1">
        <f t="shared" si="28"/>
        <v>243.1240234375</v>
      </c>
      <c r="O125" s="1">
        <f t="shared" si="29"/>
        <v>-19.150390625</v>
      </c>
      <c r="P125" s="1">
        <f t="shared" si="30"/>
        <v>-5.199951171875</v>
      </c>
      <c r="Q125" s="1">
        <f t="shared" si="31"/>
        <v>-0.44485473632818184</v>
      </c>
      <c r="R125" s="1">
        <f t="shared" si="32"/>
        <v>0.629425048828125</v>
      </c>
      <c r="S125" s="1">
        <f t="shared" si="33"/>
        <v>25.51318359375</v>
      </c>
      <c r="T125" s="1">
        <f t="shared" si="34"/>
        <v>-3.5156860351561932</v>
      </c>
      <c r="U125" s="1">
        <f t="shared" si="35"/>
        <v>1.9605102539063068</v>
      </c>
      <c r="W125" s="10">
        <f t="shared" si="36"/>
        <v>3.7914467474804238E-2</v>
      </c>
      <c r="X125" s="10">
        <f t="shared" si="37"/>
        <v>-3.6574814332925557E-3</v>
      </c>
      <c r="Y125" s="10">
        <f t="shared" si="38"/>
        <v>-4.1768355161428544E-3</v>
      </c>
      <c r="Z125" s="10">
        <f t="shared" si="39"/>
        <v>-1.2292836153032832E-3</v>
      </c>
      <c r="AA125" s="10">
        <f t="shared" si="40"/>
        <v>1.4240272650991941E-3</v>
      </c>
      <c r="AB125" s="10">
        <f t="shared" si="41"/>
        <v>1.5460967315770745E-2</v>
      </c>
      <c r="AC125" s="10">
        <f t="shared" si="42"/>
        <v>-1.1466452152181679E-2</v>
      </c>
      <c r="AD125" s="10">
        <f t="shared" si="43"/>
        <v>1.4792975029342527E-2</v>
      </c>
      <c r="AE125" s="10">
        <f t="shared" si="44"/>
        <v>6655.55810546875</v>
      </c>
      <c r="AF125" s="10">
        <f t="shared" si="45"/>
        <v>3.7213380071843299E-2</v>
      </c>
      <c r="AG125" s="10">
        <f t="shared" si="46"/>
        <v>-3.6641863722959977E-3</v>
      </c>
      <c r="AH125" s="10">
        <f t="shared" si="47"/>
        <v>-4.1855828595808832E-3</v>
      </c>
      <c r="AI125" s="10">
        <f t="shared" si="48"/>
        <v>-1.2300398041839643E-3</v>
      </c>
      <c r="AJ125" s="10">
        <f t="shared" si="49"/>
        <v>1.4230142998193718E-3</v>
      </c>
      <c r="AK125" s="10">
        <f t="shared" si="50"/>
        <v>1.5342664387493555E-2</v>
      </c>
      <c r="AL125" s="10">
        <f t="shared" si="51"/>
        <v>-1.1532698810964196E-2</v>
      </c>
      <c r="AM125" s="10">
        <f t="shared" si="52"/>
        <v>1.4684626201629056E-2</v>
      </c>
      <c r="AO125" s="10">
        <f>IF('Shock Inputs'!$C$5="ABS",'Market Data - EQ'!B125-'Market Data - EQ'!B126,IF('Shock Inputs'!$C$6="DISC",('Market Data - EQ'!B125-'Market Data - EQ'!B126)/'Market Data - EQ'!B126,LN('Market Data - EQ'!B125/'Market Data - EQ'!B126)))</f>
        <v>3.7213380071843299E-2</v>
      </c>
      <c r="AP125" s="10">
        <f>IF('Shock Inputs'!$C$5="ABS",'Market Data - EQ'!C125-'Market Data - EQ'!C126,IF('Shock Inputs'!$C$6="DISC",('Market Data - EQ'!C125-'Market Data - EQ'!C126)/'Market Data - EQ'!C126,LN('Market Data - EQ'!C125/'Market Data - EQ'!C126)))</f>
        <v>-3.6641863722959977E-3</v>
      </c>
      <c r="AQ125" s="10">
        <f>IF('Shock Inputs'!$C$5="ABS",'Market Data - EQ'!D125-'Market Data - EQ'!D126,IF('Shock Inputs'!$C$6="DISC",('Market Data - EQ'!D125-'Market Data - EQ'!D126)/'Market Data - EQ'!D126,LN('Market Data - EQ'!D125/'Market Data - EQ'!D126)))</f>
        <v>-4.1855828595808832E-3</v>
      </c>
      <c r="AR125" s="10">
        <f>IF('Shock Inputs'!$C$5="ABS",'Market Data - EQ'!E125-'Market Data - EQ'!E126,IF('Shock Inputs'!$C$6="DISC",('Market Data - EQ'!E125-'Market Data - EQ'!E126)/'Market Data - EQ'!E126,LN('Market Data - EQ'!E125/'Market Data - EQ'!E126)))</f>
        <v>-1.2300398041839643E-3</v>
      </c>
      <c r="AS125" s="10">
        <f>IF('Shock Inputs'!$C$5="ABS",'Market Data - EQ'!F125-'Market Data - EQ'!F126,IF('Shock Inputs'!$C$6="DISC",('Market Data - EQ'!F125-'Market Data - EQ'!F126)/'Market Data - EQ'!F126,LN('Market Data - EQ'!F125/'Market Data - EQ'!F126)))</f>
        <v>1.4230142998193718E-3</v>
      </c>
      <c r="AT125" s="10">
        <f>IF('Shock Inputs'!$C$5="ABS",'Market Data - EQ'!G125-'Market Data - EQ'!G126,IF('Shock Inputs'!$C$6="DISC",('Market Data - EQ'!G125-'Market Data - EQ'!G126)/'Market Data - EQ'!G126,LN('Market Data - EQ'!G125/'Market Data - EQ'!G126)))</f>
        <v>1.5342664387493555E-2</v>
      </c>
      <c r="AU125" s="10">
        <f>IF('Shock Inputs'!$C$5="ABS",'Market Data - EQ'!H125-'Market Data - EQ'!H126,IF('Shock Inputs'!$C$6="DISC",('Market Data - EQ'!H125-'Market Data - EQ'!H126)/'Market Data - EQ'!H126,LN('Market Data - EQ'!H125/'Market Data - EQ'!H126)))</f>
        <v>-1.1532698810964196E-2</v>
      </c>
      <c r="AV125" s="10">
        <f>IF('Shock Inputs'!$C$5="ABS",'Market Data - EQ'!I125-'Market Data - EQ'!I126,IF('Shock Inputs'!$C$6="DISC",('Market Data - EQ'!I125-'Market Data - EQ'!I126)/'Market Data - EQ'!I126,LN('Market Data - EQ'!I125/'Market Data - EQ'!I126)))</f>
        <v>1.4684626201629056E-2</v>
      </c>
    </row>
    <row r="126" spans="1:48" x14ac:dyDescent="0.25">
      <c r="A126" s="6">
        <v>45286</v>
      </c>
      <c r="B126" s="1">
        <v>6412.43408203125</v>
      </c>
      <c r="C126" s="1">
        <v>5235.9501953125</v>
      </c>
      <c r="D126" s="1">
        <v>1244.949951171875</v>
      </c>
      <c r="E126" s="1">
        <v>361.88128662109381</v>
      </c>
      <c r="F126" s="1">
        <v>442.00350952148438</v>
      </c>
      <c r="G126" s="1">
        <v>1650.167358398438</v>
      </c>
      <c r="H126" s="1">
        <v>306.60626220703119</v>
      </c>
      <c r="I126" s="1">
        <v>132.5298156738281</v>
      </c>
      <c r="K126" s="6">
        <v>45286</v>
      </c>
      <c r="L126" s="1">
        <v>21441.349609375</v>
      </c>
      <c r="M126" s="10">
        <f>IF('Shock Inputs'!C128="ABS",'Market Data - EQ'!B126-'Market Data - EQ'!B127,IF('Shock Inputs'!C129="Disc",('Market Data - EQ'!B126-'Market Data - EQ'!B127)/'Market Data - EQ'!B127,LN('Market Data - EQ'!B126/'Market Data - EQ'!B127)))</f>
        <v>1.4404303362054076E-2</v>
      </c>
      <c r="N126" s="1">
        <f t="shared" si="28"/>
        <v>91.70458984375</v>
      </c>
      <c r="O126" s="1">
        <f t="shared" si="29"/>
        <v>74.85009765625</v>
      </c>
      <c r="P126" s="1">
        <f t="shared" si="30"/>
        <v>9.3499755859370453</v>
      </c>
      <c r="Q126" s="1">
        <f t="shared" si="31"/>
        <v>2.7680969238281818</v>
      </c>
      <c r="R126" s="1">
        <f t="shared" si="32"/>
        <v>1.21044921875</v>
      </c>
      <c r="S126" s="1">
        <f t="shared" si="33"/>
        <v>27.796508789062955</v>
      </c>
      <c r="T126" s="1">
        <f t="shared" si="34"/>
        <v>6.7342529296873863</v>
      </c>
      <c r="U126" s="1">
        <f t="shared" si="35"/>
        <v>1.6174011230469034</v>
      </c>
      <c r="W126" s="10">
        <f t="shared" si="36"/>
        <v>1.450854524894603E-2</v>
      </c>
      <c r="X126" s="10">
        <f t="shared" si="37"/>
        <v>1.450274093506553E-2</v>
      </c>
      <c r="Y126" s="10">
        <f t="shared" si="38"/>
        <v>7.5671542333133847E-3</v>
      </c>
      <c r="Z126" s="10">
        <f t="shared" si="39"/>
        <v>7.7081460755081222E-3</v>
      </c>
      <c r="AA126" s="10">
        <f t="shared" si="40"/>
        <v>2.746071405749151E-3</v>
      </c>
      <c r="AB126" s="10">
        <f t="shared" si="41"/>
        <v>1.7133264441823295E-2</v>
      </c>
      <c r="AC126" s="10">
        <f t="shared" si="42"/>
        <v>2.2457090763209751E-2</v>
      </c>
      <c r="AD126" s="10">
        <f t="shared" si="43"/>
        <v>1.2354833791714308E-2</v>
      </c>
      <c r="AE126" s="10">
        <f t="shared" si="44"/>
        <v>6412.43408203125</v>
      </c>
      <c r="AF126" s="10">
        <f t="shared" si="45"/>
        <v>1.4404303362054076E-2</v>
      </c>
      <c r="AG126" s="10">
        <f t="shared" si="46"/>
        <v>1.4398582039634671E-2</v>
      </c>
      <c r="AH126" s="10">
        <f t="shared" si="47"/>
        <v>7.5386669432694359E-3</v>
      </c>
      <c r="AI126" s="10">
        <f t="shared" si="48"/>
        <v>7.6785901015627737E-3</v>
      </c>
      <c r="AJ126" s="10">
        <f t="shared" si="49"/>
        <v>2.7423078401054234E-3</v>
      </c>
      <c r="AK126" s="10">
        <f t="shared" si="50"/>
        <v>1.698814529780146E-2</v>
      </c>
      <c r="AL126" s="10">
        <f t="shared" si="51"/>
        <v>2.2208643030507805E-2</v>
      </c>
      <c r="AM126" s="10">
        <f t="shared" si="52"/>
        <v>1.2279135686643241E-2</v>
      </c>
      <c r="AO126" s="10">
        <f>IF('Shock Inputs'!$C$5="ABS",'Market Data - EQ'!B126-'Market Data - EQ'!B127,IF('Shock Inputs'!$C$6="DISC",('Market Data - EQ'!B126-'Market Data - EQ'!B127)/'Market Data - EQ'!B127,LN('Market Data - EQ'!B126/'Market Data - EQ'!B127)))</f>
        <v>1.4404303362054076E-2</v>
      </c>
      <c r="AP126" s="10">
        <f>IF('Shock Inputs'!$C$5="ABS",'Market Data - EQ'!C126-'Market Data - EQ'!C127,IF('Shock Inputs'!$C$6="DISC",('Market Data - EQ'!C126-'Market Data - EQ'!C127)/'Market Data - EQ'!C127,LN('Market Data - EQ'!C126/'Market Data - EQ'!C127)))</f>
        <v>1.4398582039634671E-2</v>
      </c>
      <c r="AQ126" s="10">
        <f>IF('Shock Inputs'!$C$5="ABS",'Market Data - EQ'!D126-'Market Data - EQ'!D127,IF('Shock Inputs'!$C$6="DISC",('Market Data - EQ'!D126-'Market Data - EQ'!D127)/'Market Data - EQ'!D127,LN('Market Data - EQ'!D126/'Market Data - EQ'!D127)))</f>
        <v>7.5386669432694359E-3</v>
      </c>
      <c r="AR126" s="10">
        <f>IF('Shock Inputs'!$C$5="ABS",'Market Data - EQ'!E126-'Market Data - EQ'!E127,IF('Shock Inputs'!$C$6="DISC",('Market Data - EQ'!E126-'Market Data - EQ'!E127)/'Market Data - EQ'!E127,LN('Market Data - EQ'!E126/'Market Data - EQ'!E127)))</f>
        <v>7.6785901015627737E-3</v>
      </c>
      <c r="AS126" s="10">
        <f>IF('Shock Inputs'!$C$5="ABS",'Market Data - EQ'!F126-'Market Data - EQ'!F127,IF('Shock Inputs'!$C$6="DISC",('Market Data - EQ'!F126-'Market Data - EQ'!F127)/'Market Data - EQ'!F127,LN('Market Data - EQ'!F126/'Market Data - EQ'!F127)))</f>
        <v>2.7423078401054234E-3</v>
      </c>
      <c r="AT126" s="10">
        <f>IF('Shock Inputs'!$C$5="ABS",'Market Data - EQ'!G126-'Market Data - EQ'!G127,IF('Shock Inputs'!$C$6="DISC",('Market Data - EQ'!G126-'Market Data - EQ'!G127)/'Market Data - EQ'!G127,LN('Market Data - EQ'!G126/'Market Data - EQ'!G127)))</f>
        <v>1.698814529780146E-2</v>
      </c>
      <c r="AU126" s="10">
        <f>IF('Shock Inputs'!$C$5="ABS",'Market Data - EQ'!H126-'Market Data - EQ'!H127,IF('Shock Inputs'!$C$6="DISC",('Market Data - EQ'!H126-'Market Data - EQ'!H127)/'Market Data - EQ'!H127,LN('Market Data - EQ'!H126/'Market Data - EQ'!H127)))</f>
        <v>2.2208643030507805E-2</v>
      </c>
      <c r="AV126" s="10">
        <f>IF('Shock Inputs'!$C$5="ABS",'Market Data - EQ'!I126-'Market Data - EQ'!I127,IF('Shock Inputs'!$C$6="DISC",('Market Data - EQ'!I126-'Market Data - EQ'!I127)/'Market Data - EQ'!I127,LN('Market Data - EQ'!I126/'Market Data - EQ'!I127)))</f>
        <v>1.2279135686643241E-2</v>
      </c>
    </row>
    <row r="127" spans="1:48" x14ac:dyDescent="0.25">
      <c r="A127" s="6">
        <v>45282</v>
      </c>
      <c r="B127" s="1">
        <v>6320.7294921875</v>
      </c>
      <c r="C127" s="1">
        <v>5161.10009765625</v>
      </c>
      <c r="D127" s="1">
        <v>1235.599975585938</v>
      </c>
      <c r="E127" s="1">
        <v>359.11318969726563</v>
      </c>
      <c r="F127" s="1">
        <v>440.79306030273438</v>
      </c>
      <c r="G127" s="1">
        <v>1622.370849609375</v>
      </c>
      <c r="H127" s="1">
        <v>299.87200927734381</v>
      </c>
      <c r="I127" s="1">
        <v>130.91241455078119</v>
      </c>
      <c r="K127" s="6">
        <v>45282</v>
      </c>
      <c r="L127" s="1">
        <v>21349.400390625</v>
      </c>
      <c r="M127" s="10">
        <f>IF('Shock Inputs'!C129="ABS",'Market Data - EQ'!B127-'Market Data - EQ'!B128,IF('Shock Inputs'!C130="Disc",('Market Data - EQ'!B127-'Market Data - EQ'!B128)/'Market Data - EQ'!B128,LN('Market Data - EQ'!B127/'Market Data - EQ'!B128)))</f>
        <v>1.9931729399114532E-2</v>
      </c>
      <c r="N127" s="1">
        <f t="shared" si="28"/>
        <v>124.73583984375</v>
      </c>
      <c r="O127" s="1">
        <f t="shared" si="29"/>
        <v>101.5</v>
      </c>
      <c r="P127" s="1">
        <f t="shared" si="30"/>
        <v>13.75</v>
      </c>
      <c r="Q127" s="1">
        <f t="shared" si="31"/>
        <v>7.6617431640625</v>
      </c>
      <c r="R127" s="1">
        <f t="shared" si="32"/>
        <v>3.631317138671875</v>
      </c>
      <c r="S127" s="1">
        <f t="shared" si="33"/>
        <v>0.39709472656295475</v>
      </c>
      <c r="T127" s="1">
        <f t="shared" si="34"/>
        <v>0.84176635742193184</v>
      </c>
      <c r="U127" s="1">
        <f t="shared" si="35"/>
        <v>2.4996337890623863</v>
      </c>
      <c r="W127" s="10">
        <f t="shared" si="36"/>
        <v>2.013169264570927E-2</v>
      </c>
      <c r="X127" s="10">
        <f t="shared" si="37"/>
        <v>2.0060873990222602E-2</v>
      </c>
      <c r="Y127" s="10">
        <f t="shared" si="38"/>
        <v>1.1253427404953043E-2</v>
      </c>
      <c r="Z127" s="10">
        <f t="shared" si="39"/>
        <v>2.1800289171206078E-2</v>
      </c>
      <c r="AA127" s="10">
        <f t="shared" si="40"/>
        <v>8.3065757593273146E-3</v>
      </c>
      <c r="AB127" s="10">
        <f t="shared" si="41"/>
        <v>2.4482191858378433E-4</v>
      </c>
      <c r="AC127" s="10">
        <f t="shared" si="42"/>
        <v>2.8149873711848963E-3</v>
      </c>
      <c r="AD127" s="10">
        <f t="shared" si="43"/>
        <v>1.9465615293392614E-2</v>
      </c>
      <c r="AE127" s="10">
        <f t="shared" si="44"/>
        <v>6320.7294921875009</v>
      </c>
      <c r="AF127" s="10">
        <f t="shared" si="45"/>
        <v>1.9931729399114532E-2</v>
      </c>
      <c r="AG127" s="10">
        <f t="shared" si="46"/>
        <v>1.9862305897947716E-2</v>
      </c>
      <c r="AH127" s="10">
        <f t="shared" si="47"/>
        <v>1.1190578660423226E-2</v>
      </c>
      <c r="AI127" s="10">
        <f t="shared" si="48"/>
        <v>2.1566060916288099E-2</v>
      </c>
      <c r="AJ127" s="10">
        <f t="shared" si="49"/>
        <v>8.2722660255667938E-3</v>
      </c>
      <c r="AK127" s="10">
        <f t="shared" si="50"/>
        <v>2.4479195458832338E-4</v>
      </c>
      <c r="AL127" s="10">
        <f t="shared" si="51"/>
        <v>2.8110327140365423E-3</v>
      </c>
      <c r="AM127" s="10">
        <f t="shared" si="52"/>
        <v>1.9278583434072155E-2</v>
      </c>
      <c r="AO127" s="10">
        <f>IF('Shock Inputs'!$C$5="ABS",'Market Data - EQ'!B127-'Market Data - EQ'!B128,IF('Shock Inputs'!$C$6="DISC",('Market Data - EQ'!B127-'Market Data - EQ'!B128)/'Market Data - EQ'!B128,LN('Market Data - EQ'!B127/'Market Data - EQ'!B128)))</f>
        <v>1.9931729399114532E-2</v>
      </c>
      <c r="AP127" s="10">
        <f>IF('Shock Inputs'!$C$5="ABS",'Market Data - EQ'!C127-'Market Data - EQ'!C128,IF('Shock Inputs'!$C$6="DISC",('Market Data - EQ'!C127-'Market Data - EQ'!C128)/'Market Data - EQ'!C128,LN('Market Data - EQ'!C127/'Market Data - EQ'!C128)))</f>
        <v>1.9862305897947716E-2</v>
      </c>
      <c r="AQ127" s="10">
        <f>IF('Shock Inputs'!$C$5="ABS",'Market Data - EQ'!D127-'Market Data - EQ'!D128,IF('Shock Inputs'!$C$6="DISC",('Market Data - EQ'!D127-'Market Data - EQ'!D128)/'Market Data - EQ'!D128,LN('Market Data - EQ'!D127/'Market Data - EQ'!D128)))</f>
        <v>1.1190578660423226E-2</v>
      </c>
      <c r="AR127" s="10">
        <f>IF('Shock Inputs'!$C$5="ABS",'Market Data - EQ'!E127-'Market Data - EQ'!E128,IF('Shock Inputs'!$C$6="DISC",('Market Data - EQ'!E127-'Market Data - EQ'!E128)/'Market Data - EQ'!E128,LN('Market Data - EQ'!E127/'Market Data - EQ'!E128)))</f>
        <v>2.1566060916288099E-2</v>
      </c>
      <c r="AS127" s="10">
        <f>IF('Shock Inputs'!$C$5="ABS",'Market Data - EQ'!F127-'Market Data - EQ'!F128,IF('Shock Inputs'!$C$6="DISC",('Market Data - EQ'!F127-'Market Data - EQ'!F128)/'Market Data - EQ'!F128,LN('Market Data - EQ'!F127/'Market Data - EQ'!F128)))</f>
        <v>8.2722660255667938E-3</v>
      </c>
      <c r="AT127" s="10">
        <f>IF('Shock Inputs'!$C$5="ABS",'Market Data - EQ'!G127-'Market Data - EQ'!G128,IF('Shock Inputs'!$C$6="DISC",('Market Data - EQ'!G127-'Market Data - EQ'!G128)/'Market Data - EQ'!G128,LN('Market Data - EQ'!G127/'Market Data - EQ'!G128)))</f>
        <v>2.4479195458832338E-4</v>
      </c>
      <c r="AU127" s="10">
        <f>IF('Shock Inputs'!$C$5="ABS",'Market Data - EQ'!H127-'Market Data - EQ'!H128,IF('Shock Inputs'!$C$6="DISC",('Market Data - EQ'!H127-'Market Data - EQ'!H128)/'Market Data - EQ'!H128,LN('Market Data - EQ'!H127/'Market Data - EQ'!H128)))</f>
        <v>2.8110327140365423E-3</v>
      </c>
      <c r="AV127" s="10">
        <f>IF('Shock Inputs'!$C$5="ABS",'Market Data - EQ'!I127-'Market Data - EQ'!I128,IF('Shock Inputs'!$C$6="DISC",('Market Data - EQ'!I127-'Market Data - EQ'!I128)/'Market Data - EQ'!I128,LN('Market Data - EQ'!I127/'Market Data - EQ'!I128)))</f>
        <v>1.9278583434072155E-2</v>
      </c>
    </row>
    <row r="128" spans="1:48" x14ac:dyDescent="0.25">
      <c r="A128" s="6">
        <v>45281</v>
      </c>
      <c r="B128" s="1">
        <v>6195.99365234375</v>
      </c>
      <c r="C128" s="1">
        <v>5059.60009765625</v>
      </c>
      <c r="D128" s="1">
        <v>1221.849975585938</v>
      </c>
      <c r="E128" s="1">
        <v>351.45144653320313</v>
      </c>
      <c r="F128" s="1">
        <v>437.1617431640625</v>
      </c>
      <c r="G128" s="1">
        <v>1621.973754882812</v>
      </c>
      <c r="H128" s="1">
        <v>299.03024291992188</v>
      </c>
      <c r="I128" s="1">
        <v>128.41278076171881</v>
      </c>
      <c r="K128" s="6">
        <v>45281</v>
      </c>
      <c r="L128" s="1">
        <v>21255.05078125</v>
      </c>
      <c r="M128" s="10">
        <f>IF('Shock Inputs'!C130="ABS",'Market Data - EQ'!B128-'Market Data - EQ'!B129,IF('Shock Inputs'!C131="Disc",('Market Data - EQ'!B128-'Market Data - EQ'!B129)/'Market Data - EQ'!B129,LN('Market Data - EQ'!B128/'Market Data - EQ'!B129)))</f>
        <v>-1.8730531210362916E-2</v>
      </c>
      <c r="N128" s="1">
        <f t="shared" si="28"/>
        <v>-117.14794921875</v>
      </c>
      <c r="O128" s="1">
        <f t="shared" si="29"/>
        <v>104.64990234375</v>
      </c>
      <c r="P128" s="1">
        <f t="shared" si="30"/>
        <v>-14.349975585937045</v>
      </c>
      <c r="Q128" s="1">
        <f t="shared" si="31"/>
        <v>3.31182861328125</v>
      </c>
      <c r="R128" s="1">
        <f t="shared" si="32"/>
        <v>0.435760498046875</v>
      </c>
      <c r="S128" s="1">
        <f t="shared" si="33"/>
        <v>-13.004760742187955</v>
      </c>
      <c r="T128" s="1">
        <f t="shared" si="34"/>
        <v>4.2584533691406818</v>
      </c>
      <c r="U128" s="1">
        <f t="shared" si="35"/>
        <v>1.2253189086915057</v>
      </c>
      <c r="W128" s="10">
        <f t="shared" si="36"/>
        <v>-1.8556204915434801E-2</v>
      </c>
      <c r="X128" s="10">
        <f t="shared" si="37"/>
        <v>2.1120273306228444E-2</v>
      </c>
      <c r="Y128" s="10">
        <f t="shared" si="38"/>
        <v>-1.1608134729607263E-2</v>
      </c>
      <c r="Z128" s="10">
        <f t="shared" si="39"/>
        <v>9.5129322915584631E-3</v>
      </c>
      <c r="AA128" s="10">
        <f t="shared" si="40"/>
        <v>9.9778926682299318E-4</v>
      </c>
      <c r="AB128" s="10">
        <f t="shared" si="41"/>
        <v>-7.9540866243227974E-3</v>
      </c>
      <c r="AC128" s="10">
        <f t="shared" si="42"/>
        <v>1.4446610971933138E-2</v>
      </c>
      <c r="AD128" s="10">
        <f t="shared" si="43"/>
        <v>9.6339599111383706E-3</v>
      </c>
      <c r="AE128" s="10">
        <f t="shared" si="44"/>
        <v>6195.99365234375</v>
      </c>
      <c r="AF128" s="10">
        <f t="shared" si="45"/>
        <v>-1.8730531210362916E-2</v>
      </c>
      <c r="AG128" s="10">
        <f t="shared" si="46"/>
        <v>2.0900331761094588E-2</v>
      </c>
      <c r="AH128" s="10">
        <f t="shared" si="47"/>
        <v>-1.1676035101476785E-2</v>
      </c>
      <c r="AI128" s="10">
        <f t="shared" si="48"/>
        <v>9.4679692796446058E-3</v>
      </c>
      <c r="AJ128" s="10">
        <f t="shared" si="49"/>
        <v>9.9729180599231518E-4</v>
      </c>
      <c r="AK128" s="10">
        <f t="shared" si="50"/>
        <v>-7.9858891234832561E-3</v>
      </c>
      <c r="AL128" s="10">
        <f t="shared" si="51"/>
        <v>1.4343252947172234E-2</v>
      </c>
      <c r="AM128" s="10">
        <f t="shared" si="52"/>
        <v>9.5878492350775727E-3</v>
      </c>
      <c r="AO128" s="10">
        <f>IF('Shock Inputs'!$C$5="ABS",'Market Data - EQ'!B128-'Market Data - EQ'!B129,IF('Shock Inputs'!$C$6="DISC",('Market Data - EQ'!B128-'Market Data - EQ'!B129)/'Market Data - EQ'!B129,LN('Market Data - EQ'!B128/'Market Data - EQ'!B129)))</f>
        <v>-1.8730531210362916E-2</v>
      </c>
      <c r="AP128" s="10">
        <f>IF('Shock Inputs'!$C$5="ABS",'Market Data - EQ'!C128-'Market Data - EQ'!C129,IF('Shock Inputs'!$C$6="DISC",('Market Data - EQ'!C128-'Market Data - EQ'!C129)/'Market Data - EQ'!C129,LN('Market Data - EQ'!C128/'Market Data - EQ'!C129)))</f>
        <v>2.0900331761094588E-2</v>
      </c>
      <c r="AQ128" s="10">
        <f>IF('Shock Inputs'!$C$5="ABS",'Market Data - EQ'!D128-'Market Data - EQ'!D129,IF('Shock Inputs'!$C$6="DISC",('Market Data - EQ'!D128-'Market Data - EQ'!D129)/'Market Data - EQ'!D129,LN('Market Data - EQ'!D128/'Market Data - EQ'!D129)))</f>
        <v>-1.1676035101476785E-2</v>
      </c>
      <c r="AR128" s="10">
        <f>IF('Shock Inputs'!$C$5="ABS",'Market Data - EQ'!E128-'Market Data - EQ'!E129,IF('Shock Inputs'!$C$6="DISC",('Market Data - EQ'!E128-'Market Data - EQ'!E129)/'Market Data - EQ'!E129,LN('Market Data - EQ'!E128/'Market Data - EQ'!E129)))</f>
        <v>9.4679692796446058E-3</v>
      </c>
      <c r="AS128" s="10">
        <f>IF('Shock Inputs'!$C$5="ABS",'Market Data - EQ'!F128-'Market Data - EQ'!F129,IF('Shock Inputs'!$C$6="DISC",('Market Data - EQ'!F128-'Market Data - EQ'!F129)/'Market Data - EQ'!F129,LN('Market Data - EQ'!F128/'Market Data - EQ'!F129)))</f>
        <v>9.9729180599231518E-4</v>
      </c>
      <c r="AT128" s="10">
        <f>IF('Shock Inputs'!$C$5="ABS",'Market Data - EQ'!G128-'Market Data - EQ'!G129,IF('Shock Inputs'!$C$6="DISC",('Market Data - EQ'!G128-'Market Data - EQ'!G129)/'Market Data - EQ'!G129,LN('Market Data - EQ'!G128/'Market Data - EQ'!G129)))</f>
        <v>-7.9858891234832561E-3</v>
      </c>
      <c r="AU128" s="10">
        <f>IF('Shock Inputs'!$C$5="ABS",'Market Data - EQ'!H128-'Market Data - EQ'!H129,IF('Shock Inputs'!$C$6="DISC",('Market Data - EQ'!H128-'Market Data - EQ'!H129)/'Market Data - EQ'!H129,LN('Market Data - EQ'!H128/'Market Data - EQ'!H129)))</f>
        <v>1.4343252947172234E-2</v>
      </c>
      <c r="AV128" s="10">
        <f>IF('Shock Inputs'!$C$5="ABS",'Market Data - EQ'!I128-'Market Data - EQ'!I129,IF('Shock Inputs'!$C$6="DISC",('Market Data - EQ'!I128-'Market Data - EQ'!I129)/'Market Data - EQ'!I129,LN('Market Data - EQ'!I128/'Market Data - EQ'!I129)))</f>
        <v>9.5878492350775727E-3</v>
      </c>
    </row>
    <row r="129" spans="1:48" x14ac:dyDescent="0.25">
      <c r="A129" s="6">
        <v>45280</v>
      </c>
      <c r="B129" s="1">
        <v>6313.1416015625</v>
      </c>
      <c r="C129" s="1">
        <v>4954.9501953125</v>
      </c>
      <c r="D129" s="1">
        <v>1236.199951171875</v>
      </c>
      <c r="E129" s="1">
        <v>348.13961791992188</v>
      </c>
      <c r="F129" s="1">
        <v>436.72598266601563</v>
      </c>
      <c r="G129" s="1">
        <v>1634.978515625</v>
      </c>
      <c r="H129" s="1">
        <v>294.77178955078119</v>
      </c>
      <c r="I129" s="1">
        <v>127.1874618530273</v>
      </c>
      <c r="K129" s="6">
        <v>45280</v>
      </c>
      <c r="L129" s="1">
        <v>21150.150390625</v>
      </c>
      <c r="M129" s="10">
        <f>IF('Shock Inputs'!C131="ABS",'Market Data - EQ'!B129-'Market Data - EQ'!B130,IF('Shock Inputs'!C132="Disc",('Market Data - EQ'!B129-'Market Data - EQ'!B130)/'Market Data - EQ'!B130,LN('Market Data - EQ'!B129/'Market Data - EQ'!B130)))</f>
        <v>-8.534465995071008E-3</v>
      </c>
      <c r="N129" s="1">
        <f t="shared" si="28"/>
        <v>-54.10986328125</v>
      </c>
      <c r="O129" s="1">
        <f t="shared" si="29"/>
        <v>43.7001953125</v>
      </c>
      <c r="P129" s="1">
        <f t="shared" si="30"/>
        <v>-0.90002441406295475</v>
      </c>
      <c r="Q129" s="1">
        <f t="shared" si="31"/>
        <v>-14.6314697265625</v>
      </c>
      <c r="R129" s="1">
        <f t="shared" si="32"/>
        <v>-4.9385986328125</v>
      </c>
      <c r="S129" s="1">
        <f t="shared" si="33"/>
        <v>-52.019165039062045</v>
      </c>
      <c r="T129" s="1">
        <f t="shared" si="34"/>
        <v>-11.883972167968807</v>
      </c>
      <c r="U129" s="1">
        <f t="shared" si="35"/>
        <v>-5.5384140014648864</v>
      </c>
      <c r="W129" s="10">
        <f t="shared" si="36"/>
        <v>-8.4981508237915709E-3</v>
      </c>
      <c r="X129" s="10">
        <f t="shared" si="37"/>
        <v>8.8979781751081701E-3</v>
      </c>
      <c r="Y129" s="10">
        <f t="shared" si="38"/>
        <v>-7.2752763060775964E-4</v>
      </c>
      <c r="Z129" s="10">
        <f t="shared" si="39"/>
        <v>-4.0332513325374686E-2</v>
      </c>
      <c r="AA129" s="10">
        <f t="shared" si="40"/>
        <v>-1.1181785549317272E-2</v>
      </c>
      <c r="AB129" s="10">
        <f t="shared" si="41"/>
        <v>-3.0835350655956717E-2</v>
      </c>
      <c r="AC129" s="10">
        <f t="shared" si="42"/>
        <v>-3.8753461214494377E-2</v>
      </c>
      <c r="AD129" s="10">
        <f t="shared" si="43"/>
        <v>-4.1728215887131666E-2</v>
      </c>
      <c r="AE129" s="10">
        <f t="shared" si="44"/>
        <v>6313.1416015625</v>
      </c>
      <c r="AF129" s="10">
        <f t="shared" si="45"/>
        <v>-8.534465995071008E-3</v>
      </c>
      <c r="AG129" s="10">
        <f t="shared" si="46"/>
        <v>8.8586244408022843E-3</v>
      </c>
      <c r="AH129" s="10">
        <f t="shared" si="47"/>
        <v>-7.2779240726378704E-4</v>
      </c>
      <c r="AI129" s="10">
        <f t="shared" si="48"/>
        <v>-4.116842256678746E-2</v>
      </c>
      <c r="AJ129" s="10">
        <f t="shared" si="49"/>
        <v>-1.1244771685139973E-2</v>
      </c>
      <c r="AK129" s="10">
        <f t="shared" si="50"/>
        <v>-3.132076476187045E-2</v>
      </c>
      <c r="AL129" s="10">
        <f t="shared" si="51"/>
        <v>-3.9524358912063191E-2</v>
      </c>
      <c r="AM129" s="10">
        <f t="shared" si="52"/>
        <v>-4.2623841754855868E-2</v>
      </c>
      <c r="AO129" s="10">
        <f>IF('Shock Inputs'!$C$5="ABS",'Market Data - EQ'!B129-'Market Data - EQ'!B130,IF('Shock Inputs'!$C$6="DISC",('Market Data - EQ'!B129-'Market Data - EQ'!B130)/'Market Data - EQ'!B130,LN('Market Data - EQ'!B129/'Market Data - EQ'!B130)))</f>
        <v>-8.534465995071008E-3</v>
      </c>
      <c r="AP129" s="10">
        <f>IF('Shock Inputs'!$C$5="ABS",'Market Data - EQ'!C129-'Market Data - EQ'!C130,IF('Shock Inputs'!$C$6="DISC",('Market Data - EQ'!C129-'Market Data - EQ'!C130)/'Market Data - EQ'!C130,LN('Market Data - EQ'!C129/'Market Data - EQ'!C130)))</f>
        <v>8.8586244408022843E-3</v>
      </c>
      <c r="AQ129" s="10">
        <f>IF('Shock Inputs'!$C$5="ABS",'Market Data - EQ'!D129-'Market Data - EQ'!D130,IF('Shock Inputs'!$C$6="DISC",('Market Data - EQ'!D129-'Market Data - EQ'!D130)/'Market Data - EQ'!D130,LN('Market Data - EQ'!D129/'Market Data - EQ'!D130)))</f>
        <v>-7.2779240726378704E-4</v>
      </c>
      <c r="AR129" s="10">
        <f>IF('Shock Inputs'!$C$5="ABS",'Market Data - EQ'!E129-'Market Data - EQ'!E130,IF('Shock Inputs'!$C$6="DISC",('Market Data - EQ'!E129-'Market Data - EQ'!E130)/'Market Data - EQ'!E130,LN('Market Data - EQ'!E129/'Market Data - EQ'!E130)))</f>
        <v>-4.116842256678746E-2</v>
      </c>
      <c r="AS129" s="10">
        <f>IF('Shock Inputs'!$C$5="ABS",'Market Data - EQ'!F129-'Market Data - EQ'!F130,IF('Shock Inputs'!$C$6="DISC",('Market Data - EQ'!F129-'Market Data - EQ'!F130)/'Market Data - EQ'!F130,LN('Market Data - EQ'!F129/'Market Data - EQ'!F130)))</f>
        <v>-1.1244771685139973E-2</v>
      </c>
      <c r="AT129" s="10">
        <f>IF('Shock Inputs'!$C$5="ABS",'Market Data - EQ'!G129-'Market Data - EQ'!G130,IF('Shock Inputs'!$C$6="DISC",('Market Data - EQ'!G129-'Market Data - EQ'!G130)/'Market Data - EQ'!G130,LN('Market Data - EQ'!G129/'Market Data - EQ'!G130)))</f>
        <v>-3.132076476187045E-2</v>
      </c>
      <c r="AU129" s="10">
        <f>IF('Shock Inputs'!$C$5="ABS",'Market Data - EQ'!H129-'Market Data - EQ'!H130,IF('Shock Inputs'!$C$6="DISC",('Market Data - EQ'!H129-'Market Data - EQ'!H130)/'Market Data - EQ'!H130,LN('Market Data - EQ'!H129/'Market Data - EQ'!H130)))</f>
        <v>-3.9524358912063191E-2</v>
      </c>
      <c r="AV129" s="10">
        <f>IF('Shock Inputs'!$C$5="ABS",'Market Data - EQ'!I129-'Market Data - EQ'!I130,IF('Shock Inputs'!$C$6="DISC",('Market Data - EQ'!I129-'Market Data - EQ'!I130)/'Market Data - EQ'!I130,LN('Market Data - EQ'!I129/'Market Data - EQ'!I130)))</f>
        <v>-4.2623841754855868E-2</v>
      </c>
    </row>
    <row r="130" spans="1:48" x14ac:dyDescent="0.25">
      <c r="A130" s="6">
        <v>45279</v>
      </c>
      <c r="B130" s="1">
        <v>6367.25146484375</v>
      </c>
      <c r="C130" s="1">
        <v>4911.25</v>
      </c>
      <c r="D130" s="1">
        <v>1237.099975585938</v>
      </c>
      <c r="E130" s="1">
        <v>362.77108764648438</v>
      </c>
      <c r="F130" s="1">
        <v>441.66458129882813</v>
      </c>
      <c r="G130" s="1">
        <v>1686.997680664062</v>
      </c>
      <c r="H130" s="1">
        <v>306.65576171875</v>
      </c>
      <c r="I130" s="1">
        <v>132.72587585449219</v>
      </c>
      <c r="K130" s="6">
        <v>45279</v>
      </c>
      <c r="L130" s="1">
        <v>21453.099609375</v>
      </c>
      <c r="M130" s="10">
        <f>IF('Shock Inputs'!C132="ABS",'Market Data - EQ'!B130-'Market Data - EQ'!B131,IF('Shock Inputs'!C133="Disc",('Market Data - EQ'!B130-'Market Data - EQ'!B131)/'Market Data - EQ'!B131,LN('Market Data - EQ'!B130/'Market Data - EQ'!B131)))</f>
        <v>-7.2489729421166427E-3</v>
      </c>
      <c r="N130" s="1">
        <f t="shared" si="28"/>
        <v>-46.32373046875</v>
      </c>
      <c r="O130" s="1">
        <f t="shared" si="29"/>
        <v>31.75</v>
      </c>
      <c r="P130" s="1">
        <f t="shared" si="30"/>
        <v>20.299926757812955</v>
      </c>
      <c r="Q130" s="1">
        <f t="shared" si="31"/>
        <v>19.080230712890568</v>
      </c>
      <c r="R130" s="1">
        <f t="shared" si="32"/>
        <v>4.3091735839843182</v>
      </c>
      <c r="S130" s="1">
        <f t="shared" si="33"/>
        <v>-11.366821289062955</v>
      </c>
      <c r="T130" s="1">
        <f t="shared" si="34"/>
        <v>6.387603759765625</v>
      </c>
      <c r="U130" s="1">
        <f t="shared" si="35"/>
        <v>-1.176300048828125</v>
      </c>
      <c r="W130" s="10">
        <f t="shared" si="36"/>
        <v>-7.2227625089055945E-3</v>
      </c>
      <c r="X130" s="10">
        <f t="shared" si="37"/>
        <v>6.5068142227687267E-3</v>
      </c>
      <c r="Y130" s="10">
        <f t="shared" si="38"/>
        <v>1.668304235964109E-2</v>
      </c>
      <c r="Z130" s="10">
        <f t="shared" si="39"/>
        <v>5.5515677324454261E-2</v>
      </c>
      <c r="AA130" s="10">
        <f t="shared" si="40"/>
        <v>9.8527959366033584E-3</v>
      </c>
      <c r="AB130" s="10">
        <f t="shared" si="41"/>
        <v>-6.6928043279231705E-3</v>
      </c>
      <c r="AC130" s="10">
        <f t="shared" si="42"/>
        <v>2.1272997453956308E-2</v>
      </c>
      <c r="AD130" s="10">
        <f t="shared" si="43"/>
        <v>-8.784771725273784E-3</v>
      </c>
      <c r="AE130" s="10">
        <f t="shared" si="44"/>
        <v>6367.25146484375</v>
      </c>
      <c r="AF130" s="10">
        <f t="shared" si="45"/>
        <v>-7.2489729421166427E-3</v>
      </c>
      <c r="AG130" s="10">
        <f t="shared" si="46"/>
        <v>6.4857362911536209E-3</v>
      </c>
      <c r="AH130" s="10">
        <f t="shared" si="47"/>
        <v>1.6545409060481658E-2</v>
      </c>
      <c r="AI130" s="10">
        <f t="shared" si="48"/>
        <v>5.4029441179784352E-2</v>
      </c>
      <c r="AJ130" s="10">
        <f t="shared" si="49"/>
        <v>9.8045736336781434E-3</v>
      </c>
      <c r="AK130" s="10">
        <f t="shared" si="50"/>
        <v>-6.715301578793683E-3</v>
      </c>
      <c r="AL130" s="10">
        <f t="shared" si="51"/>
        <v>2.1049885865290933E-2</v>
      </c>
      <c r="AM130" s="10">
        <f t="shared" si="52"/>
        <v>-8.8235853119301554E-3</v>
      </c>
      <c r="AO130" s="10">
        <f>IF('Shock Inputs'!$C$5="ABS",'Market Data - EQ'!B130-'Market Data - EQ'!B131,IF('Shock Inputs'!$C$6="DISC",('Market Data - EQ'!B130-'Market Data - EQ'!B131)/'Market Data - EQ'!B131,LN('Market Data - EQ'!B130/'Market Data - EQ'!B131)))</f>
        <v>-7.2489729421166427E-3</v>
      </c>
      <c r="AP130" s="10">
        <f>IF('Shock Inputs'!$C$5="ABS",'Market Data - EQ'!C130-'Market Data - EQ'!C131,IF('Shock Inputs'!$C$6="DISC",('Market Data - EQ'!C130-'Market Data - EQ'!C131)/'Market Data - EQ'!C131,LN('Market Data - EQ'!C130/'Market Data - EQ'!C131)))</f>
        <v>6.4857362911536209E-3</v>
      </c>
      <c r="AQ130" s="10">
        <f>IF('Shock Inputs'!$C$5="ABS",'Market Data - EQ'!D130-'Market Data - EQ'!D131,IF('Shock Inputs'!$C$6="DISC",('Market Data - EQ'!D130-'Market Data - EQ'!D131)/'Market Data - EQ'!D131,LN('Market Data - EQ'!D130/'Market Data - EQ'!D131)))</f>
        <v>1.6545409060481658E-2</v>
      </c>
      <c r="AR130" s="10">
        <f>IF('Shock Inputs'!$C$5="ABS",'Market Data - EQ'!E130-'Market Data - EQ'!E131,IF('Shock Inputs'!$C$6="DISC",('Market Data - EQ'!E130-'Market Data - EQ'!E131)/'Market Data - EQ'!E131,LN('Market Data - EQ'!E130/'Market Data - EQ'!E131)))</f>
        <v>5.4029441179784352E-2</v>
      </c>
      <c r="AS130" s="10">
        <f>IF('Shock Inputs'!$C$5="ABS",'Market Data - EQ'!F130-'Market Data - EQ'!F131,IF('Shock Inputs'!$C$6="DISC",('Market Data - EQ'!F130-'Market Data - EQ'!F131)/'Market Data - EQ'!F131,LN('Market Data - EQ'!F130/'Market Data - EQ'!F131)))</f>
        <v>9.8045736336781434E-3</v>
      </c>
      <c r="AT130" s="10">
        <f>IF('Shock Inputs'!$C$5="ABS",'Market Data - EQ'!G130-'Market Data - EQ'!G131,IF('Shock Inputs'!$C$6="DISC",('Market Data - EQ'!G130-'Market Data - EQ'!G131)/'Market Data - EQ'!G131,LN('Market Data - EQ'!G130/'Market Data - EQ'!G131)))</f>
        <v>-6.715301578793683E-3</v>
      </c>
      <c r="AU130" s="10">
        <f>IF('Shock Inputs'!$C$5="ABS",'Market Data - EQ'!H130-'Market Data - EQ'!H131,IF('Shock Inputs'!$C$6="DISC",('Market Data - EQ'!H130-'Market Data - EQ'!H131)/'Market Data - EQ'!H131,LN('Market Data - EQ'!H130/'Market Data - EQ'!H131)))</f>
        <v>2.1049885865290933E-2</v>
      </c>
      <c r="AV130" s="10">
        <f>IF('Shock Inputs'!$C$5="ABS",'Market Data - EQ'!I130-'Market Data - EQ'!I131,IF('Shock Inputs'!$C$6="DISC",('Market Data - EQ'!I130-'Market Data - EQ'!I131)/'Market Data - EQ'!I131,LN('Market Data - EQ'!I130/'Market Data - EQ'!I131)))</f>
        <v>-8.8235853119301554E-3</v>
      </c>
    </row>
    <row r="131" spans="1:48" x14ac:dyDescent="0.25">
      <c r="A131" s="6">
        <v>45278</v>
      </c>
      <c r="B131" s="1">
        <v>6413.5751953125</v>
      </c>
      <c r="C131" s="1">
        <v>4879.5</v>
      </c>
      <c r="D131" s="1">
        <v>1216.800048828125</v>
      </c>
      <c r="E131" s="1">
        <v>343.69085693359381</v>
      </c>
      <c r="F131" s="1">
        <v>437.35540771484381</v>
      </c>
      <c r="G131" s="1">
        <v>1698.364501953125</v>
      </c>
      <c r="H131" s="1">
        <v>300.26815795898438</v>
      </c>
      <c r="I131" s="1">
        <v>133.90217590332031</v>
      </c>
      <c r="K131" s="6">
        <v>45278</v>
      </c>
      <c r="L131" s="1">
        <v>21418.650390625</v>
      </c>
      <c r="M131" s="10">
        <f>IF('Shock Inputs'!C133="ABS",'Market Data - EQ'!B131-'Market Data - EQ'!B132,IF('Shock Inputs'!C134="Disc",('Market Data - EQ'!B131-'Market Data - EQ'!B132)/'Market Data - EQ'!B132,LN('Market Data - EQ'!B131/'Market Data - EQ'!B132)))</f>
        <v>2.9905943516337921E-2</v>
      </c>
      <c r="N131" s="1">
        <f t="shared" si="28"/>
        <v>188.96435546875</v>
      </c>
      <c r="O131" s="1">
        <f t="shared" si="29"/>
        <v>-34.39990234375</v>
      </c>
      <c r="P131" s="1">
        <f t="shared" si="30"/>
        <v>9.7000732421870453</v>
      </c>
      <c r="Q131" s="1">
        <f t="shared" si="31"/>
        <v>-2.3232421875</v>
      </c>
      <c r="R131" s="1">
        <f t="shared" si="32"/>
        <v>-6.3427124023436932</v>
      </c>
      <c r="S131" s="1">
        <f t="shared" si="33"/>
        <v>-14.046997070312955</v>
      </c>
      <c r="T131" s="1">
        <f t="shared" si="34"/>
        <v>-1.881622314453125</v>
      </c>
      <c r="U131" s="1">
        <f t="shared" si="35"/>
        <v>0.1470489501953125</v>
      </c>
      <c r="W131" s="10">
        <f t="shared" si="36"/>
        <v>3.0357617581357646E-2</v>
      </c>
      <c r="X131" s="10">
        <f t="shared" si="37"/>
        <v>-7.0005297273846604E-3</v>
      </c>
      <c r="Y131" s="10">
        <f t="shared" si="38"/>
        <v>8.0358490915208042E-3</v>
      </c>
      <c r="Z131" s="10">
        <f t="shared" si="39"/>
        <v>-6.7142991959034011E-3</v>
      </c>
      <c r="AA131" s="10">
        <f t="shared" si="40"/>
        <v>-1.429510767516546E-2</v>
      </c>
      <c r="AB131" s="10">
        <f t="shared" si="41"/>
        <v>-8.2030499551794308E-3</v>
      </c>
      <c r="AC131" s="10">
        <f t="shared" si="42"/>
        <v>-6.2274488922358538E-3</v>
      </c>
      <c r="AD131" s="10">
        <f t="shared" si="43"/>
        <v>1.0993892611447064E-3</v>
      </c>
      <c r="AE131" s="10">
        <f t="shared" si="44"/>
        <v>6413.5751953125</v>
      </c>
      <c r="AF131" s="10">
        <f t="shared" si="45"/>
        <v>2.9905943516337921E-2</v>
      </c>
      <c r="AG131" s="10">
        <f t="shared" si="46"/>
        <v>-7.0251483987226922E-3</v>
      </c>
      <c r="AH131" s="10">
        <f t="shared" si="47"/>
        <v>8.0037335916938873E-3</v>
      </c>
      <c r="AI131" s="10">
        <f t="shared" si="48"/>
        <v>-6.7369415111816072E-3</v>
      </c>
      <c r="AJ131" s="10">
        <f t="shared" si="49"/>
        <v>-1.439826702303605E-2</v>
      </c>
      <c r="AK131" s="10">
        <f t="shared" si="50"/>
        <v>-8.2368801034183124E-3</v>
      </c>
      <c r="AL131" s="10">
        <f t="shared" si="51"/>
        <v>-6.246920332445601E-3</v>
      </c>
      <c r="AM131" s="10">
        <f t="shared" si="52"/>
        <v>1.0987853753340431E-3</v>
      </c>
      <c r="AO131" s="10">
        <f>IF('Shock Inputs'!$C$5="ABS",'Market Data - EQ'!B131-'Market Data - EQ'!B132,IF('Shock Inputs'!$C$6="DISC",('Market Data - EQ'!B131-'Market Data - EQ'!B132)/'Market Data - EQ'!B132,LN('Market Data - EQ'!B131/'Market Data - EQ'!B132)))</f>
        <v>2.9905943516337921E-2</v>
      </c>
      <c r="AP131" s="10">
        <f>IF('Shock Inputs'!$C$5="ABS",'Market Data - EQ'!C131-'Market Data - EQ'!C132,IF('Shock Inputs'!$C$6="DISC",('Market Data - EQ'!C131-'Market Data - EQ'!C132)/'Market Data - EQ'!C132,LN('Market Data - EQ'!C131/'Market Data - EQ'!C132)))</f>
        <v>-7.0251483987226922E-3</v>
      </c>
      <c r="AQ131" s="10">
        <f>IF('Shock Inputs'!$C$5="ABS",'Market Data - EQ'!D131-'Market Data - EQ'!D132,IF('Shock Inputs'!$C$6="DISC",('Market Data - EQ'!D131-'Market Data - EQ'!D132)/'Market Data - EQ'!D132,LN('Market Data - EQ'!D131/'Market Data - EQ'!D132)))</f>
        <v>8.0037335916938873E-3</v>
      </c>
      <c r="AR131" s="10">
        <f>IF('Shock Inputs'!$C$5="ABS",'Market Data - EQ'!E131-'Market Data - EQ'!E132,IF('Shock Inputs'!$C$6="DISC",('Market Data - EQ'!E131-'Market Data - EQ'!E132)/'Market Data - EQ'!E132,LN('Market Data - EQ'!E131/'Market Data - EQ'!E132)))</f>
        <v>-6.7369415111816072E-3</v>
      </c>
      <c r="AS131" s="10">
        <f>IF('Shock Inputs'!$C$5="ABS",'Market Data - EQ'!F131-'Market Data - EQ'!F132,IF('Shock Inputs'!$C$6="DISC",('Market Data - EQ'!F131-'Market Data - EQ'!F132)/'Market Data - EQ'!F132,LN('Market Data - EQ'!F131/'Market Data - EQ'!F132)))</f>
        <v>-1.439826702303605E-2</v>
      </c>
      <c r="AT131" s="10">
        <f>IF('Shock Inputs'!$C$5="ABS",'Market Data - EQ'!G131-'Market Data - EQ'!G132,IF('Shock Inputs'!$C$6="DISC",('Market Data - EQ'!G131-'Market Data - EQ'!G132)/'Market Data - EQ'!G132,LN('Market Data - EQ'!G131/'Market Data - EQ'!G132)))</f>
        <v>-8.2368801034183124E-3</v>
      </c>
      <c r="AU131" s="10">
        <f>IF('Shock Inputs'!$C$5="ABS",'Market Data - EQ'!H131-'Market Data - EQ'!H132,IF('Shock Inputs'!$C$6="DISC",('Market Data - EQ'!H131-'Market Data - EQ'!H132)/'Market Data - EQ'!H132,LN('Market Data - EQ'!H131/'Market Data - EQ'!H132)))</f>
        <v>-6.246920332445601E-3</v>
      </c>
      <c r="AV131" s="10">
        <f>IF('Shock Inputs'!$C$5="ABS",'Market Data - EQ'!I131-'Market Data - EQ'!I132,IF('Shock Inputs'!$C$6="DISC",('Market Data - EQ'!I131-'Market Data - EQ'!I132)/'Market Data - EQ'!I132,LN('Market Data - EQ'!I131/'Market Data - EQ'!I132)))</f>
        <v>1.0987853753340431E-3</v>
      </c>
    </row>
    <row r="132" spans="1:48" x14ac:dyDescent="0.25">
      <c r="A132" s="6">
        <v>45275</v>
      </c>
      <c r="B132" s="1">
        <v>6224.61083984375</v>
      </c>
      <c r="C132" s="1">
        <v>4913.89990234375</v>
      </c>
      <c r="D132" s="1">
        <v>1207.099975585938</v>
      </c>
      <c r="E132" s="1">
        <v>346.01409912109381</v>
      </c>
      <c r="F132" s="1">
        <v>443.6981201171875</v>
      </c>
      <c r="G132" s="1">
        <v>1712.411499023438</v>
      </c>
      <c r="H132" s="1">
        <v>302.1497802734375</v>
      </c>
      <c r="I132" s="1">
        <v>133.755126953125</v>
      </c>
      <c r="K132" s="6">
        <v>45275</v>
      </c>
      <c r="L132" s="1">
        <v>21456.650390625</v>
      </c>
      <c r="M132" s="10">
        <f>IF('Shock Inputs'!C134="ABS",'Market Data - EQ'!B132-'Market Data - EQ'!B133,IF('Shock Inputs'!C135="Disc",('Market Data - EQ'!B132-'Market Data - EQ'!B133)/'Market Data - EQ'!B133,LN('Market Data - EQ'!B132/'Market Data - EQ'!B133)))</f>
        <v>-9.4607513334250479E-3</v>
      </c>
      <c r="N132" s="1">
        <f t="shared" ref="N132:N195" si="53">B132-B133</f>
        <v>-59.1689453125</v>
      </c>
      <c r="O132" s="1">
        <f t="shared" ref="O132:O195" si="54">C132-C133</f>
        <v>-32.75</v>
      </c>
      <c r="P132" s="1">
        <f t="shared" ref="P132:P195" si="55">D132-D133</f>
        <v>2.4499511718759095</v>
      </c>
      <c r="Q132" s="1">
        <f t="shared" ref="Q132:Q195" si="56">E132-E133</f>
        <v>2.3726806640626137</v>
      </c>
      <c r="R132" s="1">
        <f t="shared" ref="R132:R195" si="57">F132-F133</f>
        <v>-1.839874267578125</v>
      </c>
      <c r="S132" s="1">
        <f t="shared" ref="S132:S195" si="58">G132-G133</f>
        <v>21.244262695312955</v>
      </c>
      <c r="T132" s="1">
        <f t="shared" ref="T132:T195" si="59">H132-H133</f>
        <v>9.606231689453125</v>
      </c>
      <c r="U132" s="1">
        <f t="shared" ref="U132:U195" si="60">I132-I133</f>
        <v>4.3621063232421875</v>
      </c>
      <c r="W132" s="10">
        <f t="shared" ref="W132:W195" si="61">(B132-B133)/B133</f>
        <v>-9.4161392243997492E-3</v>
      </c>
      <c r="X132" s="10">
        <f t="shared" ref="X132:X195" si="62">(C132-C133)/C133</f>
        <v>-6.6206423835418124E-3</v>
      </c>
      <c r="Y132" s="10">
        <f t="shared" ref="Y132:Y195" si="63">(D132-D133)/D133</f>
        <v>2.0337451726426172E-3</v>
      </c>
      <c r="Z132" s="10">
        <f t="shared" ref="Z132:Z195" si="64">(E132-E133)/E133</f>
        <v>6.9045247069345712E-3</v>
      </c>
      <c r="AA132" s="10">
        <f t="shared" ref="AA132:AA195" si="65">(F132-F133)/F133</f>
        <v>-4.1295563807499068E-3</v>
      </c>
      <c r="AB132" s="10">
        <f t="shared" ref="AB132:AB195" si="66">(G132-G133)/G133</f>
        <v>1.2561893489279427E-2</v>
      </c>
      <c r="AC132" s="10">
        <f t="shared" ref="AC132:AC195" si="67">(H132-H133)/H133</f>
        <v>3.2836928846835728E-2</v>
      </c>
      <c r="AD132" s="10">
        <f t="shared" ref="AD132:AD195" si="68">(I132-I133)/I133</f>
        <v>3.3712068100795044E-2</v>
      </c>
      <c r="AE132" s="10">
        <f t="shared" ref="AE132:AE195" si="69">B133*EXP(AF132)</f>
        <v>6224.61083984375</v>
      </c>
      <c r="AF132" s="10">
        <f t="shared" ref="AF132:AF195" si="70">LN(B132/B133)</f>
        <v>-9.4607513334250479E-3</v>
      </c>
      <c r="AG132" s="10">
        <f t="shared" ref="AG132:AG195" si="71">LN(C132/C133)</f>
        <v>-6.6426560532137089E-3</v>
      </c>
      <c r="AH132" s="10">
        <f t="shared" ref="AH132:AH195" si="72">LN(D132/D133)</f>
        <v>2.0316799125967453E-3</v>
      </c>
      <c r="AI132" s="10">
        <f t="shared" ref="AI132:AI195" si="73">LN(E132/E133)</f>
        <v>6.8807976297373327E-3</v>
      </c>
      <c r="AJ132" s="10">
        <f t="shared" ref="AJ132:AJ195" si="74">LN(F132/F133)</f>
        <v>-4.1381065457446898E-3</v>
      </c>
      <c r="AK132" s="10">
        <f t="shared" ref="AK132:AK195" si="75">LN(G132/G133)</f>
        <v>1.2483647502361122E-2</v>
      </c>
      <c r="AL132" s="10">
        <f t="shared" ref="AL132:AL195" si="76">LN(H132/H133)</f>
        <v>3.2309315959510136E-2</v>
      </c>
      <c r="AM132" s="10">
        <f t="shared" ref="AM132:AM195" si="77">LN(I132/I133)</f>
        <v>3.3156273188751674E-2</v>
      </c>
      <c r="AO132" s="10">
        <f>IF('Shock Inputs'!$C$5="ABS",'Market Data - EQ'!B132-'Market Data - EQ'!B133,IF('Shock Inputs'!$C$6="DISC",('Market Data - EQ'!B132-'Market Data - EQ'!B133)/'Market Data - EQ'!B133,LN('Market Data - EQ'!B132/'Market Data - EQ'!B133)))</f>
        <v>-9.4607513334250479E-3</v>
      </c>
      <c r="AP132" s="10">
        <f>IF('Shock Inputs'!$C$5="ABS",'Market Data - EQ'!C132-'Market Data - EQ'!C133,IF('Shock Inputs'!$C$6="DISC",('Market Data - EQ'!C132-'Market Data - EQ'!C133)/'Market Data - EQ'!C133,LN('Market Data - EQ'!C132/'Market Data - EQ'!C133)))</f>
        <v>-6.6426560532137089E-3</v>
      </c>
      <c r="AQ132" s="10">
        <f>IF('Shock Inputs'!$C$5="ABS",'Market Data - EQ'!D132-'Market Data - EQ'!D133,IF('Shock Inputs'!$C$6="DISC",('Market Data - EQ'!D132-'Market Data - EQ'!D133)/'Market Data - EQ'!D133,LN('Market Data - EQ'!D132/'Market Data - EQ'!D133)))</f>
        <v>2.0316799125967453E-3</v>
      </c>
      <c r="AR132" s="10">
        <f>IF('Shock Inputs'!$C$5="ABS",'Market Data - EQ'!E132-'Market Data - EQ'!E133,IF('Shock Inputs'!$C$6="DISC",('Market Data - EQ'!E132-'Market Data - EQ'!E133)/'Market Data - EQ'!E133,LN('Market Data - EQ'!E132/'Market Data - EQ'!E133)))</f>
        <v>6.8807976297373327E-3</v>
      </c>
      <c r="AS132" s="10">
        <f>IF('Shock Inputs'!$C$5="ABS",'Market Data - EQ'!F132-'Market Data - EQ'!F133,IF('Shock Inputs'!$C$6="DISC",('Market Data - EQ'!F132-'Market Data - EQ'!F133)/'Market Data - EQ'!F133,LN('Market Data - EQ'!F132/'Market Data - EQ'!F133)))</f>
        <v>-4.1381065457446898E-3</v>
      </c>
      <c r="AT132" s="10">
        <f>IF('Shock Inputs'!$C$5="ABS",'Market Data - EQ'!G132-'Market Data - EQ'!G133,IF('Shock Inputs'!$C$6="DISC",('Market Data - EQ'!G132-'Market Data - EQ'!G133)/'Market Data - EQ'!G133,LN('Market Data - EQ'!G132/'Market Data - EQ'!G133)))</f>
        <v>1.2483647502361122E-2</v>
      </c>
      <c r="AU132" s="10">
        <f>IF('Shock Inputs'!$C$5="ABS",'Market Data - EQ'!H132-'Market Data - EQ'!H133,IF('Shock Inputs'!$C$6="DISC",('Market Data - EQ'!H132-'Market Data - EQ'!H133)/'Market Data - EQ'!H133,LN('Market Data - EQ'!H132/'Market Data - EQ'!H133)))</f>
        <v>3.2309315959510136E-2</v>
      </c>
      <c r="AV132" s="10">
        <f>IF('Shock Inputs'!$C$5="ABS",'Market Data - EQ'!I132-'Market Data - EQ'!I133,IF('Shock Inputs'!$C$6="DISC",('Market Data - EQ'!I132-'Market Data - EQ'!I133)/'Market Data - EQ'!I133,LN('Market Data - EQ'!I132/'Market Data - EQ'!I133)))</f>
        <v>3.3156273188751674E-2</v>
      </c>
    </row>
    <row r="133" spans="1:48" x14ac:dyDescent="0.25">
      <c r="A133" s="6">
        <v>45274</v>
      </c>
      <c r="B133" s="1">
        <v>6283.77978515625</v>
      </c>
      <c r="C133" s="1">
        <v>4946.64990234375</v>
      </c>
      <c r="D133" s="1">
        <v>1204.650024414062</v>
      </c>
      <c r="E133" s="1">
        <v>343.64141845703119</v>
      </c>
      <c r="F133" s="1">
        <v>445.53799438476563</v>
      </c>
      <c r="G133" s="1">
        <v>1691.167236328125</v>
      </c>
      <c r="H133" s="1">
        <v>292.54354858398438</v>
      </c>
      <c r="I133" s="1">
        <v>129.39302062988281</v>
      </c>
      <c r="K133" s="6">
        <v>45274</v>
      </c>
      <c r="L133" s="1">
        <v>21182.69921875</v>
      </c>
      <c r="M133" s="10">
        <f>IF('Shock Inputs'!C135="ABS",'Market Data - EQ'!B133-'Market Data - EQ'!B134,IF('Shock Inputs'!C136="Disc",('Market Data - EQ'!B133-'Market Data - EQ'!B134)/'Market Data - EQ'!B134,LN('Market Data - EQ'!B133/'Market Data - EQ'!B134)))</f>
        <v>2.9641731332064351E-3</v>
      </c>
      <c r="N133" s="1">
        <f t="shared" si="53"/>
        <v>18.5986328125</v>
      </c>
      <c r="O133" s="1">
        <f t="shared" si="54"/>
        <v>27.35009765625</v>
      </c>
      <c r="P133" s="1">
        <f t="shared" si="55"/>
        <v>-11.849975585937955</v>
      </c>
      <c r="Q133" s="1">
        <f t="shared" si="56"/>
        <v>2.3726501464843182</v>
      </c>
      <c r="R133" s="1">
        <f t="shared" si="57"/>
        <v>4.3091735839844318</v>
      </c>
      <c r="S133" s="1">
        <f t="shared" si="58"/>
        <v>37.128173828125</v>
      </c>
      <c r="T133" s="1">
        <f t="shared" si="59"/>
        <v>1.3369445800781818</v>
      </c>
      <c r="U133" s="1">
        <f t="shared" si="60"/>
        <v>0.58815002441400566</v>
      </c>
      <c r="W133" s="10">
        <f t="shared" si="61"/>
        <v>2.9685706383034772E-3</v>
      </c>
      <c r="X133" s="10">
        <f t="shared" si="62"/>
        <v>5.5597541809077489E-3</v>
      </c>
      <c r="Y133" s="10">
        <f t="shared" si="63"/>
        <v>-9.7410403501339542E-3</v>
      </c>
      <c r="Z133" s="10">
        <f t="shared" si="64"/>
        <v>6.9524385669105827E-3</v>
      </c>
      <c r="AA133" s="10">
        <f t="shared" si="65"/>
        <v>9.7663012496866392E-3</v>
      </c>
      <c r="AB133" s="10">
        <f t="shared" si="66"/>
        <v>2.2446975207470351E-2</v>
      </c>
      <c r="AC133" s="10">
        <f t="shared" si="67"/>
        <v>4.5910517196246286E-3</v>
      </c>
      <c r="AD133" s="10">
        <f t="shared" si="68"/>
        <v>4.5662095047284178E-3</v>
      </c>
      <c r="AE133" s="10">
        <f t="shared" si="69"/>
        <v>6283.7797851562509</v>
      </c>
      <c r="AF133" s="10">
        <f t="shared" si="70"/>
        <v>2.9641731332064351E-3</v>
      </c>
      <c r="AG133" s="10">
        <f t="shared" si="71"/>
        <v>5.5443557954254034E-3</v>
      </c>
      <c r="AH133" s="10">
        <f t="shared" si="72"/>
        <v>-9.7887946544776144E-3</v>
      </c>
      <c r="AI133" s="10">
        <f t="shared" si="73"/>
        <v>6.9283818036472754E-3</v>
      </c>
      <c r="AJ133" s="10">
        <f t="shared" si="74"/>
        <v>9.7189191782514166E-3</v>
      </c>
      <c r="AK133" s="10">
        <f t="shared" si="75"/>
        <v>2.2198749602343713E-2</v>
      </c>
      <c r="AL133" s="10">
        <f t="shared" si="76"/>
        <v>4.5805449873727042E-3</v>
      </c>
      <c r="AM133" s="10">
        <f t="shared" si="77"/>
        <v>4.5558159973859303E-3</v>
      </c>
      <c r="AO133" s="10">
        <f>IF('Shock Inputs'!$C$5="ABS",'Market Data - EQ'!B133-'Market Data - EQ'!B134,IF('Shock Inputs'!$C$6="DISC",('Market Data - EQ'!B133-'Market Data - EQ'!B134)/'Market Data - EQ'!B134,LN('Market Data - EQ'!B133/'Market Data - EQ'!B134)))</f>
        <v>2.9641731332064351E-3</v>
      </c>
      <c r="AP133" s="10">
        <f>IF('Shock Inputs'!$C$5="ABS",'Market Data - EQ'!C133-'Market Data - EQ'!C134,IF('Shock Inputs'!$C$6="DISC",('Market Data - EQ'!C133-'Market Data - EQ'!C134)/'Market Data - EQ'!C134,LN('Market Data - EQ'!C133/'Market Data - EQ'!C134)))</f>
        <v>5.5443557954254034E-3</v>
      </c>
      <c r="AQ133" s="10">
        <f>IF('Shock Inputs'!$C$5="ABS",'Market Data - EQ'!D133-'Market Data - EQ'!D134,IF('Shock Inputs'!$C$6="DISC",('Market Data - EQ'!D133-'Market Data - EQ'!D134)/'Market Data - EQ'!D134,LN('Market Data - EQ'!D133/'Market Data - EQ'!D134)))</f>
        <v>-9.7887946544776144E-3</v>
      </c>
      <c r="AR133" s="10">
        <f>IF('Shock Inputs'!$C$5="ABS",'Market Data - EQ'!E133-'Market Data - EQ'!E134,IF('Shock Inputs'!$C$6="DISC",('Market Data - EQ'!E133-'Market Data - EQ'!E134)/'Market Data - EQ'!E134,LN('Market Data - EQ'!E133/'Market Data - EQ'!E134)))</f>
        <v>6.9283818036472754E-3</v>
      </c>
      <c r="AS133" s="10">
        <f>IF('Shock Inputs'!$C$5="ABS",'Market Data - EQ'!F133-'Market Data - EQ'!F134,IF('Shock Inputs'!$C$6="DISC",('Market Data - EQ'!F133-'Market Data - EQ'!F134)/'Market Data - EQ'!F134,LN('Market Data - EQ'!F133/'Market Data - EQ'!F134)))</f>
        <v>9.7189191782514166E-3</v>
      </c>
      <c r="AT133" s="10">
        <f>IF('Shock Inputs'!$C$5="ABS",'Market Data - EQ'!G133-'Market Data - EQ'!G134,IF('Shock Inputs'!$C$6="DISC",('Market Data - EQ'!G133-'Market Data - EQ'!G134)/'Market Data - EQ'!G134,LN('Market Data - EQ'!G133/'Market Data - EQ'!G134)))</f>
        <v>2.2198749602343713E-2</v>
      </c>
      <c r="AU133" s="10">
        <f>IF('Shock Inputs'!$C$5="ABS",'Market Data - EQ'!H133-'Market Data - EQ'!H134,IF('Shock Inputs'!$C$6="DISC",('Market Data - EQ'!H133-'Market Data - EQ'!H134)/'Market Data - EQ'!H134,LN('Market Data - EQ'!H133/'Market Data - EQ'!H134)))</f>
        <v>4.5805449873727042E-3</v>
      </c>
      <c r="AV133" s="10">
        <f>IF('Shock Inputs'!$C$5="ABS",'Market Data - EQ'!I133-'Market Data - EQ'!I134,IF('Shock Inputs'!$C$6="DISC",('Market Data - EQ'!I133-'Market Data - EQ'!I134)/'Market Data - EQ'!I134,LN('Market Data - EQ'!I133/'Market Data - EQ'!I134)))</f>
        <v>4.5558159973859303E-3</v>
      </c>
    </row>
    <row r="134" spans="1:48" x14ac:dyDescent="0.25">
      <c r="A134" s="6">
        <v>45273</v>
      </c>
      <c r="B134" s="1">
        <v>6265.18115234375</v>
      </c>
      <c r="C134" s="1">
        <v>4919.2998046875</v>
      </c>
      <c r="D134" s="1">
        <v>1216.5</v>
      </c>
      <c r="E134" s="1">
        <v>341.26876831054688</v>
      </c>
      <c r="F134" s="1">
        <v>441.22882080078119</v>
      </c>
      <c r="G134" s="1">
        <v>1654.0390625</v>
      </c>
      <c r="H134" s="1">
        <v>291.20660400390619</v>
      </c>
      <c r="I134" s="1">
        <v>128.80487060546881</v>
      </c>
      <c r="K134" s="6">
        <v>45273</v>
      </c>
      <c r="L134" s="1">
        <v>20926.349609375</v>
      </c>
      <c r="M134" s="10">
        <f>IF('Shock Inputs'!C136="ABS",'Market Data - EQ'!B134-'Market Data - EQ'!B135,IF('Shock Inputs'!C137="Disc",('Market Data - EQ'!B134-'Market Data - EQ'!B135)/'Market Data - EQ'!B135,LN('Market Data - EQ'!B134/'Market Data - EQ'!B135)))</f>
        <v>9.8486751404736443E-3</v>
      </c>
      <c r="N134" s="1">
        <f t="shared" si="53"/>
        <v>61.40087890625</v>
      </c>
      <c r="O134" s="1">
        <f t="shared" si="54"/>
        <v>16.25</v>
      </c>
      <c r="P134" s="1">
        <f t="shared" si="55"/>
        <v>17.849975585937955</v>
      </c>
      <c r="Q134" s="1">
        <f t="shared" si="56"/>
        <v>-2.2738037109375</v>
      </c>
      <c r="R134" s="1">
        <f t="shared" si="57"/>
        <v>2.4692993164061932</v>
      </c>
      <c r="S134" s="1">
        <f t="shared" si="58"/>
        <v>30.526489257812045</v>
      </c>
      <c r="T134" s="1">
        <f t="shared" si="59"/>
        <v>10.546997070312386</v>
      </c>
      <c r="U134" s="1">
        <f t="shared" si="60"/>
        <v>1.274314880371108</v>
      </c>
      <c r="W134" s="10">
        <f t="shared" si="61"/>
        <v>9.8973329486132678E-3</v>
      </c>
      <c r="X134" s="10">
        <f t="shared" si="62"/>
        <v>3.3142637026579639E-3</v>
      </c>
      <c r="Y134" s="10">
        <f t="shared" si="63"/>
        <v>1.4891732551095209E-2</v>
      </c>
      <c r="Z134" s="10">
        <f t="shared" si="64"/>
        <v>-6.6186956031618156E-3</v>
      </c>
      <c r="AA134" s="10">
        <f t="shared" si="65"/>
        <v>5.6279104965113085E-3</v>
      </c>
      <c r="AB134" s="10">
        <f t="shared" si="66"/>
        <v>1.8802742744917594E-2</v>
      </c>
      <c r="AC134" s="10">
        <f t="shared" si="67"/>
        <v>3.7579319609066103E-2</v>
      </c>
      <c r="AD134" s="10">
        <f t="shared" si="68"/>
        <v>9.9922318469151464E-3</v>
      </c>
      <c r="AE134" s="10">
        <f t="shared" si="69"/>
        <v>6265.1811523437491</v>
      </c>
      <c r="AF134" s="10">
        <f t="shared" si="70"/>
        <v>9.8486751404736443E-3</v>
      </c>
      <c r="AG134" s="10">
        <f t="shared" si="71"/>
        <v>3.3087836356324824E-3</v>
      </c>
      <c r="AH134" s="10">
        <f t="shared" si="72"/>
        <v>1.4781939367030251E-2</v>
      </c>
      <c r="AI134" s="10">
        <f t="shared" si="73"/>
        <v>-6.6406962999156641E-3</v>
      </c>
      <c r="AJ134" s="10">
        <f t="shared" si="74"/>
        <v>5.6121329768656567E-3</v>
      </c>
      <c r="AK134" s="10">
        <f t="shared" si="75"/>
        <v>1.8628156252361635E-2</v>
      </c>
      <c r="AL134" s="10">
        <f t="shared" si="76"/>
        <v>3.6890422835607006E-2</v>
      </c>
      <c r="AM134" s="10">
        <f t="shared" si="77"/>
        <v>9.942639582912343E-3</v>
      </c>
      <c r="AO134" s="10">
        <f>IF('Shock Inputs'!$C$5="ABS",'Market Data - EQ'!B134-'Market Data - EQ'!B135,IF('Shock Inputs'!$C$6="DISC",('Market Data - EQ'!B134-'Market Data - EQ'!B135)/'Market Data - EQ'!B135,LN('Market Data - EQ'!B134/'Market Data - EQ'!B135)))</f>
        <v>9.8486751404736443E-3</v>
      </c>
      <c r="AP134" s="10">
        <f>IF('Shock Inputs'!$C$5="ABS",'Market Data - EQ'!C134-'Market Data - EQ'!C135,IF('Shock Inputs'!$C$6="DISC",('Market Data - EQ'!C134-'Market Data - EQ'!C135)/'Market Data - EQ'!C135,LN('Market Data - EQ'!C134/'Market Data - EQ'!C135)))</f>
        <v>3.3087836356324824E-3</v>
      </c>
      <c r="AQ134" s="10">
        <f>IF('Shock Inputs'!$C$5="ABS",'Market Data - EQ'!D134-'Market Data - EQ'!D135,IF('Shock Inputs'!$C$6="DISC",('Market Data - EQ'!D134-'Market Data - EQ'!D135)/'Market Data - EQ'!D135,LN('Market Data - EQ'!D134/'Market Data - EQ'!D135)))</f>
        <v>1.4781939367030251E-2</v>
      </c>
      <c r="AR134" s="10">
        <f>IF('Shock Inputs'!$C$5="ABS",'Market Data - EQ'!E134-'Market Data - EQ'!E135,IF('Shock Inputs'!$C$6="DISC",('Market Data - EQ'!E134-'Market Data - EQ'!E135)/'Market Data - EQ'!E135,LN('Market Data - EQ'!E134/'Market Data - EQ'!E135)))</f>
        <v>-6.6406962999156641E-3</v>
      </c>
      <c r="AS134" s="10">
        <f>IF('Shock Inputs'!$C$5="ABS",'Market Data - EQ'!F134-'Market Data - EQ'!F135,IF('Shock Inputs'!$C$6="DISC",('Market Data - EQ'!F134-'Market Data - EQ'!F135)/'Market Data - EQ'!F135,LN('Market Data - EQ'!F134/'Market Data - EQ'!F135)))</f>
        <v>5.6121329768656567E-3</v>
      </c>
      <c r="AT134" s="10">
        <f>IF('Shock Inputs'!$C$5="ABS",'Market Data - EQ'!G134-'Market Data - EQ'!G135,IF('Shock Inputs'!$C$6="DISC",('Market Data - EQ'!G134-'Market Data - EQ'!G135)/'Market Data - EQ'!G135,LN('Market Data - EQ'!G134/'Market Data - EQ'!G135)))</f>
        <v>1.8628156252361635E-2</v>
      </c>
      <c r="AU134" s="10">
        <f>IF('Shock Inputs'!$C$5="ABS",'Market Data - EQ'!H134-'Market Data - EQ'!H135,IF('Shock Inputs'!$C$6="DISC",('Market Data - EQ'!H134-'Market Data - EQ'!H135)/'Market Data - EQ'!H135,LN('Market Data - EQ'!H134/'Market Data - EQ'!H135)))</f>
        <v>3.6890422835607006E-2</v>
      </c>
      <c r="AV134" s="10">
        <f>IF('Shock Inputs'!$C$5="ABS",'Market Data - EQ'!I134-'Market Data - EQ'!I135,IF('Shock Inputs'!$C$6="DISC",('Market Data - EQ'!I134-'Market Data - EQ'!I135)/'Market Data - EQ'!I135,LN('Market Data - EQ'!I134/'Market Data - EQ'!I135)))</f>
        <v>9.942639582912343E-3</v>
      </c>
    </row>
    <row r="135" spans="1:48" x14ac:dyDescent="0.25">
      <c r="A135" s="6">
        <v>45272</v>
      </c>
      <c r="B135" s="1">
        <v>6203.7802734375</v>
      </c>
      <c r="C135" s="1">
        <v>4903.0498046875</v>
      </c>
      <c r="D135" s="1">
        <v>1198.650024414062</v>
      </c>
      <c r="E135" s="1">
        <v>343.54257202148438</v>
      </c>
      <c r="F135" s="1">
        <v>438.759521484375</v>
      </c>
      <c r="G135" s="1">
        <v>1623.512573242188</v>
      </c>
      <c r="H135" s="1">
        <v>280.65960693359381</v>
      </c>
      <c r="I135" s="1">
        <v>127.5305557250977</v>
      </c>
      <c r="K135" s="6">
        <v>45272</v>
      </c>
      <c r="L135" s="1">
        <v>20906.400390625</v>
      </c>
      <c r="M135" s="10">
        <f>IF('Shock Inputs'!C137="ABS",'Market Data - EQ'!B135-'Market Data - EQ'!B136,IF('Shock Inputs'!C138="Disc",('Market Data - EQ'!B135-'Market Data - EQ'!B136)/'Market Data - EQ'!B136,LN('Market Data - EQ'!B135/'Market Data - EQ'!B136)))</f>
        <v>1.8689156999032154E-2</v>
      </c>
      <c r="N135" s="1">
        <f t="shared" si="53"/>
        <v>114.86669921875</v>
      </c>
      <c r="O135" s="1">
        <f t="shared" si="54"/>
        <v>-41.10009765625</v>
      </c>
      <c r="P135" s="1">
        <f t="shared" si="55"/>
        <v>-3.6500244140629547</v>
      </c>
      <c r="Q135" s="1">
        <f t="shared" si="56"/>
        <v>-6.0799560546875</v>
      </c>
      <c r="R135" s="1">
        <f t="shared" si="57"/>
        <v>0.629425048828125</v>
      </c>
      <c r="S135" s="1">
        <f t="shared" si="58"/>
        <v>-16.677734375</v>
      </c>
      <c r="T135" s="1">
        <f t="shared" si="59"/>
        <v>-3.8622741699218182</v>
      </c>
      <c r="U135" s="1">
        <f t="shared" si="60"/>
        <v>4.9018859863295461E-2</v>
      </c>
      <c r="W135" s="10">
        <f t="shared" si="61"/>
        <v>1.8864892368502407E-2</v>
      </c>
      <c r="X135" s="10">
        <f t="shared" si="62"/>
        <v>-8.3128745017958909E-3</v>
      </c>
      <c r="Y135" s="10">
        <f t="shared" si="63"/>
        <v>-3.035868140919243E-3</v>
      </c>
      <c r="Z135" s="10">
        <f t="shared" si="64"/>
        <v>-1.7390058038144689E-2</v>
      </c>
      <c r="AA135" s="10">
        <f t="shared" si="65"/>
        <v>1.4366167810631548E-3</v>
      </c>
      <c r="AB135" s="10">
        <f t="shared" si="66"/>
        <v>-1.0168170301669955E-2</v>
      </c>
      <c r="AC135" s="10">
        <f t="shared" si="67"/>
        <v>-1.3574612099927153E-2</v>
      </c>
      <c r="AD135" s="10">
        <f t="shared" si="68"/>
        <v>3.8451732751790691E-4</v>
      </c>
      <c r="AE135" s="10">
        <f t="shared" si="69"/>
        <v>6203.7802734375</v>
      </c>
      <c r="AF135" s="10">
        <f t="shared" si="70"/>
        <v>1.8689156999032154E-2</v>
      </c>
      <c r="AG135" s="10">
        <f t="shared" si="71"/>
        <v>-8.3476191288361212E-3</v>
      </c>
      <c r="AH135" s="10">
        <f t="shared" si="72"/>
        <v>-3.0404857365796713E-3</v>
      </c>
      <c r="AI135" s="10">
        <f t="shared" si="73"/>
        <v>-1.7543041283453995E-2</v>
      </c>
      <c r="AJ135" s="10">
        <f t="shared" si="74"/>
        <v>1.4355858344406503E-3</v>
      </c>
      <c r="AK135" s="10">
        <f t="shared" si="75"/>
        <v>-1.0220219274458485E-2</v>
      </c>
      <c r="AL135" s="10">
        <f t="shared" si="76"/>
        <v>-1.3667589527215031E-2</v>
      </c>
      <c r="AM135" s="10">
        <f t="shared" si="77"/>
        <v>3.8444341967558442E-4</v>
      </c>
      <c r="AO135" s="10">
        <f>IF('Shock Inputs'!$C$5="ABS",'Market Data - EQ'!B135-'Market Data - EQ'!B136,IF('Shock Inputs'!$C$6="DISC",('Market Data - EQ'!B135-'Market Data - EQ'!B136)/'Market Data - EQ'!B136,LN('Market Data - EQ'!B135/'Market Data - EQ'!B136)))</f>
        <v>1.8689156999032154E-2</v>
      </c>
      <c r="AP135" s="10">
        <f>IF('Shock Inputs'!$C$5="ABS",'Market Data - EQ'!C135-'Market Data - EQ'!C136,IF('Shock Inputs'!$C$6="DISC",('Market Data - EQ'!C135-'Market Data - EQ'!C136)/'Market Data - EQ'!C136,LN('Market Data - EQ'!C135/'Market Data - EQ'!C136)))</f>
        <v>-8.3476191288361212E-3</v>
      </c>
      <c r="AQ135" s="10">
        <f>IF('Shock Inputs'!$C$5="ABS",'Market Data - EQ'!D135-'Market Data - EQ'!D136,IF('Shock Inputs'!$C$6="DISC",('Market Data - EQ'!D135-'Market Data - EQ'!D136)/'Market Data - EQ'!D136,LN('Market Data - EQ'!D135/'Market Data - EQ'!D136)))</f>
        <v>-3.0404857365796713E-3</v>
      </c>
      <c r="AR135" s="10">
        <f>IF('Shock Inputs'!$C$5="ABS",'Market Data - EQ'!E135-'Market Data - EQ'!E136,IF('Shock Inputs'!$C$6="DISC",('Market Data - EQ'!E135-'Market Data - EQ'!E136)/'Market Data - EQ'!E136,LN('Market Data - EQ'!E135/'Market Data - EQ'!E136)))</f>
        <v>-1.7543041283453995E-2</v>
      </c>
      <c r="AS135" s="10">
        <f>IF('Shock Inputs'!$C$5="ABS",'Market Data - EQ'!F135-'Market Data - EQ'!F136,IF('Shock Inputs'!$C$6="DISC",('Market Data - EQ'!F135-'Market Data - EQ'!F136)/'Market Data - EQ'!F136,LN('Market Data - EQ'!F135/'Market Data - EQ'!F136)))</f>
        <v>1.4355858344406503E-3</v>
      </c>
      <c r="AT135" s="10">
        <f>IF('Shock Inputs'!$C$5="ABS",'Market Data - EQ'!G135-'Market Data - EQ'!G136,IF('Shock Inputs'!$C$6="DISC",('Market Data - EQ'!G135-'Market Data - EQ'!G136)/'Market Data - EQ'!G136,LN('Market Data - EQ'!G135/'Market Data - EQ'!G136)))</f>
        <v>-1.0220219274458485E-2</v>
      </c>
      <c r="AU135" s="10">
        <f>IF('Shock Inputs'!$C$5="ABS",'Market Data - EQ'!H135-'Market Data - EQ'!H136,IF('Shock Inputs'!$C$6="DISC",('Market Data - EQ'!H135-'Market Data - EQ'!H136)/'Market Data - EQ'!H136,LN('Market Data - EQ'!H135/'Market Data - EQ'!H136)))</f>
        <v>-1.3667589527215031E-2</v>
      </c>
      <c r="AV135" s="10">
        <f>IF('Shock Inputs'!$C$5="ABS",'Market Data - EQ'!I135-'Market Data - EQ'!I136,IF('Shock Inputs'!$C$6="DISC",('Market Data - EQ'!I135-'Market Data - EQ'!I136)/'Market Data - EQ'!I136,LN('Market Data - EQ'!I135/'Market Data - EQ'!I136)))</f>
        <v>3.8444341967558442E-4</v>
      </c>
    </row>
    <row r="136" spans="1:48" x14ac:dyDescent="0.25">
      <c r="A136" s="6">
        <v>45271</v>
      </c>
      <c r="B136" s="1">
        <v>6088.91357421875</v>
      </c>
      <c r="C136" s="1">
        <v>4944.14990234375</v>
      </c>
      <c r="D136" s="1">
        <v>1202.300048828125</v>
      </c>
      <c r="E136" s="1">
        <v>349.62252807617188</v>
      </c>
      <c r="F136" s="1">
        <v>438.13009643554688</v>
      </c>
      <c r="G136" s="1">
        <v>1640.190307617188</v>
      </c>
      <c r="H136" s="1">
        <v>284.52188110351563</v>
      </c>
      <c r="I136" s="1">
        <v>127.4815368652344</v>
      </c>
      <c r="K136" s="6">
        <v>45271</v>
      </c>
      <c r="L136" s="1">
        <v>20997.099609375</v>
      </c>
      <c r="M136" s="10">
        <f>IF('Shock Inputs'!C138="ABS",'Market Data - EQ'!B136-'Market Data - EQ'!B137,IF('Shock Inputs'!C139="Disc",('Market Data - EQ'!B136-'Market Data - EQ'!B137)/'Market Data - EQ'!B137,LN('Market Data - EQ'!B136/'Market Data - EQ'!B137)))</f>
        <v>1.0266881345535387E-2</v>
      </c>
      <c r="N136" s="1">
        <f t="shared" si="53"/>
        <v>62.1943359375</v>
      </c>
      <c r="O136" s="1">
        <f t="shared" si="54"/>
        <v>1.94970703125</v>
      </c>
      <c r="P136" s="1">
        <f t="shared" si="55"/>
        <v>-16.799926757812955</v>
      </c>
      <c r="Q136" s="1">
        <f t="shared" si="56"/>
        <v>2.61981201171875</v>
      </c>
      <c r="R136" s="1">
        <f t="shared" si="57"/>
        <v>3.195556640625</v>
      </c>
      <c r="S136" s="1">
        <f t="shared" si="58"/>
        <v>-16.231323242187045</v>
      </c>
      <c r="T136" s="1">
        <f t="shared" si="59"/>
        <v>2.2282409667968182</v>
      </c>
      <c r="U136" s="1">
        <f t="shared" si="60"/>
        <v>0.83321380615240059</v>
      </c>
      <c r="W136" s="10">
        <f t="shared" si="61"/>
        <v>1.0319766605758974E-2</v>
      </c>
      <c r="X136" s="10">
        <f t="shared" si="62"/>
        <v>3.9450183201789909E-4</v>
      </c>
      <c r="Y136" s="10">
        <f t="shared" si="63"/>
        <v>-1.3780598059431819E-2</v>
      </c>
      <c r="Z136" s="10">
        <f t="shared" si="64"/>
        <v>7.5498314290777472E-3</v>
      </c>
      <c r="AA136" s="10">
        <f t="shared" si="65"/>
        <v>7.3472128521495502E-3</v>
      </c>
      <c r="AB136" s="10">
        <f t="shared" si="66"/>
        <v>-9.7990287857844527E-3</v>
      </c>
      <c r="AC136" s="10">
        <f t="shared" si="67"/>
        <v>7.8933445532731426E-3</v>
      </c>
      <c r="AD136" s="10">
        <f t="shared" si="68"/>
        <v>6.5789564838036009E-3</v>
      </c>
      <c r="AE136" s="10">
        <f t="shared" si="69"/>
        <v>6088.9135742187509</v>
      </c>
      <c r="AF136" s="10">
        <f t="shared" si="70"/>
        <v>1.0266881345535387E-2</v>
      </c>
      <c r="AG136" s="10">
        <f t="shared" si="71"/>
        <v>3.9442403662982292E-4</v>
      </c>
      <c r="AH136" s="10">
        <f t="shared" si="72"/>
        <v>-1.3876431951673946E-2</v>
      </c>
      <c r="AI136" s="10">
        <f t="shared" si="73"/>
        <v>7.5214740910835064E-3</v>
      </c>
      <c r="AJ136" s="10">
        <f t="shared" si="74"/>
        <v>7.3203535641697889E-3</v>
      </c>
      <c r="AK136" s="10">
        <f t="shared" si="75"/>
        <v>-9.8473552289819362E-3</v>
      </c>
      <c r="AL136" s="10">
        <f t="shared" si="76"/>
        <v>7.8623550760849852E-3</v>
      </c>
      <c r="AM136" s="10">
        <f t="shared" si="77"/>
        <v>6.5574096019640057E-3</v>
      </c>
      <c r="AO136" s="10">
        <f>IF('Shock Inputs'!$C$5="ABS",'Market Data - EQ'!B136-'Market Data - EQ'!B137,IF('Shock Inputs'!$C$6="DISC",('Market Data - EQ'!B136-'Market Data - EQ'!B137)/'Market Data - EQ'!B137,LN('Market Data - EQ'!B136/'Market Data - EQ'!B137)))</f>
        <v>1.0266881345535387E-2</v>
      </c>
      <c r="AP136" s="10">
        <f>IF('Shock Inputs'!$C$5="ABS",'Market Data - EQ'!C136-'Market Data - EQ'!C137,IF('Shock Inputs'!$C$6="DISC",('Market Data - EQ'!C136-'Market Data - EQ'!C137)/'Market Data - EQ'!C137,LN('Market Data - EQ'!C136/'Market Data - EQ'!C137)))</f>
        <v>3.9442403662982292E-4</v>
      </c>
      <c r="AQ136" s="10">
        <f>IF('Shock Inputs'!$C$5="ABS",'Market Data - EQ'!D136-'Market Data - EQ'!D137,IF('Shock Inputs'!$C$6="DISC",('Market Data - EQ'!D136-'Market Data - EQ'!D137)/'Market Data - EQ'!D137,LN('Market Data - EQ'!D136/'Market Data - EQ'!D137)))</f>
        <v>-1.3876431951673946E-2</v>
      </c>
      <c r="AR136" s="10">
        <f>IF('Shock Inputs'!$C$5="ABS",'Market Data - EQ'!E136-'Market Data - EQ'!E137,IF('Shock Inputs'!$C$6="DISC",('Market Data - EQ'!E136-'Market Data - EQ'!E137)/'Market Data - EQ'!E137,LN('Market Data - EQ'!E136/'Market Data - EQ'!E137)))</f>
        <v>7.5214740910835064E-3</v>
      </c>
      <c r="AS136" s="10">
        <f>IF('Shock Inputs'!$C$5="ABS",'Market Data - EQ'!F136-'Market Data - EQ'!F137,IF('Shock Inputs'!$C$6="DISC",('Market Data - EQ'!F136-'Market Data - EQ'!F137)/'Market Data - EQ'!F137,LN('Market Data - EQ'!F136/'Market Data - EQ'!F137)))</f>
        <v>7.3203535641697889E-3</v>
      </c>
      <c r="AT136" s="10">
        <f>IF('Shock Inputs'!$C$5="ABS",'Market Data - EQ'!G136-'Market Data - EQ'!G137,IF('Shock Inputs'!$C$6="DISC",('Market Data - EQ'!G136-'Market Data - EQ'!G137)/'Market Data - EQ'!G137,LN('Market Data - EQ'!G136/'Market Data - EQ'!G137)))</f>
        <v>-9.8473552289819362E-3</v>
      </c>
      <c r="AU136" s="10">
        <f>IF('Shock Inputs'!$C$5="ABS",'Market Data - EQ'!H136-'Market Data - EQ'!H137,IF('Shock Inputs'!$C$6="DISC",('Market Data - EQ'!H136-'Market Data - EQ'!H137)/'Market Data - EQ'!H137,LN('Market Data - EQ'!H136/'Market Data - EQ'!H137)))</f>
        <v>7.8623550760849852E-3</v>
      </c>
      <c r="AV136" s="10">
        <f>IF('Shock Inputs'!$C$5="ABS",'Market Data - EQ'!I136-'Market Data - EQ'!I137,IF('Shock Inputs'!$C$6="DISC",('Market Data - EQ'!I136-'Market Data - EQ'!I137)/'Market Data - EQ'!I137,LN('Market Data - EQ'!I136/'Market Data - EQ'!I137)))</f>
        <v>6.5574096019640057E-3</v>
      </c>
    </row>
    <row r="137" spans="1:48" x14ac:dyDescent="0.25">
      <c r="A137" s="6">
        <v>45268</v>
      </c>
      <c r="B137" s="1">
        <v>6026.71923828125</v>
      </c>
      <c r="C137" s="1">
        <v>4942.2001953125</v>
      </c>
      <c r="D137" s="1">
        <v>1219.099975585938</v>
      </c>
      <c r="E137" s="1">
        <v>347.00271606445313</v>
      </c>
      <c r="F137" s="1">
        <v>434.93453979492188</v>
      </c>
      <c r="G137" s="1">
        <v>1656.421630859375</v>
      </c>
      <c r="H137" s="1">
        <v>282.29364013671881</v>
      </c>
      <c r="I137" s="1">
        <v>126.648323059082</v>
      </c>
      <c r="K137" s="6">
        <v>45268</v>
      </c>
      <c r="L137" s="1">
        <v>20969.400390625</v>
      </c>
      <c r="M137" s="10">
        <f>IF('Shock Inputs'!C139="ABS",'Market Data - EQ'!B137-'Market Data - EQ'!B138,IF('Shock Inputs'!C140="Disc",('Market Data - EQ'!B137-'Market Data - EQ'!B138)/'Market Data - EQ'!B138,LN('Market Data - EQ'!B137/'Market Data - EQ'!B138)))</f>
        <v>-2.9418583922314941E-3</v>
      </c>
      <c r="N137" s="1">
        <f t="shared" si="53"/>
        <v>-17.755859375</v>
      </c>
      <c r="O137" s="1">
        <f t="shared" si="54"/>
        <v>-73.7998046875</v>
      </c>
      <c r="P137" s="1">
        <f t="shared" si="55"/>
        <v>-3.7000732421870453</v>
      </c>
      <c r="Q137" s="1">
        <f t="shared" si="56"/>
        <v>-0.939178466796875</v>
      </c>
      <c r="R137" s="1">
        <f t="shared" si="57"/>
        <v>-8.666748046875</v>
      </c>
      <c r="S137" s="1">
        <f t="shared" si="58"/>
        <v>-23.9248046875</v>
      </c>
      <c r="T137" s="1">
        <f t="shared" si="59"/>
        <v>1.2379150390626137</v>
      </c>
      <c r="U137" s="1">
        <f t="shared" si="60"/>
        <v>-0.78420257568359375</v>
      </c>
      <c r="W137" s="10">
        <f t="shared" si="61"/>
        <v>-2.9375353671131591E-3</v>
      </c>
      <c r="X137" s="10">
        <f t="shared" si="62"/>
        <v>-1.4712879722388357E-2</v>
      </c>
      <c r="Y137" s="10">
        <f t="shared" si="63"/>
        <v>-3.0259021053630347E-3</v>
      </c>
      <c r="Z137" s="10">
        <f t="shared" si="64"/>
        <v>-2.6992393889851739E-3</v>
      </c>
      <c r="AA137" s="10">
        <f t="shared" si="65"/>
        <v>-1.9537247263280835E-2</v>
      </c>
      <c r="AB137" s="10">
        <f t="shared" si="66"/>
        <v>-1.4238019125927199E-2</v>
      </c>
      <c r="AC137" s="10">
        <f t="shared" si="67"/>
        <v>4.4045181382890717E-3</v>
      </c>
      <c r="AD137" s="10">
        <f t="shared" si="68"/>
        <v>-6.1538651280537045E-3</v>
      </c>
      <c r="AE137" s="10">
        <f t="shared" si="69"/>
        <v>6026.71923828125</v>
      </c>
      <c r="AF137" s="10">
        <f t="shared" si="70"/>
        <v>-2.9418583922314941E-3</v>
      </c>
      <c r="AG137" s="10">
        <f t="shared" si="71"/>
        <v>-1.4822187618155704E-2</v>
      </c>
      <c r="AH137" s="10">
        <f t="shared" si="72"/>
        <v>-3.0304894032854687E-3</v>
      </c>
      <c r="AI137" s="10">
        <f t="shared" si="73"/>
        <v>-2.7028889043812119E-3</v>
      </c>
      <c r="AJ137" s="10">
        <f t="shared" si="74"/>
        <v>-1.9730622097162774E-2</v>
      </c>
      <c r="AK137" s="10">
        <f t="shared" si="75"/>
        <v>-1.4340352228696457E-2</v>
      </c>
      <c r="AL137" s="10">
        <f t="shared" si="76"/>
        <v>4.3948466367438824E-3</v>
      </c>
      <c r="AM137" s="10">
        <f t="shared" si="77"/>
        <v>-6.1728781987760413E-3</v>
      </c>
      <c r="AO137" s="10">
        <f>IF('Shock Inputs'!$C$5="ABS",'Market Data - EQ'!B137-'Market Data - EQ'!B138,IF('Shock Inputs'!$C$6="DISC",('Market Data - EQ'!B137-'Market Data - EQ'!B138)/'Market Data - EQ'!B138,LN('Market Data - EQ'!B137/'Market Data - EQ'!B138)))</f>
        <v>-2.9418583922314941E-3</v>
      </c>
      <c r="AP137" s="10">
        <f>IF('Shock Inputs'!$C$5="ABS",'Market Data - EQ'!C137-'Market Data - EQ'!C138,IF('Shock Inputs'!$C$6="DISC",('Market Data - EQ'!C137-'Market Data - EQ'!C138)/'Market Data - EQ'!C138,LN('Market Data - EQ'!C137/'Market Data - EQ'!C138)))</f>
        <v>-1.4822187618155704E-2</v>
      </c>
      <c r="AQ137" s="10">
        <f>IF('Shock Inputs'!$C$5="ABS",'Market Data - EQ'!D137-'Market Data - EQ'!D138,IF('Shock Inputs'!$C$6="DISC",('Market Data - EQ'!D137-'Market Data - EQ'!D138)/'Market Data - EQ'!D138,LN('Market Data - EQ'!D137/'Market Data - EQ'!D138)))</f>
        <v>-3.0304894032854687E-3</v>
      </c>
      <c r="AR137" s="10">
        <f>IF('Shock Inputs'!$C$5="ABS",'Market Data - EQ'!E137-'Market Data - EQ'!E138,IF('Shock Inputs'!$C$6="DISC",('Market Data - EQ'!E137-'Market Data - EQ'!E138)/'Market Data - EQ'!E138,LN('Market Data - EQ'!E137/'Market Data - EQ'!E138)))</f>
        <v>-2.7028889043812119E-3</v>
      </c>
      <c r="AS137" s="10">
        <f>IF('Shock Inputs'!$C$5="ABS",'Market Data - EQ'!F137-'Market Data - EQ'!F138,IF('Shock Inputs'!$C$6="DISC",('Market Data - EQ'!F137-'Market Data - EQ'!F138)/'Market Data - EQ'!F138,LN('Market Data - EQ'!F137/'Market Data - EQ'!F138)))</f>
        <v>-1.9730622097162774E-2</v>
      </c>
      <c r="AT137" s="10">
        <f>IF('Shock Inputs'!$C$5="ABS",'Market Data - EQ'!G137-'Market Data - EQ'!G138,IF('Shock Inputs'!$C$6="DISC",('Market Data - EQ'!G137-'Market Data - EQ'!G138)/'Market Data - EQ'!G138,LN('Market Data - EQ'!G137/'Market Data - EQ'!G138)))</f>
        <v>-1.4340352228696457E-2</v>
      </c>
      <c r="AU137" s="10">
        <f>IF('Shock Inputs'!$C$5="ABS",'Market Data - EQ'!H137-'Market Data - EQ'!H138,IF('Shock Inputs'!$C$6="DISC",('Market Data - EQ'!H137-'Market Data - EQ'!H138)/'Market Data - EQ'!H138,LN('Market Data - EQ'!H137/'Market Data - EQ'!H138)))</f>
        <v>4.3948466367438824E-3</v>
      </c>
      <c r="AV137" s="10">
        <f>IF('Shock Inputs'!$C$5="ABS",'Market Data - EQ'!I137-'Market Data - EQ'!I138,IF('Shock Inputs'!$C$6="DISC",('Market Data - EQ'!I137-'Market Data - EQ'!I138)/'Market Data - EQ'!I138,LN('Market Data - EQ'!I137/'Market Data - EQ'!I138)))</f>
        <v>-6.1728781987760413E-3</v>
      </c>
    </row>
    <row r="138" spans="1:48" x14ac:dyDescent="0.25">
      <c r="A138" s="6">
        <v>45267</v>
      </c>
      <c r="B138" s="1">
        <v>6044.47509765625</v>
      </c>
      <c r="C138" s="1">
        <v>5016</v>
      </c>
      <c r="D138" s="1">
        <v>1222.800048828125</v>
      </c>
      <c r="E138" s="1">
        <v>347.94189453125</v>
      </c>
      <c r="F138" s="1">
        <v>443.60128784179688</v>
      </c>
      <c r="G138" s="1">
        <v>1680.346435546875</v>
      </c>
      <c r="H138" s="1">
        <v>281.05572509765619</v>
      </c>
      <c r="I138" s="1">
        <v>127.4325256347656</v>
      </c>
      <c r="K138" s="6">
        <v>45267</v>
      </c>
      <c r="L138" s="1">
        <v>20901.150390625</v>
      </c>
      <c r="M138" s="10">
        <f>IF('Shock Inputs'!C140="ABS",'Market Data - EQ'!B138-'Market Data - EQ'!B139,IF('Shock Inputs'!C141="Disc",('Market Data - EQ'!B138-'Market Data - EQ'!B139)/'Market Data - EQ'!B139,LN('Market Data - EQ'!B138/'Market Data - EQ'!B139)))</f>
        <v>3.8886942534255269E-3</v>
      </c>
      <c r="N138" s="1">
        <f t="shared" si="53"/>
        <v>23.45947265625</v>
      </c>
      <c r="O138" s="1">
        <f t="shared" si="54"/>
        <v>12.85009765625</v>
      </c>
      <c r="P138" s="1">
        <f t="shared" si="55"/>
        <v>17.60009765625</v>
      </c>
      <c r="Q138" s="1">
        <f t="shared" si="56"/>
        <v>-0.197723388671875</v>
      </c>
      <c r="R138" s="1">
        <f t="shared" si="57"/>
        <v>-4.98699951171875</v>
      </c>
      <c r="S138" s="1">
        <f t="shared" si="58"/>
        <v>-9.6790771484370453</v>
      </c>
      <c r="T138" s="1">
        <f t="shared" si="59"/>
        <v>2.6738891601561932</v>
      </c>
      <c r="U138" s="1">
        <f t="shared" si="60"/>
        <v>-1.8134613037109943</v>
      </c>
      <c r="W138" s="10">
        <f t="shared" si="61"/>
        <v>3.8962650352281723E-3</v>
      </c>
      <c r="X138" s="10">
        <f t="shared" si="62"/>
        <v>2.5684014884763515E-3</v>
      </c>
      <c r="Y138" s="10">
        <f t="shared" si="63"/>
        <v>1.4603466950970718E-2</v>
      </c>
      <c r="Z138" s="10">
        <f t="shared" si="64"/>
        <v>-5.6794279793044068E-4</v>
      </c>
      <c r="AA138" s="10">
        <f t="shared" si="65"/>
        <v>-1.1117097018158842E-2</v>
      </c>
      <c r="AB138" s="10">
        <f t="shared" si="66"/>
        <v>-5.727178125850013E-3</v>
      </c>
      <c r="AC138" s="10">
        <f t="shared" si="67"/>
        <v>9.6051136064657355E-3</v>
      </c>
      <c r="AD138" s="10">
        <f t="shared" si="68"/>
        <v>-1.4031084033380738E-2</v>
      </c>
      <c r="AE138" s="10">
        <f t="shared" si="69"/>
        <v>6044.47509765625</v>
      </c>
      <c r="AF138" s="10">
        <f t="shared" si="70"/>
        <v>3.8886942534255269E-3</v>
      </c>
      <c r="AG138" s="10">
        <f t="shared" si="71"/>
        <v>2.5651087821628267E-3</v>
      </c>
      <c r="AH138" s="10">
        <f t="shared" si="72"/>
        <v>1.4497863206481856E-2</v>
      </c>
      <c r="AI138" s="10">
        <f t="shared" si="73"/>
        <v>-5.6810413853239535E-4</v>
      </c>
      <c r="AJ138" s="10">
        <f t="shared" si="74"/>
        <v>-1.1179353780876033E-2</v>
      </c>
      <c r="AK138" s="10">
        <f t="shared" si="75"/>
        <v>-5.7436412989345072E-3</v>
      </c>
      <c r="AL138" s="10">
        <f t="shared" si="76"/>
        <v>9.5592777746170612E-3</v>
      </c>
      <c r="AM138" s="10">
        <f t="shared" si="77"/>
        <v>-1.4130450265261402E-2</v>
      </c>
      <c r="AO138" s="10">
        <f>IF('Shock Inputs'!$C$5="ABS",'Market Data - EQ'!B138-'Market Data - EQ'!B139,IF('Shock Inputs'!$C$6="DISC",('Market Data - EQ'!B138-'Market Data - EQ'!B139)/'Market Data - EQ'!B139,LN('Market Data - EQ'!B138/'Market Data - EQ'!B139)))</f>
        <v>3.8886942534255269E-3</v>
      </c>
      <c r="AP138" s="10">
        <f>IF('Shock Inputs'!$C$5="ABS",'Market Data - EQ'!C138-'Market Data - EQ'!C139,IF('Shock Inputs'!$C$6="DISC",('Market Data - EQ'!C138-'Market Data - EQ'!C139)/'Market Data - EQ'!C139,LN('Market Data - EQ'!C138/'Market Data - EQ'!C139)))</f>
        <v>2.5651087821628267E-3</v>
      </c>
      <c r="AQ138" s="10">
        <f>IF('Shock Inputs'!$C$5="ABS",'Market Data - EQ'!D138-'Market Data - EQ'!D139,IF('Shock Inputs'!$C$6="DISC",('Market Data - EQ'!D138-'Market Data - EQ'!D139)/'Market Data - EQ'!D139,LN('Market Data - EQ'!D138/'Market Data - EQ'!D139)))</f>
        <v>1.4497863206481856E-2</v>
      </c>
      <c r="AR138" s="10">
        <f>IF('Shock Inputs'!$C$5="ABS",'Market Data - EQ'!E138-'Market Data - EQ'!E139,IF('Shock Inputs'!$C$6="DISC",('Market Data - EQ'!E138-'Market Data - EQ'!E139)/'Market Data - EQ'!E139,LN('Market Data - EQ'!E138/'Market Data - EQ'!E139)))</f>
        <v>-5.6810413853239535E-4</v>
      </c>
      <c r="AS138" s="10">
        <f>IF('Shock Inputs'!$C$5="ABS",'Market Data - EQ'!F138-'Market Data - EQ'!F139,IF('Shock Inputs'!$C$6="DISC",('Market Data - EQ'!F138-'Market Data - EQ'!F139)/'Market Data - EQ'!F139,LN('Market Data - EQ'!F138/'Market Data - EQ'!F139)))</f>
        <v>-1.1179353780876033E-2</v>
      </c>
      <c r="AT138" s="10">
        <f>IF('Shock Inputs'!$C$5="ABS",'Market Data - EQ'!G138-'Market Data - EQ'!G139,IF('Shock Inputs'!$C$6="DISC",('Market Data - EQ'!G138-'Market Data - EQ'!G139)/'Market Data - EQ'!G139,LN('Market Data - EQ'!G138/'Market Data - EQ'!G139)))</f>
        <v>-5.7436412989345072E-3</v>
      </c>
      <c r="AU138" s="10">
        <f>IF('Shock Inputs'!$C$5="ABS",'Market Data - EQ'!H138-'Market Data - EQ'!H139,IF('Shock Inputs'!$C$6="DISC",('Market Data - EQ'!H138-'Market Data - EQ'!H139)/'Market Data - EQ'!H139,LN('Market Data - EQ'!H138/'Market Data - EQ'!H139)))</f>
        <v>9.5592777746170612E-3</v>
      </c>
      <c r="AV138" s="10">
        <f>IF('Shock Inputs'!$C$5="ABS",'Market Data - EQ'!I138-'Market Data - EQ'!I139,IF('Shock Inputs'!$C$6="DISC",('Market Data - EQ'!I138-'Market Data - EQ'!I139)/'Market Data - EQ'!I139,LN('Market Data - EQ'!I138/'Market Data - EQ'!I139)))</f>
        <v>-1.4130450265261402E-2</v>
      </c>
    </row>
    <row r="139" spans="1:48" x14ac:dyDescent="0.25">
      <c r="A139" s="6">
        <v>45266</v>
      </c>
      <c r="B139" s="1">
        <v>6021.015625</v>
      </c>
      <c r="C139" s="1">
        <v>5003.14990234375</v>
      </c>
      <c r="D139" s="1">
        <v>1205.199951171875</v>
      </c>
      <c r="E139" s="1">
        <v>348.13961791992188</v>
      </c>
      <c r="F139" s="1">
        <v>448.58828735351563</v>
      </c>
      <c r="G139" s="1">
        <v>1690.025512695312</v>
      </c>
      <c r="H139" s="1">
        <v>278.3818359375</v>
      </c>
      <c r="I139" s="1">
        <v>129.24598693847659</v>
      </c>
      <c r="K139" s="6">
        <v>45266</v>
      </c>
      <c r="L139" s="1">
        <v>20937.69921875</v>
      </c>
      <c r="M139" s="10">
        <f>IF('Shock Inputs'!C141="ABS",'Market Data - EQ'!B139-'Market Data - EQ'!B140,IF('Shock Inputs'!C142="Disc",('Market Data - EQ'!B139-'Market Data - EQ'!B140)/'Market Data - EQ'!B140,LN('Market Data - EQ'!B139/'Market Data - EQ'!B140)))</f>
        <v>-1.1490661507415911E-2</v>
      </c>
      <c r="N139" s="1">
        <f t="shared" si="53"/>
        <v>-69.58447265625</v>
      </c>
      <c r="O139" s="1">
        <f t="shared" si="54"/>
        <v>54.75</v>
      </c>
      <c r="P139" s="1">
        <f t="shared" si="55"/>
        <v>-19.25</v>
      </c>
      <c r="Q139" s="1">
        <f t="shared" si="56"/>
        <v>-3.36126708984375</v>
      </c>
      <c r="R139" s="1">
        <f t="shared" si="57"/>
        <v>11.13604736328125</v>
      </c>
      <c r="S139" s="1">
        <f t="shared" si="58"/>
        <v>16.231079101562045</v>
      </c>
      <c r="T139" s="1">
        <f t="shared" si="59"/>
        <v>-4.307952880859375</v>
      </c>
      <c r="U139" s="1">
        <f t="shared" si="60"/>
        <v>0.24505615234377842</v>
      </c>
      <c r="W139" s="10">
        <f t="shared" si="61"/>
        <v>-1.1424895993914804E-2</v>
      </c>
      <c r="X139" s="10">
        <f t="shared" si="62"/>
        <v>1.1064182580326284E-2</v>
      </c>
      <c r="Y139" s="10">
        <f t="shared" si="63"/>
        <v>-1.5721344903951811E-2</v>
      </c>
      <c r="Z139" s="10">
        <f t="shared" si="64"/>
        <v>-9.5626134476172516E-3</v>
      </c>
      <c r="AA139" s="10">
        <f t="shared" si="65"/>
        <v>2.5456601533300753E-2</v>
      </c>
      <c r="AB139" s="10">
        <f t="shared" si="66"/>
        <v>9.6971759349879175E-3</v>
      </c>
      <c r="AC139" s="10">
        <f t="shared" si="67"/>
        <v>-1.523915277897577E-2</v>
      </c>
      <c r="AD139" s="10">
        <f t="shared" si="68"/>
        <v>1.8996463889865295E-3</v>
      </c>
      <c r="AE139" s="10">
        <f t="shared" si="69"/>
        <v>6021.015625</v>
      </c>
      <c r="AF139" s="10">
        <f t="shared" si="70"/>
        <v>-1.1490661507415911E-2</v>
      </c>
      <c r="AG139" s="10">
        <f t="shared" si="71"/>
        <v>1.1003422276831886E-2</v>
      </c>
      <c r="AH139" s="10">
        <f t="shared" si="72"/>
        <v>-1.5846235946271606E-2</v>
      </c>
      <c r="AI139" s="10">
        <f t="shared" si="73"/>
        <v>-9.6086288220506143E-3</v>
      </c>
      <c r="AJ139" s="10">
        <f t="shared" si="74"/>
        <v>2.5137978310871487E-2</v>
      </c>
      <c r="AK139" s="10">
        <f t="shared" si="75"/>
        <v>9.6504600894818798E-3</v>
      </c>
      <c r="AL139" s="10">
        <f t="shared" si="76"/>
        <v>-1.5356461988920765E-2</v>
      </c>
      <c r="AM139" s="10">
        <f t="shared" si="77"/>
        <v>1.8978443425912114E-3</v>
      </c>
      <c r="AO139" s="10">
        <f>IF('Shock Inputs'!$C$5="ABS",'Market Data - EQ'!B139-'Market Data - EQ'!B140,IF('Shock Inputs'!$C$6="DISC",('Market Data - EQ'!B139-'Market Data - EQ'!B140)/'Market Data - EQ'!B140,LN('Market Data - EQ'!B139/'Market Data - EQ'!B140)))</f>
        <v>-1.1490661507415911E-2</v>
      </c>
      <c r="AP139" s="10">
        <f>IF('Shock Inputs'!$C$5="ABS",'Market Data - EQ'!C139-'Market Data - EQ'!C140,IF('Shock Inputs'!$C$6="DISC",('Market Data - EQ'!C139-'Market Data - EQ'!C140)/'Market Data - EQ'!C140,LN('Market Data - EQ'!C139/'Market Data - EQ'!C140)))</f>
        <v>1.1003422276831886E-2</v>
      </c>
      <c r="AQ139" s="10">
        <f>IF('Shock Inputs'!$C$5="ABS",'Market Data - EQ'!D139-'Market Data - EQ'!D140,IF('Shock Inputs'!$C$6="DISC",('Market Data - EQ'!D139-'Market Data - EQ'!D140)/'Market Data - EQ'!D140,LN('Market Data - EQ'!D139/'Market Data - EQ'!D140)))</f>
        <v>-1.5846235946271606E-2</v>
      </c>
      <c r="AR139" s="10">
        <f>IF('Shock Inputs'!$C$5="ABS",'Market Data - EQ'!E139-'Market Data - EQ'!E140,IF('Shock Inputs'!$C$6="DISC",('Market Data - EQ'!E139-'Market Data - EQ'!E140)/'Market Data - EQ'!E140,LN('Market Data - EQ'!E139/'Market Data - EQ'!E140)))</f>
        <v>-9.6086288220506143E-3</v>
      </c>
      <c r="AS139" s="10">
        <f>IF('Shock Inputs'!$C$5="ABS",'Market Data - EQ'!F139-'Market Data - EQ'!F140,IF('Shock Inputs'!$C$6="DISC",('Market Data - EQ'!F139-'Market Data - EQ'!F140)/'Market Data - EQ'!F140,LN('Market Data - EQ'!F139/'Market Data - EQ'!F140)))</f>
        <v>2.5137978310871487E-2</v>
      </c>
      <c r="AT139" s="10">
        <f>IF('Shock Inputs'!$C$5="ABS",'Market Data - EQ'!G139-'Market Data - EQ'!G140,IF('Shock Inputs'!$C$6="DISC",('Market Data - EQ'!G139-'Market Data - EQ'!G140)/'Market Data - EQ'!G140,LN('Market Data - EQ'!G139/'Market Data - EQ'!G140)))</f>
        <v>9.6504600894818798E-3</v>
      </c>
      <c r="AU139" s="10">
        <f>IF('Shock Inputs'!$C$5="ABS",'Market Data - EQ'!H139-'Market Data - EQ'!H140,IF('Shock Inputs'!$C$6="DISC",('Market Data - EQ'!H139-'Market Data - EQ'!H140)/'Market Data - EQ'!H140,LN('Market Data - EQ'!H139/'Market Data - EQ'!H140)))</f>
        <v>-1.5356461988920765E-2</v>
      </c>
      <c r="AV139" s="10">
        <f>IF('Shock Inputs'!$C$5="ABS",'Market Data - EQ'!I139-'Market Data - EQ'!I140,IF('Shock Inputs'!$C$6="DISC",('Market Data - EQ'!I139-'Market Data - EQ'!I140)/'Market Data - EQ'!I140,LN('Market Data - EQ'!I139/'Market Data - EQ'!I140)))</f>
        <v>1.8978443425912114E-3</v>
      </c>
    </row>
    <row r="140" spans="1:48" x14ac:dyDescent="0.25">
      <c r="A140" s="6">
        <v>45265</v>
      </c>
      <c r="B140" s="1">
        <v>6090.60009765625</v>
      </c>
      <c r="C140" s="1">
        <v>4948.39990234375</v>
      </c>
      <c r="D140" s="1">
        <v>1224.449951171875</v>
      </c>
      <c r="E140" s="1">
        <v>351.50088500976563</v>
      </c>
      <c r="F140" s="1">
        <v>437.45223999023438</v>
      </c>
      <c r="G140" s="1">
        <v>1673.79443359375</v>
      </c>
      <c r="H140" s="1">
        <v>282.68978881835938</v>
      </c>
      <c r="I140" s="1">
        <v>129.00093078613281</v>
      </c>
      <c r="K140" s="6">
        <v>45265</v>
      </c>
      <c r="L140" s="1">
        <v>20855.099609375</v>
      </c>
      <c r="M140" s="10">
        <f>IF('Shock Inputs'!C142="ABS",'Market Data - EQ'!B140-'Market Data - EQ'!B141,IF('Shock Inputs'!C143="Disc",('Market Data - EQ'!B140-'Market Data - EQ'!B141)/'Market Data - EQ'!B141,LN('Market Data - EQ'!B140/'Market Data - EQ'!B141)))</f>
        <v>-9.9824386775618102E-3</v>
      </c>
      <c r="N140" s="1">
        <f t="shared" si="53"/>
        <v>-61.103515625</v>
      </c>
      <c r="O140" s="1">
        <f t="shared" si="54"/>
        <v>10.64990234375</v>
      </c>
      <c r="P140" s="1">
        <f t="shared" si="55"/>
        <v>7.949951171875</v>
      </c>
      <c r="Q140" s="1">
        <f t="shared" si="56"/>
        <v>0.84030151367181816</v>
      </c>
      <c r="R140" s="1">
        <f t="shared" si="57"/>
        <v>-2.227203369140625</v>
      </c>
      <c r="S140" s="1">
        <f t="shared" si="58"/>
        <v>28.98779296875</v>
      </c>
      <c r="T140" s="1">
        <f t="shared" si="59"/>
        <v>10.547027587890568</v>
      </c>
      <c r="U140" s="1">
        <f t="shared" si="60"/>
        <v>0.58815002441400566</v>
      </c>
      <c r="W140" s="10">
        <f t="shared" si="61"/>
        <v>-9.9327795138049683E-3</v>
      </c>
      <c r="X140" s="10">
        <f t="shared" si="62"/>
        <v>2.1568330400992355E-3</v>
      </c>
      <c r="Y140" s="10">
        <f t="shared" si="63"/>
        <v>6.5351016620427459E-3</v>
      </c>
      <c r="Z140" s="10">
        <f t="shared" si="64"/>
        <v>2.3963386625722042E-3</v>
      </c>
      <c r="AA140" s="10">
        <f t="shared" si="65"/>
        <v>-5.06551625912655E-3</v>
      </c>
      <c r="AB140" s="10">
        <f t="shared" si="66"/>
        <v>1.7623830213705307E-2</v>
      </c>
      <c r="AC140" s="10">
        <f t="shared" si="67"/>
        <v>3.8755495609007345E-2</v>
      </c>
      <c r="AD140" s="10">
        <f t="shared" si="68"/>
        <v>4.580151764685866E-3</v>
      </c>
      <c r="AE140" s="10">
        <f t="shared" si="69"/>
        <v>6090.60009765625</v>
      </c>
      <c r="AF140" s="10">
        <f t="shared" si="70"/>
        <v>-9.9824386775618102E-3</v>
      </c>
      <c r="AG140" s="10">
        <f t="shared" si="71"/>
        <v>2.1545104147948323E-3</v>
      </c>
      <c r="AH140" s="10">
        <f t="shared" si="72"/>
        <v>6.5138404642984763E-3</v>
      </c>
      <c r="AI140" s="10">
        <f t="shared" si="73"/>
        <v>2.3934720217941275E-3</v>
      </c>
      <c r="AJ140" s="10">
        <f t="shared" si="74"/>
        <v>-5.0783894780128394E-3</v>
      </c>
      <c r="AK140" s="10">
        <f t="shared" si="75"/>
        <v>1.7470331385443329E-2</v>
      </c>
      <c r="AL140" s="10">
        <f t="shared" si="76"/>
        <v>3.8023357771848003E-2</v>
      </c>
      <c r="AM140" s="10">
        <f t="shared" si="77"/>
        <v>4.5696947871310912E-3</v>
      </c>
      <c r="AO140" s="10">
        <f>IF('Shock Inputs'!$C$5="ABS",'Market Data - EQ'!B140-'Market Data - EQ'!B141,IF('Shock Inputs'!$C$6="DISC",('Market Data - EQ'!B140-'Market Data - EQ'!B141)/'Market Data - EQ'!B141,LN('Market Data - EQ'!B140/'Market Data - EQ'!B141)))</f>
        <v>-9.9824386775618102E-3</v>
      </c>
      <c r="AP140" s="10">
        <f>IF('Shock Inputs'!$C$5="ABS",'Market Data - EQ'!C140-'Market Data - EQ'!C141,IF('Shock Inputs'!$C$6="DISC",('Market Data - EQ'!C140-'Market Data - EQ'!C141)/'Market Data - EQ'!C141,LN('Market Data - EQ'!C140/'Market Data - EQ'!C141)))</f>
        <v>2.1545104147948323E-3</v>
      </c>
      <c r="AQ140" s="10">
        <f>IF('Shock Inputs'!$C$5="ABS",'Market Data - EQ'!D140-'Market Data - EQ'!D141,IF('Shock Inputs'!$C$6="DISC",('Market Data - EQ'!D140-'Market Data - EQ'!D141)/'Market Data - EQ'!D141,LN('Market Data - EQ'!D140/'Market Data - EQ'!D141)))</f>
        <v>6.5138404642984763E-3</v>
      </c>
      <c r="AR140" s="10">
        <f>IF('Shock Inputs'!$C$5="ABS",'Market Data - EQ'!E140-'Market Data - EQ'!E141,IF('Shock Inputs'!$C$6="DISC",('Market Data - EQ'!E140-'Market Data - EQ'!E141)/'Market Data - EQ'!E141,LN('Market Data - EQ'!E140/'Market Data - EQ'!E141)))</f>
        <v>2.3934720217941275E-3</v>
      </c>
      <c r="AS140" s="10">
        <f>IF('Shock Inputs'!$C$5="ABS",'Market Data - EQ'!F140-'Market Data - EQ'!F141,IF('Shock Inputs'!$C$6="DISC",('Market Data - EQ'!F140-'Market Data - EQ'!F141)/'Market Data - EQ'!F141,LN('Market Data - EQ'!F140/'Market Data - EQ'!F141)))</f>
        <v>-5.0783894780128394E-3</v>
      </c>
      <c r="AT140" s="10">
        <f>IF('Shock Inputs'!$C$5="ABS",'Market Data - EQ'!G140-'Market Data - EQ'!G141,IF('Shock Inputs'!$C$6="DISC",('Market Data - EQ'!G140-'Market Data - EQ'!G141)/'Market Data - EQ'!G141,LN('Market Data - EQ'!G140/'Market Data - EQ'!G141)))</f>
        <v>1.7470331385443329E-2</v>
      </c>
      <c r="AU140" s="10">
        <f>IF('Shock Inputs'!$C$5="ABS",'Market Data - EQ'!H140-'Market Data - EQ'!H141,IF('Shock Inputs'!$C$6="DISC",('Market Data - EQ'!H140-'Market Data - EQ'!H141)/'Market Data - EQ'!H141,LN('Market Data - EQ'!H140/'Market Data - EQ'!H141)))</f>
        <v>3.8023357771848003E-2</v>
      </c>
      <c r="AV140" s="10">
        <f>IF('Shock Inputs'!$C$5="ABS",'Market Data - EQ'!I140-'Market Data - EQ'!I141,IF('Shock Inputs'!$C$6="DISC",('Market Data - EQ'!I140-'Market Data - EQ'!I141)/'Market Data - EQ'!I141,LN('Market Data - EQ'!I140/'Market Data - EQ'!I141)))</f>
        <v>4.5696947871310912E-3</v>
      </c>
    </row>
    <row r="141" spans="1:48" x14ac:dyDescent="0.25">
      <c r="A141" s="6">
        <v>45264</v>
      </c>
      <c r="B141" s="1">
        <v>6151.70361328125</v>
      </c>
      <c r="C141" s="1">
        <v>4937.75</v>
      </c>
      <c r="D141" s="1">
        <v>1216.5</v>
      </c>
      <c r="E141" s="1">
        <v>350.66058349609381</v>
      </c>
      <c r="F141" s="1">
        <v>439.679443359375</v>
      </c>
      <c r="G141" s="1">
        <v>1644.806640625</v>
      </c>
      <c r="H141" s="1">
        <v>272.14276123046881</v>
      </c>
      <c r="I141" s="1">
        <v>128.41278076171881</v>
      </c>
      <c r="K141" s="6">
        <v>45264</v>
      </c>
      <c r="L141" s="1">
        <v>20686.80078125</v>
      </c>
      <c r="M141" s="10">
        <f>IF('Shock Inputs'!C143="ABS",'Market Data - EQ'!B141-'Market Data - EQ'!B142,IF('Shock Inputs'!C144="Disc",('Market Data - EQ'!B141-'Market Data - EQ'!B142)/'Market Data - EQ'!B142,LN('Market Data - EQ'!B141/'Market Data - EQ'!B142)))</f>
        <v>2.541833428139572E-2</v>
      </c>
      <c r="N141" s="1">
        <f t="shared" si="53"/>
        <v>154.3955078125</v>
      </c>
      <c r="O141" s="1">
        <f t="shared" si="54"/>
        <v>-33</v>
      </c>
      <c r="P141" s="1">
        <f t="shared" si="55"/>
        <v>10.800048828125</v>
      </c>
      <c r="Q141" s="1">
        <f t="shared" si="56"/>
        <v>7.9583435058594318</v>
      </c>
      <c r="R141" s="1">
        <f t="shared" si="57"/>
        <v>4.115478515625</v>
      </c>
      <c r="S141" s="1">
        <f t="shared" si="58"/>
        <v>31.122192382812045</v>
      </c>
      <c r="T141" s="1">
        <f t="shared" si="59"/>
        <v>5.7934265136719318</v>
      </c>
      <c r="U141" s="1">
        <f t="shared" si="60"/>
        <v>0.98025512695321027</v>
      </c>
      <c r="W141" s="10">
        <f t="shared" si="61"/>
        <v>2.5744134717993188E-2</v>
      </c>
      <c r="X141" s="10">
        <f t="shared" si="62"/>
        <v>-6.6388371976059948E-3</v>
      </c>
      <c r="Y141" s="10">
        <f t="shared" si="63"/>
        <v>8.9574929630111856E-3</v>
      </c>
      <c r="Z141" s="10">
        <f t="shared" si="64"/>
        <v>2.3222327073456575E-2</v>
      </c>
      <c r="AA141" s="10">
        <f t="shared" si="65"/>
        <v>9.4486202895626287E-3</v>
      </c>
      <c r="AB141" s="10">
        <f t="shared" si="66"/>
        <v>1.9286417748348474E-2</v>
      </c>
      <c r="AC141" s="10">
        <f t="shared" si="67"/>
        <v>2.1751233281029025E-2</v>
      </c>
      <c r="AD141" s="10">
        <f t="shared" si="68"/>
        <v>7.6923463775858906E-3</v>
      </c>
      <c r="AE141" s="10">
        <f t="shared" si="69"/>
        <v>6151.70361328125</v>
      </c>
      <c r="AF141" s="10">
        <f t="shared" si="70"/>
        <v>2.541833428139572E-2</v>
      </c>
      <c r="AG141" s="10">
        <f t="shared" si="71"/>
        <v>-6.6609722992233781E-3</v>
      </c>
      <c r="AH141" s="10">
        <f t="shared" si="72"/>
        <v>8.9176125980529059E-3</v>
      </c>
      <c r="AI141" s="10">
        <f t="shared" si="73"/>
        <v>2.2956791874621098E-2</v>
      </c>
      <c r="AJ141" s="10">
        <f t="shared" si="74"/>
        <v>9.4042612789299127E-3</v>
      </c>
      <c r="AK141" s="10">
        <f t="shared" si="75"/>
        <v>1.9102792025797607E-2</v>
      </c>
      <c r="AL141" s="10">
        <f t="shared" si="76"/>
        <v>2.1518050489687576E-2</v>
      </c>
      <c r="AM141" s="10">
        <f t="shared" si="77"/>
        <v>7.6629111355392063E-3</v>
      </c>
      <c r="AO141" s="10">
        <f>IF('Shock Inputs'!$C$5="ABS",'Market Data - EQ'!B141-'Market Data - EQ'!B142,IF('Shock Inputs'!$C$6="DISC",('Market Data - EQ'!B141-'Market Data - EQ'!B142)/'Market Data - EQ'!B142,LN('Market Data - EQ'!B141/'Market Data - EQ'!B142)))</f>
        <v>2.541833428139572E-2</v>
      </c>
      <c r="AP141" s="10">
        <f>IF('Shock Inputs'!$C$5="ABS",'Market Data - EQ'!C141-'Market Data - EQ'!C142,IF('Shock Inputs'!$C$6="DISC",('Market Data - EQ'!C141-'Market Data - EQ'!C142)/'Market Data - EQ'!C142,LN('Market Data - EQ'!C141/'Market Data - EQ'!C142)))</f>
        <v>-6.6609722992233781E-3</v>
      </c>
      <c r="AQ141" s="10">
        <f>IF('Shock Inputs'!$C$5="ABS",'Market Data - EQ'!D141-'Market Data - EQ'!D142,IF('Shock Inputs'!$C$6="DISC",('Market Data - EQ'!D141-'Market Data - EQ'!D142)/'Market Data - EQ'!D142,LN('Market Data - EQ'!D141/'Market Data - EQ'!D142)))</f>
        <v>8.9176125980529059E-3</v>
      </c>
      <c r="AR141" s="10">
        <f>IF('Shock Inputs'!$C$5="ABS",'Market Data - EQ'!E141-'Market Data - EQ'!E142,IF('Shock Inputs'!$C$6="DISC",('Market Data - EQ'!E141-'Market Data - EQ'!E142)/'Market Data - EQ'!E142,LN('Market Data - EQ'!E141/'Market Data - EQ'!E142)))</f>
        <v>2.2956791874621098E-2</v>
      </c>
      <c r="AS141" s="10">
        <f>IF('Shock Inputs'!$C$5="ABS",'Market Data - EQ'!F141-'Market Data - EQ'!F142,IF('Shock Inputs'!$C$6="DISC",('Market Data - EQ'!F141-'Market Data - EQ'!F142)/'Market Data - EQ'!F142,LN('Market Data - EQ'!F141/'Market Data - EQ'!F142)))</f>
        <v>9.4042612789299127E-3</v>
      </c>
      <c r="AT141" s="10">
        <f>IF('Shock Inputs'!$C$5="ABS",'Market Data - EQ'!G141-'Market Data - EQ'!G142,IF('Shock Inputs'!$C$6="DISC",('Market Data - EQ'!G141-'Market Data - EQ'!G142)/'Market Data - EQ'!G142,LN('Market Data - EQ'!G141/'Market Data - EQ'!G142)))</f>
        <v>1.9102792025797607E-2</v>
      </c>
      <c r="AU141" s="10">
        <f>IF('Shock Inputs'!$C$5="ABS",'Market Data - EQ'!H141-'Market Data - EQ'!H142,IF('Shock Inputs'!$C$6="DISC",('Market Data - EQ'!H141-'Market Data - EQ'!H142)/'Market Data - EQ'!H142,LN('Market Data - EQ'!H141/'Market Data - EQ'!H142)))</f>
        <v>2.1518050489687576E-2</v>
      </c>
      <c r="AV141" s="10">
        <f>IF('Shock Inputs'!$C$5="ABS",'Market Data - EQ'!I141-'Market Data - EQ'!I142,IF('Shock Inputs'!$C$6="DISC",('Market Data - EQ'!I141-'Market Data - EQ'!I142)/'Market Data - EQ'!I142,LN('Market Data - EQ'!I141/'Market Data - EQ'!I142)))</f>
        <v>7.6629111355392063E-3</v>
      </c>
    </row>
    <row r="142" spans="1:48" x14ac:dyDescent="0.25">
      <c r="A142" s="6">
        <v>45261</v>
      </c>
      <c r="B142" s="1">
        <v>5997.30810546875</v>
      </c>
      <c r="C142" s="1">
        <v>4970.75</v>
      </c>
      <c r="D142" s="1">
        <v>1205.699951171875</v>
      </c>
      <c r="E142" s="1">
        <v>342.70223999023438</v>
      </c>
      <c r="F142" s="1">
        <v>435.56396484375</v>
      </c>
      <c r="G142" s="1">
        <v>1613.684448242188</v>
      </c>
      <c r="H142" s="1">
        <v>266.34933471679688</v>
      </c>
      <c r="I142" s="1">
        <v>127.4325256347656</v>
      </c>
      <c r="K142" s="6">
        <v>45261</v>
      </c>
      <c r="L142" s="1">
        <v>20267.900390625</v>
      </c>
      <c r="M142" s="10">
        <f>IF('Shock Inputs'!C144="ABS",'Market Data - EQ'!B142-'Market Data - EQ'!B143,IF('Shock Inputs'!C145="Disc",('Market Data - EQ'!B142-'Market Data - EQ'!B143)/'Market Data - EQ'!B143,LN('Market Data - EQ'!B142/'Market Data - EQ'!B143)))</f>
        <v>-7.3332005792145927E-3</v>
      </c>
      <c r="N142" s="1">
        <f t="shared" si="53"/>
        <v>-44.14111328125</v>
      </c>
      <c r="O142" s="1">
        <f t="shared" si="54"/>
        <v>118.10009765625</v>
      </c>
      <c r="P142" s="1">
        <f t="shared" si="55"/>
        <v>-6.60009765625</v>
      </c>
      <c r="Q142" s="1">
        <f t="shared" si="56"/>
        <v>4.4487609863281818</v>
      </c>
      <c r="R142" s="1">
        <f t="shared" si="57"/>
        <v>13.556915283203125</v>
      </c>
      <c r="S142" s="1">
        <f t="shared" si="58"/>
        <v>-22.088256835937045</v>
      </c>
      <c r="T142" s="1">
        <f t="shared" si="59"/>
        <v>7.5760498046875</v>
      </c>
      <c r="U142" s="1">
        <f t="shared" si="60"/>
        <v>2.0585250854491903</v>
      </c>
      <c r="W142" s="10">
        <f t="shared" si="61"/>
        <v>-7.3063782683557791E-3</v>
      </c>
      <c r="X142" s="10">
        <f t="shared" si="62"/>
        <v>2.433723842290984E-2</v>
      </c>
      <c r="Y142" s="10">
        <f t="shared" si="63"/>
        <v>-5.4442773161891833E-3</v>
      </c>
      <c r="Z142" s="10">
        <f t="shared" si="64"/>
        <v>1.3152151455851861E-2</v>
      </c>
      <c r="AA142" s="10">
        <f t="shared" si="65"/>
        <v>3.2124855016807168E-2</v>
      </c>
      <c r="AB142" s="10">
        <f t="shared" si="66"/>
        <v>-1.350325553627703E-2</v>
      </c>
      <c r="AC142" s="10">
        <f t="shared" si="67"/>
        <v>2.9276784917193655E-2</v>
      </c>
      <c r="AD142" s="10">
        <f t="shared" si="68"/>
        <v>1.6419074739817852E-2</v>
      </c>
      <c r="AE142" s="10">
        <f t="shared" si="69"/>
        <v>5997.30810546875</v>
      </c>
      <c r="AF142" s="10">
        <f t="shared" si="70"/>
        <v>-7.3332005792145927E-3</v>
      </c>
      <c r="AG142" s="10">
        <f t="shared" si="71"/>
        <v>2.4045806796020079E-2</v>
      </c>
      <c r="AH142" s="10">
        <f t="shared" si="72"/>
        <v>-5.4591514042746508E-3</v>
      </c>
      <c r="AI142" s="10">
        <f t="shared" si="73"/>
        <v>1.3066412858360285E-2</v>
      </c>
      <c r="AJ142" s="10">
        <f t="shared" si="74"/>
        <v>3.161964328487013E-2</v>
      </c>
      <c r="AK142" s="10">
        <f t="shared" si="75"/>
        <v>-1.3595253612370066E-2</v>
      </c>
      <c r="AL142" s="10">
        <f t="shared" si="76"/>
        <v>2.8856405052553193E-2</v>
      </c>
      <c r="AM142" s="10">
        <f t="shared" si="77"/>
        <v>1.6285739249421588E-2</v>
      </c>
      <c r="AO142" s="10">
        <f>IF('Shock Inputs'!$C$5="ABS",'Market Data - EQ'!B142-'Market Data - EQ'!B143,IF('Shock Inputs'!$C$6="DISC",('Market Data - EQ'!B142-'Market Data - EQ'!B143)/'Market Data - EQ'!B143,LN('Market Data - EQ'!B142/'Market Data - EQ'!B143)))</f>
        <v>-7.3332005792145927E-3</v>
      </c>
      <c r="AP142" s="10">
        <f>IF('Shock Inputs'!$C$5="ABS",'Market Data - EQ'!C142-'Market Data - EQ'!C143,IF('Shock Inputs'!$C$6="DISC",('Market Data - EQ'!C142-'Market Data - EQ'!C143)/'Market Data - EQ'!C143,LN('Market Data - EQ'!C142/'Market Data - EQ'!C143)))</f>
        <v>2.4045806796020079E-2</v>
      </c>
      <c r="AQ142" s="10">
        <f>IF('Shock Inputs'!$C$5="ABS",'Market Data - EQ'!D142-'Market Data - EQ'!D143,IF('Shock Inputs'!$C$6="DISC",('Market Data - EQ'!D142-'Market Data - EQ'!D143)/'Market Data - EQ'!D143,LN('Market Data - EQ'!D142/'Market Data - EQ'!D143)))</f>
        <v>-5.4591514042746508E-3</v>
      </c>
      <c r="AR142" s="10">
        <f>IF('Shock Inputs'!$C$5="ABS",'Market Data - EQ'!E142-'Market Data - EQ'!E143,IF('Shock Inputs'!$C$6="DISC",('Market Data - EQ'!E142-'Market Data - EQ'!E143)/'Market Data - EQ'!E143,LN('Market Data - EQ'!E142/'Market Data - EQ'!E143)))</f>
        <v>1.3066412858360285E-2</v>
      </c>
      <c r="AS142" s="10">
        <f>IF('Shock Inputs'!$C$5="ABS",'Market Data - EQ'!F142-'Market Data - EQ'!F143,IF('Shock Inputs'!$C$6="DISC",('Market Data - EQ'!F142-'Market Data - EQ'!F143)/'Market Data - EQ'!F143,LN('Market Data - EQ'!F142/'Market Data - EQ'!F143)))</f>
        <v>3.161964328487013E-2</v>
      </c>
      <c r="AT142" s="10">
        <f>IF('Shock Inputs'!$C$5="ABS",'Market Data - EQ'!G142-'Market Data - EQ'!G143,IF('Shock Inputs'!$C$6="DISC",('Market Data - EQ'!G142-'Market Data - EQ'!G143)/'Market Data - EQ'!G143,LN('Market Data - EQ'!G142/'Market Data - EQ'!G143)))</f>
        <v>-1.3595253612370066E-2</v>
      </c>
      <c r="AU142" s="10">
        <f>IF('Shock Inputs'!$C$5="ABS",'Market Data - EQ'!H142-'Market Data - EQ'!H143,IF('Shock Inputs'!$C$6="DISC",('Market Data - EQ'!H142-'Market Data - EQ'!H143)/'Market Data - EQ'!H143,LN('Market Data - EQ'!H142/'Market Data - EQ'!H143)))</f>
        <v>2.8856405052553193E-2</v>
      </c>
      <c r="AV142" s="10">
        <f>IF('Shock Inputs'!$C$5="ABS",'Market Data - EQ'!I142-'Market Data - EQ'!I143,IF('Shock Inputs'!$C$6="DISC",('Market Data - EQ'!I142-'Market Data - EQ'!I143)/'Market Data - EQ'!I143,LN('Market Data - EQ'!I142/'Market Data - EQ'!I143)))</f>
        <v>1.6285739249421588E-2</v>
      </c>
    </row>
    <row r="143" spans="1:48" x14ac:dyDescent="0.25">
      <c r="A143" s="6">
        <v>45260</v>
      </c>
      <c r="B143" s="1">
        <v>6041.44921875</v>
      </c>
      <c r="C143" s="1">
        <v>4852.64990234375</v>
      </c>
      <c r="D143" s="1">
        <v>1212.300048828125</v>
      </c>
      <c r="E143" s="1">
        <v>338.25347900390619</v>
      </c>
      <c r="F143" s="1">
        <v>422.00704956054688</v>
      </c>
      <c r="G143" s="1">
        <v>1635.772705078125</v>
      </c>
      <c r="H143" s="1">
        <v>258.77328491210938</v>
      </c>
      <c r="I143" s="1">
        <v>125.37400054931641</v>
      </c>
      <c r="K143" s="6">
        <v>45260</v>
      </c>
      <c r="L143" s="1">
        <v>20133.150390625</v>
      </c>
      <c r="M143" s="10">
        <f>IF('Shock Inputs'!C145="ABS",'Market Data - EQ'!B143-'Market Data - EQ'!B144,IF('Shock Inputs'!C146="Disc",('Market Data - EQ'!B143-'Market Data - EQ'!B144)/'Market Data - EQ'!B144,LN('Market Data - EQ'!B143/'Market Data - EQ'!B144)))</f>
        <v>3.3879664827964474E-3</v>
      </c>
      <c r="N143" s="1">
        <f t="shared" si="53"/>
        <v>20.43359375</v>
      </c>
      <c r="O143" s="1">
        <f t="shared" si="54"/>
        <v>49</v>
      </c>
      <c r="P143" s="1">
        <f t="shared" si="55"/>
        <v>10.75</v>
      </c>
      <c r="Q143" s="1">
        <f t="shared" si="56"/>
        <v>-0.19775390625</v>
      </c>
      <c r="R143" s="1">
        <f t="shared" si="57"/>
        <v>-1.355712890625</v>
      </c>
      <c r="S143" s="1">
        <f t="shared" si="58"/>
        <v>28.441772460937045</v>
      </c>
      <c r="T143" s="1">
        <f t="shared" si="59"/>
        <v>2.8719482421874716</v>
      </c>
      <c r="U143" s="1">
        <f t="shared" si="60"/>
        <v>0.14704132080080967</v>
      </c>
      <c r="W143" s="10">
        <f t="shared" si="61"/>
        <v>3.3937121280930077E-3</v>
      </c>
      <c r="X143" s="10">
        <f t="shared" si="62"/>
        <v>1.0200576852216561E-2</v>
      </c>
      <c r="Y143" s="10">
        <f t="shared" si="63"/>
        <v>8.9467767160298518E-3</v>
      </c>
      <c r="Z143" s="10">
        <f t="shared" si="64"/>
        <v>-5.8429069544118013E-4</v>
      </c>
      <c r="AA143" s="10">
        <f t="shared" si="65"/>
        <v>-3.2022487825233798E-3</v>
      </c>
      <c r="AB143" s="10">
        <f t="shared" si="66"/>
        <v>1.7695032108058679E-2</v>
      </c>
      <c r="AC143" s="10">
        <f t="shared" si="67"/>
        <v>1.1222873157133587E-2</v>
      </c>
      <c r="AD143" s="10">
        <f t="shared" si="68"/>
        <v>1.174198604730847E-3</v>
      </c>
      <c r="AE143" s="10">
        <f t="shared" si="69"/>
        <v>6041.4492187499991</v>
      </c>
      <c r="AF143" s="10">
        <f t="shared" si="70"/>
        <v>3.3879664827964474E-3</v>
      </c>
      <c r="AG143" s="10">
        <f t="shared" si="71"/>
        <v>1.0148902079385876E-2</v>
      </c>
      <c r="AH143" s="10">
        <f t="shared" si="72"/>
        <v>8.9069914331716283E-3</v>
      </c>
      <c r="AI143" s="10">
        <f t="shared" si="73"/>
        <v>-5.844614597701603E-4</v>
      </c>
      <c r="AJ143" s="10">
        <f t="shared" si="74"/>
        <v>-3.2073869532220612E-3</v>
      </c>
      <c r="AK143" s="10">
        <f t="shared" si="75"/>
        <v>1.7540297714258472E-2</v>
      </c>
      <c r="AL143" s="10">
        <f t="shared" si="76"/>
        <v>1.1160363969835036E-2</v>
      </c>
      <c r="AM143" s="10">
        <f t="shared" si="77"/>
        <v>1.1735097727135488E-3</v>
      </c>
      <c r="AO143" s="10">
        <f>IF('Shock Inputs'!$C$5="ABS",'Market Data - EQ'!B143-'Market Data - EQ'!B144,IF('Shock Inputs'!$C$6="DISC",('Market Data - EQ'!B143-'Market Data - EQ'!B144)/'Market Data - EQ'!B144,LN('Market Data - EQ'!B143/'Market Data - EQ'!B144)))</f>
        <v>3.3879664827964474E-3</v>
      </c>
      <c r="AP143" s="10">
        <f>IF('Shock Inputs'!$C$5="ABS",'Market Data - EQ'!C143-'Market Data - EQ'!C144,IF('Shock Inputs'!$C$6="DISC",('Market Data - EQ'!C143-'Market Data - EQ'!C144)/'Market Data - EQ'!C144,LN('Market Data - EQ'!C143/'Market Data - EQ'!C144)))</f>
        <v>1.0148902079385876E-2</v>
      </c>
      <c r="AQ143" s="10">
        <f>IF('Shock Inputs'!$C$5="ABS",'Market Data - EQ'!D143-'Market Data - EQ'!D144,IF('Shock Inputs'!$C$6="DISC",('Market Data - EQ'!D143-'Market Data - EQ'!D144)/'Market Data - EQ'!D144,LN('Market Data - EQ'!D143/'Market Data - EQ'!D144)))</f>
        <v>8.9069914331716283E-3</v>
      </c>
      <c r="AR143" s="10">
        <f>IF('Shock Inputs'!$C$5="ABS",'Market Data - EQ'!E143-'Market Data - EQ'!E144,IF('Shock Inputs'!$C$6="DISC",('Market Data - EQ'!E143-'Market Data - EQ'!E144)/'Market Data - EQ'!E144,LN('Market Data - EQ'!E143/'Market Data - EQ'!E144)))</f>
        <v>-5.844614597701603E-4</v>
      </c>
      <c r="AS143" s="10">
        <f>IF('Shock Inputs'!$C$5="ABS",'Market Data - EQ'!F143-'Market Data - EQ'!F144,IF('Shock Inputs'!$C$6="DISC",('Market Data - EQ'!F143-'Market Data - EQ'!F144)/'Market Data - EQ'!F144,LN('Market Data - EQ'!F143/'Market Data - EQ'!F144)))</f>
        <v>-3.2073869532220612E-3</v>
      </c>
      <c r="AT143" s="10">
        <f>IF('Shock Inputs'!$C$5="ABS",'Market Data - EQ'!G143-'Market Data - EQ'!G144,IF('Shock Inputs'!$C$6="DISC",('Market Data - EQ'!G143-'Market Data - EQ'!G144)/'Market Data - EQ'!G144,LN('Market Data - EQ'!G143/'Market Data - EQ'!G144)))</f>
        <v>1.7540297714258472E-2</v>
      </c>
      <c r="AU143" s="10">
        <f>IF('Shock Inputs'!$C$5="ABS",'Market Data - EQ'!H143-'Market Data - EQ'!H144,IF('Shock Inputs'!$C$6="DISC",('Market Data - EQ'!H143-'Market Data - EQ'!H144)/'Market Data - EQ'!H144,LN('Market Data - EQ'!H143/'Market Data - EQ'!H144)))</f>
        <v>1.1160363969835036E-2</v>
      </c>
      <c r="AV143" s="10">
        <f>IF('Shock Inputs'!$C$5="ABS",'Market Data - EQ'!I143-'Market Data - EQ'!I144,IF('Shock Inputs'!$C$6="DISC",('Market Data - EQ'!I143-'Market Data - EQ'!I144)/'Market Data - EQ'!I144,LN('Market Data - EQ'!I143/'Market Data - EQ'!I144)))</f>
        <v>1.1735097727135488E-3</v>
      </c>
    </row>
    <row r="144" spans="1:48" x14ac:dyDescent="0.25">
      <c r="A144" s="6">
        <v>45259</v>
      </c>
      <c r="B144" s="1">
        <v>6021.015625</v>
      </c>
      <c r="C144" s="1">
        <v>4803.64990234375</v>
      </c>
      <c r="D144" s="1">
        <v>1201.550048828125</v>
      </c>
      <c r="E144" s="1">
        <v>338.45123291015619</v>
      </c>
      <c r="F144" s="1">
        <v>423.36276245117188</v>
      </c>
      <c r="G144" s="1">
        <v>1607.330932617188</v>
      </c>
      <c r="H144" s="1">
        <v>255.9013366699219</v>
      </c>
      <c r="I144" s="1">
        <v>125.2269592285156</v>
      </c>
      <c r="K144" s="6">
        <v>45259</v>
      </c>
      <c r="L144" s="1">
        <v>20096.599609375</v>
      </c>
      <c r="M144" s="10">
        <f>IF('Shock Inputs'!C146="ABS",'Market Data - EQ'!B144-'Market Data - EQ'!B145,IF('Shock Inputs'!C147="Disc",('Market Data - EQ'!B144-'Market Data - EQ'!B145)/'Market Data - EQ'!B145,LN('Market Data - EQ'!B144/'Market Data - EQ'!B145)))</f>
        <v>1.1899283577948137E-2</v>
      </c>
      <c r="N144" s="1">
        <f t="shared" si="53"/>
        <v>71.22119140625</v>
      </c>
      <c r="O144" s="1">
        <f t="shared" si="54"/>
        <v>90.19970703125</v>
      </c>
      <c r="P144" s="1">
        <f t="shared" si="55"/>
        <v>9.25</v>
      </c>
      <c r="Q144" s="1">
        <f t="shared" si="56"/>
        <v>0.39544677734369316</v>
      </c>
      <c r="R144" s="1">
        <f t="shared" si="57"/>
        <v>1.888275146484375</v>
      </c>
      <c r="S144" s="1">
        <f t="shared" si="58"/>
        <v>52.664306640625909</v>
      </c>
      <c r="T144" s="1">
        <f t="shared" si="59"/>
        <v>0.84178161621099434</v>
      </c>
      <c r="U144" s="1">
        <f t="shared" si="60"/>
        <v>0.88222503662109375</v>
      </c>
      <c r="W144" s="10">
        <f t="shared" si="61"/>
        <v>1.1970361699241349E-2</v>
      </c>
      <c r="X144" s="10">
        <f t="shared" si="62"/>
        <v>1.9136662804022646E-2</v>
      </c>
      <c r="Y144" s="10">
        <f t="shared" si="63"/>
        <v>7.7581142507639252E-3</v>
      </c>
      <c r="Z144" s="10">
        <f t="shared" si="64"/>
        <v>1.169767812192788E-3</v>
      </c>
      <c r="AA144" s="10">
        <f t="shared" si="65"/>
        <v>4.4801647629013541E-3</v>
      </c>
      <c r="AB144" s="10">
        <f t="shared" si="66"/>
        <v>3.3874983717197174E-2</v>
      </c>
      <c r="AC144" s="10">
        <f t="shared" si="67"/>
        <v>3.3003335869292581E-3</v>
      </c>
      <c r="AD144" s="10">
        <f t="shared" si="68"/>
        <v>7.0949931442983631E-3</v>
      </c>
      <c r="AE144" s="10">
        <f t="shared" si="69"/>
        <v>6021.0156249999991</v>
      </c>
      <c r="AF144" s="10">
        <f t="shared" si="70"/>
        <v>1.1899283577948137E-2</v>
      </c>
      <c r="AG144" s="10">
        <f t="shared" si="71"/>
        <v>1.8955859874151503E-2</v>
      </c>
      <c r="AH144" s="10">
        <f t="shared" si="72"/>
        <v>7.7281748316568007E-3</v>
      </c>
      <c r="AI144" s="10">
        <f t="shared" si="73"/>
        <v>1.1690841669110279E-3</v>
      </c>
      <c r="AJ144" s="10">
        <f t="shared" si="74"/>
        <v>4.4701586994938996E-3</v>
      </c>
      <c r="AK144" s="10">
        <f t="shared" si="75"/>
        <v>3.3313863280637929E-2</v>
      </c>
      <c r="AL144" s="10">
        <f t="shared" si="76"/>
        <v>3.2948994390879743E-3</v>
      </c>
      <c r="AM144" s="10">
        <f t="shared" si="77"/>
        <v>7.0699421019611965E-3</v>
      </c>
      <c r="AO144" s="10">
        <f>IF('Shock Inputs'!$C$5="ABS",'Market Data - EQ'!B144-'Market Data - EQ'!B145,IF('Shock Inputs'!$C$6="DISC",('Market Data - EQ'!B144-'Market Data - EQ'!B145)/'Market Data - EQ'!B145,LN('Market Data - EQ'!B144/'Market Data - EQ'!B145)))</f>
        <v>1.1899283577948137E-2</v>
      </c>
      <c r="AP144" s="10">
        <f>IF('Shock Inputs'!$C$5="ABS",'Market Data - EQ'!C144-'Market Data - EQ'!C145,IF('Shock Inputs'!$C$6="DISC",('Market Data - EQ'!C144-'Market Data - EQ'!C145)/'Market Data - EQ'!C145,LN('Market Data - EQ'!C144/'Market Data - EQ'!C145)))</f>
        <v>1.8955859874151503E-2</v>
      </c>
      <c r="AQ144" s="10">
        <f>IF('Shock Inputs'!$C$5="ABS",'Market Data - EQ'!D144-'Market Data - EQ'!D145,IF('Shock Inputs'!$C$6="DISC",('Market Data - EQ'!D144-'Market Data - EQ'!D145)/'Market Data - EQ'!D145,LN('Market Data - EQ'!D144/'Market Data - EQ'!D145)))</f>
        <v>7.7281748316568007E-3</v>
      </c>
      <c r="AR144" s="10">
        <f>IF('Shock Inputs'!$C$5="ABS",'Market Data - EQ'!E144-'Market Data - EQ'!E145,IF('Shock Inputs'!$C$6="DISC",('Market Data - EQ'!E144-'Market Data - EQ'!E145)/'Market Data - EQ'!E145,LN('Market Data - EQ'!E144/'Market Data - EQ'!E145)))</f>
        <v>1.1690841669110279E-3</v>
      </c>
      <c r="AS144" s="10">
        <f>IF('Shock Inputs'!$C$5="ABS",'Market Data - EQ'!F144-'Market Data - EQ'!F145,IF('Shock Inputs'!$C$6="DISC",('Market Data - EQ'!F144-'Market Data - EQ'!F145)/'Market Data - EQ'!F145,LN('Market Data - EQ'!F144/'Market Data - EQ'!F145)))</f>
        <v>4.4701586994938996E-3</v>
      </c>
      <c r="AT144" s="10">
        <f>IF('Shock Inputs'!$C$5="ABS",'Market Data - EQ'!G144-'Market Data - EQ'!G145,IF('Shock Inputs'!$C$6="DISC",('Market Data - EQ'!G144-'Market Data - EQ'!G145)/'Market Data - EQ'!G145,LN('Market Data - EQ'!G144/'Market Data - EQ'!G145)))</f>
        <v>3.3313863280637929E-2</v>
      </c>
      <c r="AU144" s="10">
        <f>IF('Shock Inputs'!$C$5="ABS",'Market Data - EQ'!H144-'Market Data - EQ'!H145,IF('Shock Inputs'!$C$6="DISC",('Market Data - EQ'!H144-'Market Data - EQ'!H145)/'Market Data - EQ'!H145,LN('Market Data - EQ'!H144/'Market Data - EQ'!H145)))</f>
        <v>3.2948994390879743E-3</v>
      </c>
      <c r="AV144" s="10">
        <f>IF('Shock Inputs'!$C$5="ABS",'Market Data - EQ'!I144-'Market Data - EQ'!I145,IF('Shock Inputs'!$C$6="DISC",('Market Data - EQ'!I144-'Market Data - EQ'!I145)/'Market Data - EQ'!I145,LN('Market Data - EQ'!I144/'Market Data - EQ'!I145)))</f>
        <v>7.0699421019611965E-3</v>
      </c>
    </row>
    <row r="145" spans="1:48" x14ac:dyDescent="0.25">
      <c r="A145" s="6">
        <v>45258</v>
      </c>
      <c r="B145" s="1">
        <v>5949.79443359375</v>
      </c>
      <c r="C145" s="1">
        <v>4713.4501953125</v>
      </c>
      <c r="D145" s="1">
        <v>1192.300048828125</v>
      </c>
      <c r="E145" s="1">
        <v>338.0557861328125</v>
      </c>
      <c r="F145" s="1">
        <v>421.4744873046875</v>
      </c>
      <c r="G145" s="1">
        <v>1554.666625976562</v>
      </c>
      <c r="H145" s="1">
        <v>255.05955505371091</v>
      </c>
      <c r="I145" s="1">
        <v>124.3447341918945</v>
      </c>
      <c r="K145" s="6">
        <v>45258</v>
      </c>
      <c r="L145" s="1">
        <v>19889.69921875</v>
      </c>
      <c r="M145" s="10">
        <f>IF('Shock Inputs'!C147="ABS",'Market Data - EQ'!B145-'Market Data - EQ'!B146,IF('Shock Inputs'!C148="Disc",('Market Data - EQ'!B145-'Market Data - EQ'!B146)/'Market Data - EQ'!B146,LN('Market Data - EQ'!B145/'Market Data - EQ'!B146)))</f>
        <v>1.1376322469876604E-2</v>
      </c>
      <c r="N145" s="1">
        <f t="shared" si="53"/>
        <v>67.30322265625</v>
      </c>
      <c r="O145" s="1">
        <f t="shared" si="54"/>
        <v>69.30029296875</v>
      </c>
      <c r="P145" s="1">
        <f t="shared" si="55"/>
        <v>-6.3499755859370453</v>
      </c>
      <c r="Q145" s="1">
        <f t="shared" si="56"/>
        <v>9.0458374023436932</v>
      </c>
      <c r="R145" s="1">
        <f t="shared" si="57"/>
        <v>-2.46923828125</v>
      </c>
      <c r="S145" s="1">
        <f t="shared" si="58"/>
        <v>12.756591796874091</v>
      </c>
      <c r="T145" s="1">
        <f t="shared" si="59"/>
        <v>3.6147003173828125</v>
      </c>
      <c r="U145" s="1">
        <f t="shared" si="60"/>
        <v>0.88222503662110796</v>
      </c>
      <c r="W145" s="10">
        <f t="shared" si="61"/>
        <v>1.1441278914469267E-2</v>
      </c>
      <c r="X145" s="10">
        <f t="shared" si="62"/>
        <v>1.492206204062802E-2</v>
      </c>
      <c r="Y145" s="10">
        <f t="shared" si="63"/>
        <v>-5.2976060206073195E-3</v>
      </c>
      <c r="Z145" s="10">
        <f t="shared" si="64"/>
        <v>2.74941151088237E-2</v>
      </c>
      <c r="AA145" s="10">
        <f t="shared" si="65"/>
        <v>-5.8244482279746854E-3</v>
      </c>
      <c r="AB145" s="10">
        <f t="shared" si="66"/>
        <v>8.2732400166659077E-3</v>
      </c>
      <c r="AC145" s="10">
        <f t="shared" si="67"/>
        <v>1.4375717972727202E-2</v>
      </c>
      <c r="AD145" s="10">
        <f t="shared" si="68"/>
        <v>7.1456917784780494E-3</v>
      </c>
      <c r="AE145" s="10">
        <f t="shared" si="69"/>
        <v>5949.79443359375</v>
      </c>
      <c r="AF145" s="10">
        <f t="shared" si="70"/>
        <v>1.1376322469876604E-2</v>
      </c>
      <c r="AG145" s="10">
        <f t="shared" si="71"/>
        <v>1.4811823378673126E-2</v>
      </c>
      <c r="AH145" s="10">
        <f t="shared" si="72"/>
        <v>-5.3116880915763656E-3</v>
      </c>
      <c r="AI145" s="10">
        <f t="shared" si="73"/>
        <v>2.7122939983844952E-2</v>
      </c>
      <c r="AJ145" s="10">
        <f t="shared" si="74"/>
        <v>-5.8414764788581432E-3</v>
      </c>
      <c r="AK145" s="10">
        <f t="shared" si="75"/>
        <v>8.2392043610557773E-3</v>
      </c>
      <c r="AL145" s="10">
        <f t="shared" si="76"/>
        <v>1.4273367084597309E-2</v>
      </c>
      <c r="AM145" s="10">
        <f t="shared" si="77"/>
        <v>7.1202822967253339E-3</v>
      </c>
      <c r="AO145" s="10">
        <f>IF('Shock Inputs'!$C$5="ABS",'Market Data - EQ'!B145-'Market Data - EQ'!B146,IF('Shock Inputs'!$C$6="DISC",('Market Data - EQ'!B145-'Market Data - EQ'!B146)/'Market Data - EQ'!B146,LN('Market Data - EQ'!B145/'Market Data - EQ'!B146)))</f>
        <v>1.1376322469876604E-2</v>
      </c>
      <c r="AP145" s="10">
        <f>IF('Shock Inputs'!$C$5="ABS",'Market Data - EQ'!C145-'Market Data - EQ'!C146,IF('Shock Inputs'!$C$6="DISC",('Market Data - EQ'!C145-'Market Data - EQ'!C146)/'Market Data - EQ'!C146,LN('Market Data - EQ'!C145/'Market Data - EQ'!C146)))</f>
        <v>1.4811823378673126E-2</v>
      </c>
      <c r="AQ145" s="10">
        <f>IF('Shock Inputs'!$C$5="ABS",'Market Data - EQ'!D145-'Market Data - EQ'!D146,IF('Shock Inputs'!$C$6="DISC",('Market Data - EQ'!D145-'Market Data - EQ'!D146)/'Market Data - EQ'!D146,LN('Market Data - EQ'!D145/'Market Data - EQ'!D146)))</f>
        <v>-5.3116880915763656E-3</v>
      </c>
      <c r="AR145" s="10">
        <f>IF('Shock Inputs'!$C$5="ABS",'Market Data - EQ'!E145-'Market Data - EQ'!E146,IF('Shock Inputs'!$C$6="DISC",('Market Data - EQ'!E145-'Market Data - EQ'!E146)/'Market Data - EQ'!E146,LN('Market Data - EQ'!E145/'Market Data - EQ'!E146)))</f>
        <v>2.7122939983844952E-2</v>
      </c>
      <c r="AS145" s="10">
        <f>IF('Shock Inputs'!$C$5="ABS",'Market Data - EQ'!F145-'Market Data - EQ'!F146,IF('Shock Inputs'!$C$6="DISC",('Market Data - EQ'!F145-'Market Data - EQ'!F146)/'Market Data - EQ'!F146,LN('Market Data - EQ'!F145/'Market Data - EQ'!F146)))</f>
        <v>-5.8414764788581432E-3</v>
      </c>
      <c r="AT145" s="10">
        <f>IF('Shock Inputs'!$C$5="ABS",'Market Data - EQ'!G145-'Market Data - EQ'!G146,IF('Shock Inputs'!$C$6="DISC",('Market Data - EQ'!G145-'Market Data - EQ'!G146)/'Market Data - EQ'!G146,LN('Market Data - EQ'!G145/'Market Data - EQ'!G146)))</f>
        <v>8.2392043610557773E-3</v>
      </c>
      <c r="AU145" s="10">
        <f>IF('Shock Inputs'!$C$5="ABS",'Market Data - EQ'!H145-'Market Data - EQ'!H146,IF('Shock Inputs'!$C$6="DISC",('Market Data - EQ'!H145-'Market Data - EQ'!H146)/'Market Data - EQ'!H146,LN('Market Data - EQ'!H145/'Market Data - EQ'!H146)))</f>
        <v>1.4273367084597309E-2</v>
      </c>
      <c r="AV145" s="10">
        <f>IF('Shock Inputs'!$C$5="ABS",'Market Data - EQ'!I145-'Market Data - EQ'!I146,IF('Shock Inputs'!$C$6="DISC",('Market Data - EQ'!I145-'Market Data - EQ'!I146)/'Market Data - EQ'!I146,LN('Market Data - EQ'!I145/'Market Data - EQ'!I146)))</f>
        <v>7.1202822967253339E-3</v>
      </c>
    </row>
    <row r="146" spans="1:48" x14ac:dyDescent="0.25">
      <c r="A146" s="6">
        <v>45254</v>
      </c>
      <c r="B146" s="1">
        <v>5882.4912109375</v>
      </c>
      <c r="C146" s="1">
        <v>4644.14990234375</v>
      </c>
      <c r="D146" s="1">
        <v>1198.650024414062</v>
      </c>
      <c r="E146" s="1">
        <v>329.00994873046881</v>
      </c>
      <c r="F146" s="1">
        <v>423.9437255859375</v>
      </c>
      <c r="G146" s="1">
        <v>1541.910034179688</v>
      </c>
      <c r="H146" s="1">
        <v>251.4448547363281</v>
      </c>
      <c r="I146" s="1">
        <v>123.46250915527339</v>
      </c>
      <c r="K146" s="6">
        <v>45254</v>
      </c>
      <c r="L146" s="1">
        <v>19794.69921875</v>
      </c>
      <c r="M146" s="10">
        <f>IF('Shock Inputs'!C148="ABS",'Market Data - EQ'!B146-'Market Data - EQ'!B147,IF('Shock Inputs'!C149="Disc",('Market Data - EQ'!B146-'Market Data - EQ'!B147)/'Market Data - EQ'!B147,LN('Market Data - EQ'!B146/'Market Data - EQ'!B147)))</f>
        <v>8.5191991259662492E-4</v>
      </c>
      <c r="N146" s="1">
        <f t="shared" si="53"/>
        <v>5.00927734375</v>
      </c>
      <c r="O146" s="1">
        <f t="shared" si="54"/>
        <v>-61.64990234375</v>
      </c>
      <c r="P146" s="1">
        <f t="shared" si="55"/>
        <v>28</v>
      </c>
      <c r="Q146" s="1">
        <f t="shared" si="56"/>
        <v>-1.6312561035155682</v>
      </c>
      <c r="R146" s="1">
        <f t="shared" si="57"/>
        <v>-2.469329833984375</v>
      </c>
      <c r="S146" s="1">
        <f t="shared" si="58"/>
        <v>7.2966308593759095</v>
      </c>
      <c r="T146" s="1">
        <f t="shared" si="59"/>
        <v>1.1388702392577841</v>
      </c>
      <c r="U146" s="1">
        <f t="shared" si="60"/>
        <v>-0.73518371582041198</v>
      </c>
      <c r="W146" s="10">
        <f t="shared" si="61"/>
        <v>8.5228289943668246E-4</v>
      </c>
      <c r="X146" s="10">
        <f t="shared" si="62"/>
        <v>-1.310083405637865E-2</v>
      </c>
      <c r="Y146" s="10">
        <f t="shared" si="63"/>
        <v>2.3918335468377631E-2</v>
      </c>
      <c r="Z146" s="10">
        <f t="shared" si="64"/>
        <v>-4.9336140797533847E-3</v>
      </c>
      <c r="AA146" s="10">
        <f t="shared" si="65"/>
        <v>-5.7909339374063841E-3</v>
      </c>
      <c r="AB146" s="10">
        <f t="shared" si="66"/>
        <v>4.7547029392476384E-3</v>
      </c>
      <c r="AC146" s="10">
        <f t="shared" si="67"/>
        <v>4.5499121467114335E-3</v>
      </c>
      <c r="AD146" s="10">
        <f t="shared" si="68"/>
        <v>-5.9194635490006043E-3</v>
      </c>
      <c r="AE146" s="10">
        <f t="shared" si="69"/>
        <v>5882.4912109375</v>
      </c>
      <c r="AF146" s="10">
        <f t="shared" si="70"/>
        <v>8.5191991259662492E-4</v>
      </c>
      <c r="AG146" s="10">
        <f t="shared" si="71"/>
        <v>-1.3187406932082207E-2</v>
      </c>
      <c r="AH146" s="10">
        <f t="shared" si="72"/>
        <v>2.363677291791183E-2</v>
      </c>
      <c r="AI146" s="10">
        <f t="shared" si="73"/>
        <v>-4.9458245313564828E-3</v>
      </c>
      <c r="AJ146" s="10">
        <f t="shared" si="74"/>
        <v>-5.8077664106239851E-3</v>
      </c>
      <c r="AK146" s="10">
        <f t="shared" si="75"/>
        <v>4.7434350421135928E-3</v>
      </c>
      <c r="AL146" s="10">
        <f t="shared" si="76"/>
        <v>4.5395925866613413E-3</v>
      </c>
      <c r="AM146" s="10">
        <f t="shared" si="77"/>
        <v>-5.9370530211970201E-3</v>
      </c>
      <c r="AO146" s="10">
        <f>IF('Shock Inputs'!$C$5="ABS",'Market Data - EQ'!B146-'Market Data - EQ'!B147,IF('Shock Inputs'!$C$6="DISC",('Market Data - EQ'!B146-'Market Data - EQ'!B147)/'Market Data - EQ'!B147,LN('Market Data - EQ'!B146/'Market Data - EQ'!B147)))</f>
        <v>8.5191991259662492E-4</v>
      </c>
      <c r="AP146" s="10">
        <f>IF('Shock Inputs'!$C$5="ABS",'Market Data - EQ'!C146-'Market Data - EQ'!C147,IF('Shock Inputs'!$C$6="DISC",('Market Data - EQ'!C146-'Market Data - EQ'!C147)/'Market Data - EQ'!C147,LN('Market Data - EQ'!C146/'Market Data - EQ'!C147)))</f>
        <v>-1.3187406932082207E-2</v>
      </c>
      <c r="AQ146" s="10">
        <f>IF('Shock Inputs'!$C$5="ABS",'Market Data - EQ'!D146-'Market Data - EQ'!D147,IF('Shock Inputs'!$C$6="DISC",('Market Data - EQ'!D146-'Market Data - EQ'!D147)/'Market Data - EQ'!D147,LN('Market Data - EQ'!D146/'Market Data - EQ'!D147)))</f>
        <v>2.363677291791183E-2</v>
      </c>
      <c r="AR146" s="10">
        <f>IF('Shock Inputs'!$C$5="ABS",'Market Data - EQ'!E146-'Market Data - EQ'!E147,IF('Shock Inputs'!$C$6="DISC",('Market Data - EQ'!E146-'Market Data - EQ'!E147)/'Market Data - EQ'!E147,LN('Market Data - EQ'!E146/'Market Data - EQ'!E147)))</f>
        <v>-4.9458245313564828E-3</v>
      </c>
      <c r="AS146" s="10">
        <f>IF('Shock Inputs'!$C$5="ABS",'Market Data - EQ'!F146-'Market Data - EQ'!F147,IF('Shock Inputs'!$C$6="DISC",('Market Data - EQ'!F146-'Market Data - EQ'!F147)/'Market Data - EQ'!F147,LN('Market Data - EQ'!F146/'Market Data - EQ'!F147)))</f>
        <v>-5.8077664106239851E-3</v>
      </c>
      <c r="AT146" s="10">
        <f>IF('Shock Inputs'!$C$5="ABS",'Market Data - EQ'!G146-'Market Data - EQ'!G147,IF('Shock Inputs'!$C$6="DISC",('Market Data - EQ'!G146-'Market Data - EQ'!G147)/'Market Data - EQ'!G147,LN('Market Data - EQ'!G146/'Market Data - EQ'!G147)))</f>
        <v>4.7434350421135928E-3</v>
      </c>
      <c r="AU146" s="10">
        <f>IF('Shock Inputs'!$C$5="ABS",'Market Data - EQ'!H146-'Market Data - EQ'!H147,IF('Shock Inputs'!$C$6="DISC",('Market Data - EQ'!H146-'Market Data - EQ'!H147)/'Market Data - EQ'!H147,LN('Market Data - EQ'!H146/'Market Data - EQ'!H147)))</f>
        <v>4.5395925866613413E-3</v>
      </c>
      <c r="AV146" s="10">
        <f>IF('Shock Inputs'!$C$5="ABS",'Market Data - EQ'!I146-'Market Data - EQ'!I147,IF('Shock Inputs'!$C$6="DISC",('Market Data - EQ'!I146-'Market Data - EQ'!I147)/'Market Data - EQ'!I147,LN('Market Data - EQ'!I146/'Market Data - EQ'!I147)))</f>
        <v>-5.9370530211970201E-3</v>
      </c>
    </row>
    <row r="147" spans="1:48" x14ac:dyDescent="0.25">
      <c r="A147" s="6">
        <v>45253</v>
      </c>
      <c r="B147" s="1">
        <v>5877.48193359375</v>
      </c>
      <c r="C147" s="1">
        <v>4705.7998046875</v>
      </c>
      <c r="D147" s="1">
        <v>1170.650024414062</v>
      </c>
      <c r="E147" s="1">
        <v>330.64120483398438</v>
      </c>
      <c r="F147" s="1">
        <v>426.41305541992188</v>
      </c>
      <c r="G147" s="1">
        <v>1534.613403320312</v>
      </c>
      <c r="H147" s="1">
        <v>250.30598449707031</v>
      </c>
      <c r="I147" s="1">
        <v>124.19769287109381</v>
      </c>
      <c r="K147" s="6">
        <v>45253</v>
      </c>
      <c r="L147" s="1">
        <v>19802</v>
      </c>
      <c r="M147" s="10">
        <f>IF('Shock Inputs'!C149="ABS",'Market Data - EQ'!B147-'Market Data - EQ'!B148,IF('Shock Inputs'!C150="Disc",('Market Data - EQ'!B147-'Market Data - EQ'!B148)/'Market Data - EQ'!B148,LN('Market Data - EQ'!B147/'Market Data - EQ'!B148)))</f>
        <v>2.9753520362128229E-2</v>
      </c>
      <c r="N147" s="1">
        <f t="shared" si="53"/>
        <v>172.2998046875</v>
      </c>
      <c r="O147" s="1">
        <f t="shared" si="54"/>
        <v>11.599609375</v>
      </c>
      <c r="P147" s="1">
        <f t="shared" si="55"/>
        <v>-100.84997558593795</v>
      </c>
      <c r="Q147" s="1">
        <f t="shared" si="56"/>
        <v>2.2738342285155682</v>
      </c>
      <c r="R147" s="1">
        <f t="shared" si="57"/>
        <v>0.62942504882806816</v>
      </c>
      <c r="S147" s="1">
        <f t="shared" si="58"/>
        <v>2.3825683593740905</v>
      </c>
      <c r="T147" s="1">
        <f t="shared" si="59"/>
        <v>-0.8912811279296875</v>
      </c>
      <c r="U147" s="1">
        <f t="shared" si="60"/>
        <v>0.58815002441410513</v>
      </c>
      <c r="W147" s="10">
        <f t="shared" si="61"/>
        <v>3.0200579191769269E-2</v>
      </c>
      <c r="X147" s="10">
        <f t="shared" si="62"/>
        <v>2.471051274417962E-3</v>
      </c>
      <c r="Y147" s="10">
        <f t="shared" si="63"/>
        <v>-7.9315749576042441E-2</v>
      </c>
      <c r="Z147" s="10">
        <f t="shared" si="64"/>
        <v>6.9246655790522037E-3</v>
      </c>
      <c r="AA147" s="10">
        <f t="shared" si="65"/>
        <v>1.4782744190505626E-3</v>
      </c>
      <c r="AB147" s="10">
        <f t="shared" si="66"/>
        <v>1.5549669834407365E-3</v>
      </c>
      <c r="AC147" s="10">
        <f t="shared" si="67"/>
        <v>-3.5481322844502501E-3</v>
      </c>
      <c r="AD147" s="10">
        <f t="shared" si="68"/>
        <v>4.7581279800025045E-3</v>
      </c>
      <c r="AE147" s="10">
        <f t="shared" si="69"/>
        <v>5877.48193359375</v>
      </c>
      <c r="AF147" s="10">
        <f t="shared" si="70"/>
        <v>2.9753520362128229E-2</v>
      </c>
      <c r="AG147" s="10">
        <f t="shared" si="71"/>
        <v>2.4680032474056085E-3</v>
      </c>
      <c r="AH147" s="10">
        <f t="shared" si="72"/>
        <v>-8.2638134923539261E-2</v>
      </c>
      <c r="AI147" s="10">
        <f t="shared" si="73"/>
        <v>6.9008001922341734E-3</v>
      </c>
      <c r="AJ147" s="10">
        <f t="shared" si="74"/>
        <v>1.4771828470510106E-3</v>
      </c>
      <c r="AK147" s="10">
        <f t="shared" si="75"/>
        <v>1.5537592740842673E-3</v>
      </c>
      <c r="AL147" s="10">
        <f t="shared" si="76"/>
        <v>-3.5544418349721467E-3</v>
      </c>
      <c r="AM147" s="10">
        <f t="shared" si="77"/>
        <v>4.7468438690711455E-3</v>
      </c>
      <c r="AO147" s="10">
        <f>IF('Shock Inputs'!$C$5="ABS",'Market Data - EQ'!B147-'Market Data - EQ'!B148,IF('Shock Inputs'!$C$6="DISC",('Market Data - EQ'!B147-'Market Data - EQ'!B148)/'Market Data - EQ'!B148,LN('Market Data - EQ'!B147/'Market Data - EQ'!B148)))</f>
        <v>2.9753520362128229E-2</v>
      </c>
      <c r="AP147" s="10">
        <f>IF('Shock Inputs'!$C$5="ABS",'Market Data - EQ'!C147-'Market Data - EQ'!C148,IF('Shock Inputs'!$C$6="DISC",('Market Data - EQ'!C147-'Market Data - EQ'!C148)/'Market Data - EQ'!C148,LN('Market Data - EQ'!C147/'Market Data - EQ'!C148)))</f>
        <v>2.4680032474056085E-3</v>
      </c>
      <c r="AQ147" s="10">
        <f>IF('Shock Inputs'!$C$5="ABS",'Market Data - EQ'!D147-'Market Data - EQ'!D148,IF('Shock Inputs'!$C$6="DISC",('Market Data - EQ'!D147-'Market Data - EQ'!D148)/'Market Data - EQ'!D148,LN('Market Data - EQ'!D147/'Market Data - EQ'!D148)))</f>
        <v>-8.2638134923539261E-2</v>
      </c>
      <c r="AR147" s="10">
        <f>IF('Shock Inputs'!$C$5="ABS",'Market Data - EQ'!E147-'Market Data - EQ'!E148,IF('Shock Inputs'!$C$6="DISC",('Market Data - EQ'!E147-'Market Data - EQ'!E148)/'Market Data - EQ'!E148,LN('Market Data - EQ'!E147/'Market Data - EQ'!E148)))</f>
        <v>6.9008001922341734E-3</v>
      </c>
      <c r="AS147" s="10">
        <f>IF('Shock Inputs'!$C$5="ABS",'Market Data - EQ'!F147-'Market Data - EQ'!F148,IF('Shock Inputs'!$C$6="DISC",('Market Data - EQ'!F147-'Market Data - EQ'!F148)/'Market Data - EQ'!F148,LN('Market Data - EQ'!F147/'Market Data - EQ'!F148)))</f>
        <v>1.4771828470510106E-3</v>
      </c>
      <c r="AT147" s="10">
        <f>IF('Shock Inputs'!$C$5="ABS",'Market Data - EQ'!G147-'Market Data - EQ'!G148,IF('Shock Inputs'!$C$6="DISC",('Market Data - EQ'!G147-'Market Data - EQ'!G148)/'Market Data - EQ'!G148,LN('Market Data - EQ'!G147/'Market Data - EQ'!G148)))</f>
        <v>1.5537592740842673E-3</v>
      </c>
      <c r="AU147" s="10">
        <f>IF('Shock Inputs'!$C$5="ABS",'Market Data - EQ'!H147-'Market Data - EQ'!H148,IF('Shock Inputs'!$C$6="DISC",('Market Data - EQ'!H147-'Market Data - EQ'!H148)/'Market Data - EQ'!H148,LN('Market Data - EQ'!H147/'Market Data - EQ'!H148)))</f>
        <v>-3.5544418349721467E-3</v>
      </c>
      <c r="AV147" s="10">
        <f>IF('Shock Inputs'!$C$5="ABS",'Market Data - EQ'!I147-'Market Data - EQ'!I148,IF('Shock Inputs'!$C$6="DISC",('Market Data - EQ'!I147-'Market Data - EQ'!I148)/'Market Data - EQ'!I148,LN('Market Data - EQ'!I147/'Market Data - EQ'!I148)))</f>
        <v>4.7468438690711455E-3</v>
      </c>
    </row>
    <row r="148" spans="1:48" x14ac:dyDescent="0.25">
      <c r="A148" s="6">
        <v>45252</v>
      </c>
      <c r="B148" s="1">
        <v>5705.18212890625</v>
      </c>
      <c r="C148" s="1">
        <v>4694.2001953125</v>
      </c>
      <c r="D148" s="1">
        <v>1271.5</v>
      </c>
      <c r="E148" s="1">
        <v>328.36737060546881</v>
      </c>
      <c r="F148" s="1">
        <v>425.78363037109381</v>
      </c>
      <c r="G148" s="1">
        <v>1532.230834960938</v>
      </c>
      <c r="H148" s="1">
        <v>251.197265625</v>
      </c>
      <c r="I148" s="1">
        <v>123.6095428466797</v>
      </c>
      <c r="K148" s="6">
        <v>45252</v>
      </c>
      <c r="L148" s="1">
        <v>19811.849609375</v>
      </c>
      <c r="M148" s="10">
        <f>IF('Shock Inputs'!C150="ABS",'Market Data - EQ'!B148-'Market Data - EQ'!B149,IF('Shock Inputs'!C151="Disc",('Market Data - EQ'!B148-'Market Data - EQ'!B149)/'Market Data - EQ'!B149,LN('Market Data - EQ'!B148/'Market Data - EQ'!B149)))</f>
        <v>1.1471102895856239E-2</v>
      </c>
      <c r="N148" s="1">
        <f t="shared" si="53"/>
        <v>65.07080078125</v>
      </c>
      <c r="O148" s="1">
        <f t="shared" si="54"/>
        <v>-5.5498046875</v>
      </c>
      <c r="P148" s="1">
        <f t="shared" si="55"/>
        <v>18.25</v>
      </c>
      <c r="Q148" s="1">
        <f t="shared" si="56"/>
        <v>-2.0266723632811932</v>
      </c>
      <c r="R148" s="1">
        <f t="shared" si="57"/>
        <v>3.3407897949219318</v>
      </c>
      <c r="S148" s="1">
        <f t="shared" si="58"/>
        <v>-16.181640625</v>
      </c>
      <c r="T148" s="1">
        <f t="shared" si="59"/>
        <v>3.6147003173828125</v>
      </c>
      <c r="U148" s="1">
        <f t="shared" si="60"/>
        <v>-0.14704132080079546</v>
      </c>
      <c r="W148" s="10">
        <f t="shared" si="61"/>
        <v>1.1537148292936649E-2</v>
      </c>
      <c r="X148" s="10">
        <f t="shared" si="62"/>
        <v>-1.180872320336188E-3</v>
      </c>
      <c r="Y148" s="10">
        <f t="shared" si="63"/>
        <v>1.4562138440055855E-2</v>
      </c>
      <c r="Z148" s="10">
        <f t="shared" si="64"/>
        <v>-6.1341068533517238E-3</v>
      </c>
      <c r="AA148" s="10">
        <f t="shared" si="65"/>
        <v>7.9082646787560947E-3</v>
      </c>
      <c r="AB148" s="10">
        <f t="shared" si="66"/>
        <v>-1.0450471615372818E-2</v>
      </c>
      <c r="AC148" s="10">
        <f t="shared" si="67"/>
        <v>1.4599979254967361E-2</v>
      </c>
      <c r="AD148" s="10">
        <f t="shared" si="68"/>
        <v>-1.1881494773789457E-3</v>
      </c>
      <c r="AE148" s="10">
        <f t="shared" si="69"/>
        <v>5705.18212890625</v>
      </c>
      <c r="AF148" s="10">
        <f t="shared" si="70"/>
        <v>1.1471102895856239E-2</v>
      </c>
      <c r="AG148" s="10">
        <f t="shared" si="71"/>
        <v>-1.1815700994340533E-3</v>
      </c>
      <c r="AH148" s="10">
        <f t="shared" si="72"/>
        <v>1.4457128718561514E-2</v>
      </c>
      <c r="AI148" s="10">
        <f t="shared" si="73"/>
        <v>-6.1529977790531045E-3</v>
      </c>
      <c r="AJ148" s="10">
        <f t="shared" si="74"/>
        <v>7.877158244625794E-3</v>
      </c>
      <c r="AK148" s="10">
        <f t="shared" si="75"/>
        <v>-1.0505461241059975E-2</v>
      </c>
      <c r="AL148" s="10">
        <f t="shared" si="76"/>
        <v>1.4494425703938817E-2</v>
      </c>
      <c r="AM148" s="10">
        <f t="shared" si="77"/>
        <v>-1.188855886571207E-3</v>
      </c>
      <c r="AO148" s="10">
        <f>IF('Shock Inputs'!$C$5="ABS",'Market Data - EQ'!B148-'Market Data - EQ'!B149,IF('Shock Inputs'!$C$6="DISC",('Market Data - EQ'!B148-'Market Data - EQ'!B149)/'Market Data - EQ'!B149,LN('Market Data - EQ'!B148/'Market Data - EQ'!B149)))</f>
        <v>1.1471102895856239E-2</v>
      </c>
      <c r="AP148" s="10">
        <f>IF('Shock Inputs'!$C$5="ABS",'Market Data - EQ'!C148-'Market Data - EQ'!C149,IF('Shock Inputs'!$C$6="DISC",('Market Data - EQ'!C148-'Market Data - EQ'!C149)/'Market Data - EQ'!C149,LN('Market Data - EQ'!C148/'Market Data - EQ'!C149)))</f>
        <v>-1.1815700994340533E-3</v>
      </c>
      <c r="AQ148" s="10">
        <f>IF('Shock Inputs'!$C$5="ABS",'Market Data - EQ'!D148-'Market Data - EQ'!D149,IF('Shock Inputs'!$C$6="DISC",('Market Data - EQ'!D148-'Market Data - EQ'!D149)/'Market Data - EQ'!D149,LN('Market Data - EQ'!D148/'Market Data - EQ'!D149)))</f>
        <v>1.4457128718561514E-2</v>
      </c>
      <c r="AR148" s="10">
        <f>IF('Shock Inputs'!$C$5="ABS",'Market Data - EQ'!E148-'Market Data - EQ'!E149,IF('Shock Inputs'!$C$6="DISC",('Market Data - EQ'!E148-'Market Data - EQ'!E149)/'Market Data - EQ'!E149,LN('Market Data - EQ'!E148/'Market Data - EQ'!E149)))</f>
        <v>-6.1529977790531045E-3</v>
      </c>
      <c r="AS148" s="10">
        <f>IF('Shock Inputs'!$C$5="ABS",'Market Data - EQ'!F148-'Market Data - EQ'!F149,IF('Shock Inputs'!$C$6="DISC",('Market Data - EQ'!F148-'Market Data - EQ'!F149)/'Market Data - EQ'!F149,LN('Market Data - EQ'!F148/'Market Data - EQ'!F149)))</f>
        <v>7.877158244625794E-3</v>
      </c>
      <c r="AT148" s="10">
        <f>IF('Shock Inputs'!$C$5="ABS",'Market Data - EQ'!G148-'Market Data - EQ'!G149,IF('Shock Inputs'!$C$6="DISC",('Market Data - EQ'!G148-'Market Data - EQ'!G149)/'Market Data - EQ'!G149,LN('Market Data - EQ'!G148/'Market Data - EQ'!G149)))</f>
        <v>-1.0505461241059975E-2</v>
      </c>
      <c r="AU148" s="10">
        <f>IF('Shock Inputs'!$C$5="ABS",'Market Data - EQ'!H148-'Market Data - EQ'!H149,IF('Shock Inputs'!$C$6="DISC",('Market Data - EQ'!H148-'Market Data - EQ'!H149)/'Market Data - EQ'!H149,LN('Market Data - EQ'!H148/'Market Data - EQ'!H149)))</f>
        <v>1.4494425703938817E-2</v>
      </c>
      <c r="AV148" s="10">
        <f>IF('Shock Inputs'!$C$5="ABS",'Market Data - EQ'!I148-'Market Data - EQ'!I149,IF('Shock Inputs'!$C$6="DISC",('Market Data - EQ'!I148-'Market Data - EQ'!I149)/'Market Data - EQ'!I149,LN('Market Data - EQ'!I148/'Market Data - EQ'!I149)))</f>
        <v>-1.188855886571207E-3</v>
      </c>
    </row>
    <row r="149" spans="1:48" x14ac:dyDescent="0.25">
      <c r="A149" s="6">
        <v>45251</v>
      </c>
      <c r="B149" s="1">
        <v>5640.111328125</v>
      </c>
      <c r="C149" s="1">
        <v>4699.75</v>
      </c>
      <c r="D149" s="1">
        <v>1253.25</v>
      </c>
      <c r="E149" s="1">
        <v>330.39404296875</v>
      </c>
      <c r="F149" s="1">
        <v>422.44284057617188</v>
      </c>
      <c r="G149" s="1">
        <v>1548.412475585938</v>
      </c>
      <c r="H149" s="1">
        <v>247.58256530761719</v>
      </c>
      <c r="I149" s="1">
        <v>123.7565841674805</v>
      </c>
      <c r="K149" s="6">
        <v>45251</v>
      </c>
      <c r="L149" s="1">
        <v>19783.400390625</v>
      </c>
      <c r="M149" s="10">
        <f>IF('Shock Inputs'!C151="ABS",'Market Data - EQ'!B149-'Market Data - EQ'!B150,IF('Shock Inputs'!C152="Disc",('Market Data - EQ'!B149-'Market Data - EQ'!B150)/'Market Data - EQ'!B150,LN('Market Data - EQ'!B149/'Market Data - EQ'!B150)))</f>
        <v>6.3161849169051515E-3</v>
      </c>
      <c r="N149" s="1">
        <f t="shared" si="53"/>
        <v>35.51171875</v>
      </c>
      <c r="O149" s="1">
        <f t="shared" si="54"/>
        <v>-12.25</v>
      </c>
      <c r="P149" s="1">
        <f t="shared" si="55"/>
        <v>6.1500244140620453</v>
      </c>
      <c r="Q149" s="1">
        <f t="shared" si="56"/>
        <v>1.6806640625</v>
      </c>
      <c r="R149" s="1">
        <f t="shared" si="57"/>
        <v>-0.53253173828125</v>
      </c>
      <c r="S149" s="1">
        <f t="shared" si="58"/>
        <v>7.4952392578129547</v>
      </c>
      <c r="T149" s="1">
        <f t="shared" si="59"/>
        <v>-1.0398559570312216</v>
      </c>
      <c r="U149" s="1">
        <f t="shared" si="60"/>
        <v>1.8624725341797017</v>
      </c>
      <c r="W149" s="10">
        <f t="shared" si="61"/>
        <v>6.3361740757713302E-3</v>
      </c>
      <c r="X149" s="10">
        <f t="shared" si="62"/>
        <v>-2.5997453310696093E-3</v>
      </c>
      <c r="Y149" s="10">
        <f t="shared" si="63"/>
        <v>4.9314606161968014E-3</v>
      </c>
      <c r="Z149" s="10">
        <f t="shared" si="64"/>
        <v>5.1128556680357391E-3</v>
      </c>
      <c r="AA149" s="10">
        <f t="shared" si="65"/>
        <v>-1.2590135812572776E-3</v>
      </c>
      <c r="AB149" s="10">
        <f t="shared" si="66"/>
        <v>4.8641413575679603E-3</v>
      </c>
      <c r="AC149" s="10">
        <f t="shared" si="67"/>
        <v>-4.1824705581333605E-3</v>
      </c>
      <c r="AD149" s="10">
        <f t="shared" si="68"/>
        <v>1.5279429902099427E-2</v>
      </c>
      <c r="AE149" s="10">
        <f t="shared" si="69"/>
        <v>5640.111328125</v>
      </c>
      <c r="AF149" s="10">
        <f t="shared" si="70"/>
        <v>6.3161849169051515E-3</v>
      </c>
      <c r="AG149" s="10">
        <f t="shared" si="71"/>
        <v>-2.6031305373518682E-3</v>
      </c>
      <c r="AH149" s="10">
        <f t="shared" si="72"/>
        <v>4.9193407935789911E-3</v>
      </c>
      <c r="AI149" s="10">
        <f t="shared" si="73"/>
        <v>5.0998294035682103E-3</v>
      </c>
      <c r="AJ149" s="10">
        <f t="shared" si="74"/>
        <v>-1.2598068047121034E-3</v>
      </c>
      <c r="AK149" s="10">
        <f t="shared" si="75"/>
        <v>4.8523496442422426E-3</v>
      </c>
      <c r="AL149" s="10">
        <f t="shared" si="76"/>
        <v>-4.19124155294628E-3</v>
      </c>
      <c r="AM149" s="10">
        <f t="shared" si="77"/>
        <v>1.5163875001707352E-2</v>
      </c>
      <c r="AO149" s="10">
        <f>IF('Shock Inputs'!$C$5="ABS",'Market Data - EQ'!B149-'Market Data - EQ'!B150,IF('Shock Inputs'!$C$6="DISC",('Market Data - EQ'!B149-'Market Data - EQ'!B150)/'Market Data - EQ'!B150,LN('Market Data - EQ'!B149/'Market Data - EQ'!B150)))</f>
        <v>6.3161849169051515E-3</v>
      </c>
      <c r="AP149" s="10">
        <f>IF('Shock Inputs'!$C$5="ABS",'Market Data - EQ'!C149-'Market Data - EQ'!C150,IF('Shock Inputs'!$C$6="DISC",('Market Data - EQ'!C149-'Market Data - EQ'!C150)/'Market Data - EQ'!C150,LN('Market Data - EQ'!C149/'Market Data - EQ'!C150)))</f>
        <v>-2.6031305373518682E-3</v>
      </c>
      <c r="AQ149" s="10">
        <f>IF('Shock Inputs'!$C$5="ABS",'Market Data - EQ'!D149-'Market Data - EQ'!D150,IF('Shock Inputs'!$C$6="DISC",('Market Data - EQ'!D149-'Market Data - EQ'!D150)/'Market Data - EQ'!D150,LN('Market Data - EQ'!D149/'Market Data - EQ'!D150)))</f>
        <v>4.9193407935789911E-3</v>
      </c>
      <c r="AR149" s="10">
        <f>IF('Shock Inputs'!$C$5="ABS",'Market Data - EQ'!E149-'Market Data - EQ'!E150,IF('Shock Inputs'!$C$6="DISC",('Market Data - EQ'!E149-'Market Data - EQ'!E150)/'Market Data - EQ'!E150,LN('Market Data - EQ'!E149/'Market Data - EQ'!E150)))</f>
        <v>5.0998294035682103E-3</v>
      </c>
      <c r="AS149" s="10">
        <f>IF('Shock Inputs'!$C$5="ABS",'Market Data - EQ'!F149-'Market Data - EQ'!F150,IF('Shock Inputs'!$C$6="DISC",('Market Data - EQ'!F149-'Market Data - EQ'!F150)/'Market Data - EQ'!F150,LN('Market Data - EQ'!F149/'Market Data - EQ'!F150)))</f>
        <v>-1.2598068047121034E-3</v>
      </c>
      <c r="AT149" s="10">
        <f>IF('Shock Inputs'!$C$5="ABS",'Market Data - EQ'!G149-'Market Data - EQ'!G150,IF('Shock Inputs'!$C$6="DISC",('Market Data - EQ'!G149-'Market Data - EQ'!G150)/'Market Data - EQ'!G150,LN('Market Data - EQ'!G149/'Market Data - EQ'!G150)))</f>
        <v>4.8523496442422426E-3</v>
      </c>
      <c r="AU149" s="10">
        <f>IF('Shock Inputs'!$C$5="ABS",'Market Data - EQ'!H149-'Market Data - EQ'!H150,IF('Shock Inputs'!$C$6="DISC",('Market Data - EQ'!H149-'Market Data - EQ'!H150)/'Market Data - EQ'!H150,LN('Market Data - EQ'!H149/'Market Data - EQ'!H150)))</f>
        <v>-4.19124155294628E-3</v>
      </c>
      <c r="AV149" s="10">
        <f>IF('Shock Inputs'!$C$5="ABS",'Market Data - EQ'!I149-'Market Data - EQ'!I150,IF('Shock Inputs'!$C$6="DISC",('Market Data - EQ'!I149-'Market Data - EQ'!I150)/'Market Data - EQ'!I150,LN('Market Data - EQ'!I149/'Market Data - EQ'!I150)))</f>
        <v>1.5163875001707352E-2</v>
      </c>
    </row>
    <row r="150" spans="1:48" x14ac:dyDescent="0.25">
      <c r="A150" s="6">
        <v>45250</v>
      </c>
      <c r="B150" s="1">
        <v>5604.599609375</v>
      </c>
      <c r="C150" s="1">
        <v>4712</v>
      </c>
      <c r="D150" s="1">
        <v>1247.099975585938</v>
      </c>
      <c r="E150" s="1">
        <v>328.71337890625</v>
      </c>
      <c r="F150" s="1">
        <v>422.97537231445313</v>
      </c>
      <c r="G150" s="1">
        <v>1540.917236328125</v>
      </c>
      <c r="H150" s="1">
        <v>248.62242126464841</v>
      </c>
      <c r="I150" s="1">
        <v>121.8941116333008</v>
      </c>
      <c r="K150" s="6">
        <v>45250</v>
      </c>
      <c r="L150" s="1">
        <v>19694</v>
      </c>
      <c r="M150" s="10">
        <f>IF('Shock Inputs'!C152="ABS",'Market Data - EQ'!B150-'Market Data - EQ'!B151,IF('Shock Inputs'!C153="Disc",('Market Data - EQ'!B150-'Market Data - EQ'!B151)/'Market Data - EQ'!B151,LN('Market Data - EQ'!B150/'Market Data - EQ'!B151)))</f>
        <v>3.306232685147641E-3</v>
      </c>
      <c r="N150" s="1">
        <f t="shared" si="53"/>
        <v>18.49951171875</v>
      </c>
      <c r="O150" s="1">
        <f t="shared" si="54"/>
        <v>-6.2998046875</v>
      </c>
      <c r="P150" s="1">
        <f t="shared" si="55"/>
        <v>-2.3000488281240905</v>
      </c>
      <c r="Q150" s="1">
        <f t="shared" si="56"/>
        <v>2.3631591796875</v>
      </c>
      <c r="R150" s="1">
        <f t="shared" si="57"/>
        <v>-2.37249755859375</v>
      </c>
      <c r="S150" s="1">
        <f t="shared" si="58"/>
        <v>-32.114990234375</v>
      </c>
      <c r="T150" s="1">
        <f t="shared" si="59"/>
        <v>-0.544677734375</v>
      </c>
      <c r="U150" s="1">
        <f t="shared" si="60"/>
        <v>-0.83320617675779829</v>
      </c>
      <c r="W150" s="10">
        <f t="shared" si="61"/>
        <v>3.3117043009150172E-3</v>
      </c>
      <c r="X150" s="10">
        <f t="shared" si="62"/>
        <v>-1.3351853312164096E-3</v>
      </c>
      <c r="Y150" s="10">
        <f t="shared" si="63"/>
        <v>-1.8409226694250762E-3</v>
      </c>
      <c r="Z150" s="10">
        <f t="shared" si="64"/>
        <v>7.2411753902525602E-3</v>
      </c>
      <c r="AA150" s="10">
        <f t="shared" si="65"/>
        <v>-5.5777816856162152E-3</v>
      </c>
      <c r="AB150" s="10">
        <f t="shared" si="66"/>
        <v>-2.0415977302992019E-2</v>
      </c>
      <c r="AC150" s="10">
        <f t="shared" si="67"/>
        <v>-2.18599380320728E-3</v>
      </c>
      <c r="AD150" s="10">
        <f t="shared" si="68"/>
        <v>-6.7890848722639459E-3</v>
      </c>
      <c r="AE150" s="10">
        <f t="shared" si="69"/>
        <v>5604.599609375</v>
      </c>
      <c r="AF150" s="10">
        <f t="shared" si="70"/>
        <v>3.306232685147641E-3</v>
      </c>
      <c r="AG150" s="10">
        <f t="shared" si="71"/>
        <v>-1.3360774853666524E-3</v>
      </c>
      <c r="AH150" s="10">
        <f t="shared" si="72"/>
        <v>-1.8426192500646883E-3</v>
      </c>
      <c r="AI150" s="10">
        <f t="shared" si="73"/>
        <v>7.2150839591093819E-3</v>
      </c>
      <c r="AJ150" s="10">
        <f t="shared" si="74"/>
        <v>-5.5933955976120052E-3</v>
      </c>
      <c r="AK150" s="10">
        <f t="shared" si="75"/>
        <v>-2.0627264064688476E-2</v>
      </c>
      <c r="AL150" s="10">
        <f t="shared" si="76"/>
        <v>-2.1883865753537946E-3</v>
      </c>
      <c r="AM150" s="10">
        <f t="shared" si="77"/>
        <v>-6.8122355497378176E-3</v>
      </c>
      <c r="AO150" s="10">
        <f>IF('Shock Inputs'!$C$5="ABS",'Market Data - EQ'!B150-'Market Data - EQ'!B151,IF('Shock Inputs'!$C$6="DISC",('Market Data - EQ'!B150-'Market Data - EQ'!B151)/'Market Data - EQ'!B151,LN('Market Data - EQ'!B150/'Market Data - EQ'!B151)))</f>
        <v>3.306232685147641E-3</v>
      </c>
      <c r="AP150" s="10">
        <f>IF('Shock Inputs'!$C$5="ABS",'Market Data - EQ'!C150-'Market Data - EQ'!C151,IF('Shock Inputs'!$C$6="DISC",('Market Data - EQ'!C150-'Market Data - EQ'!C151)/'Market Data - EQ'!C151,LN('Market Data - EQ'!C150/'Market Data - EQ'!C151)))</f>
        <v>-1.3360774853666524E-3</v>
      </c>
      <c r="AQ150" s="10">
        <f>IF('Shock Inputs'!$C$5="ABS",'Market Data - EQ'!D150-'Market Data - EQ'!D151,IF('Shock Inputs'!$C$6="DISC",('Market Data - EQ'!D150-'Market Data - EQ'!D151)/'Market Data - EQ'!D151,LN('Market Data - EQ'!D150/'Market Data - EQ'!D151)))</f>
        <v>-1.8426192500646883E-3</v>
      </c>
      <c r="AR150" s="10">
        <f>IF('Shock Inputs'!$C$5="ABS",'Market Data - EQ'!E150-'Market Data - EQ'!E151,IF('Shock Inputs'!$C$6="DISC",('Market Data - EQ'!E150-'Market Data - EQ'!E151)/'Market Data - EQ'!E151,LN('Market Data - EQ'!E150/'Market Data - EQ'!E151)))</f>
        <v>7.2150839591093819E-3</v>
      </c>
      <c r="AS150" s="10">
        <f>IF('Shock Inputs'!$C$5="ABS",'Market Data - EQ'!F150-'Market Data - EQ'!F151,IF('Shock Inputs'!$C$6="DISC",('Market Data - EQ'!F150-'Market Data - EQ'!F151)/'Market Data - EQ'!F151,LN('Market Data - EQ'!F150/'Market Data - EQ'!F151)))</f>
        <v>-5.5933955976120052E-3</v>
      </c>
      <c r="AT150" s="10">
        <f>IF('Shock Inputs'!$C$5="ABS",'Market Data - EQ'!G150-'Market Data - EQ'!G151,IF('Shock Inputs'!$C$6="DISC",('Market Data - EQ'!G150-'Market Data - EQ'!G151)/'Market Data - EQ'!G151,LN('Market Data - EQ'!G150/'Market Data - EQ'!G151)))</f>
        <v>-2.0627264064688476E-2</v>
      </c>
      <c r="AU150" s="10">
        <f>IF('Shock Inputs'!$C$5="ABS",'Market Data - EQ'!H150-'Market Data - EQ'!H151,IF('Shock Inputs'!$C$6="DISC",('Market Data - EQ'!H150-'Market Data - EQ'!H151)/'Market Data - EQ'!H151,LN('Market Data - EQ'!H150/'Market Data - EQ'!H151)))</f>
        <v>-2.1883865753537946E-3</v>
      </c>
      <c r="AV150" s="10">
        <f>IF('Shock Inputs'!$C$5="ABS",'Market Data - EQ'!I150-'Market Data - EQ'!I151,IF('Shock Inputs'!$C$6="DISC",('Market Data - EQ'!I150-'Market Data - EQ'!I151)/'Market Data - EQ'!I151,LN('Market Data - EQ'!I150/'Market Data - EQ'!I151)))</f>
        <v>-6.8122355497378176E-3</v>
      </c>
    </row>
    <row r="151" spans="1:48" x14ac:dyDescent="0.25">
      <c r="A151" s="6">
        <v>45247</v>
      </c>
      <c r="B151" s="1">
        <v>5586.10009765625</v>
      </c>
      <c r="C151" s="1">
        <v>4718.2998046875</v>
      </c>
      <c r="D151" s="1">
        <v>1249.400024414062</v>
      </c>
      <c r="E151" s="1">
        <v>326.3502197265625</v>
      </c>
      <c r="F151" s="1">
        <v>425.34786987304688</v>
      </c>
      <c r="G151" s="1">
        <v>1573.0322265625</v>
      </c>
      <c r="H151" s="1">
        <v>249.16709899902341</v>
      </c>
      <c r="I151" s="1">
        <v>122.72731781005859</v>
      </c>
      <c r="K151" s="6">
        <v>45247</v>
      </c>
      <c r="L151" s="1">
        <v>19731.80078125</v>
      </c>
      <c r="M151" s="10">
        <f>IF('Shock Inputs'!C153="ABS",'Market Data - EQ'!B151-'Market Data - EQ'!B152,IF('Shock Inputs'!C154="Disc",('Market Data - EQ'!B151-'Market Data - EQ'!B152)/'Market Data - EQ'!B152,LN('Market Data - EQ'!B151/'Market Data - EQ'!B152)))</f>
        <v>1.4415755121248298E-2</v>
      </c>
      <c r="N151" s="1">
        <f t="shared" si="53"/>
        <v>79.9501953125</v>
      </c>
      <c r="O151" s="1">
        <f t="shared" si="54"/>
        <v>16.19970703125</v>
      </c>
      <c r="P151" s="1">
        <f t="shared" si="55"/>
        <v>14.599975585937045</v>
      </c>
      <c r="Q151" s="1">
        <f t="shared" si="56"/>
        <v>-0.5198974609375</v>
      </c>
      <c r="R151" s="1">
        <f t="shared" si="57"/>
        <v>0.581024169921875</v>
      </c>
      <c r="S151" s="1">
        <f t="shared" si="58"/>
        <v>14.940673828125</v>
      </c>
      <c r="T151" s="1">
        <f t="shared" si="59"/>
        <v>-0.74275207519539777</v>
      </c>
      <c r="U151" s="1">
        <f t="shared" si="60"/>
        <v>0.49011993408198862</v>
      </c>
      <c r="W151" s="10">
        <f t="shared" si="61"/>
        <v>1.4520163223029646E-2</v>
      </c>
      <c r="X151" s="10">
        <f t="shared" si="62"/>
        <v>3.4452067575772584E-3</v>
      </c>
      <c r="Y151" s="10">
        <f t="shared" si="63"/>
        <v>1.1823756890674738E-2</v>
      </c>
      <c r="Z151" s="10">
        <f t="shared" si="64"/>
        <v>-1.5905322438492448E-3</v>
      </c>
      <c r="AA151" s="10">
        <f t="shared" si="65"/>
        <v>1.3678661030149238E-3</v>
      </c>
      <c r="AB151" s="10">
        <f t="shared" si="66"/>
        <v>9.5890859570510103E-3</v>
      </c>
      <c r="AC151" s="10">
        <f t="shared" si="67"/>
        <v>-2.9720800200661699E-3</v>
      </c>
      <c r="AD151" s="10">
        <f t="shared" si="68"/>
        <v>4.0095809017094003E-3</v>
      </c>
      <c r="AE151" s="10">
        <f t="shared" si="69"/>
        <v>5586.10009765625</v>
      </c>
      <c r="AF151" s="10">
        <f t="shared" si="70"/>
        <v>1.4415755121248298E-2</v>
      </c>
      <c r="AG151" s="10">
        <f t="shared" si="71"/>
        <v>3.4392856285544718E-3</v>
      </c>
      <c r="AH151" s="10">
        <f t="shared" si="72"/>
        <v>1.1754402428747909E-2</v>
      </c>
      <c r="AI151" s="10">
        <f t="shared" si="73"/>
        <v>-1.5917984830995761E-3</v>
      </c>
      <c r="AJ151" s="10">
        <f t="shared" si="74"/>
        <v>1.3669314264216251E-3</v>
      </c>
      <c r="AK151" s="10">
        <f t="shared" si="75"/>
        <v>9.5434024819697726E-3</v>
      </c>
      <c r="AL151" s="10">
        <f t="shared" si="76"/>
        <v>-2.9765054204936689E-3</v>
      </c>
      <c r="AM151" s="10">
        <f t="shared" si="77"/>
        <v>4.0015639547920732E-3</v>
      </c>
      <c r="AO151" s="10">
        <f>IF('Shock Inputs'!$C$5="ABS",'Market Data - EQ'!B151-'Market Data - EQ'!B152,IF('Shock Inputs'!$C$6="DISC",('Market Data - EQ'!B151-'Market Data - EQ'!B152)/'Market Data - EQ'!B152,LN('Market Data - EQ'!B151/'Market Data - EQ'!B152)))</f>
        <v>1.4415755121248298E-2</v>
      </c>
      <c r="AP151" s="10">
        <f>IF('Shock Inputs'!$C$5="ABS",'Market Data - EQ'!C151-'Market Data - EQ'!C152,IF('Shock Inputs'!$C$6="DISC",('Market Data - EQ'!C151-'Market Data - EQ'!C152)/'Market Data - EQ'!C152,LN('Market Data - EQ'!C151/'Market Data - EQ'!C152)))</f>
        <v>3.4392856285544718E-3</v>
      </c>
      <c r="AQ151" s="10">
        <f>IF('Shock Inputs'!$C$5="ABS",'Market Data - EQ'!D151-'Market Data - EQ'!D152,IF('Shock Inputs'!$C$6="DISC",('Market Data - EQ'!D151-'Market Data - EQ'!D152)/'Market Data - EQ'!D152,LN('Market Data - EQ'!D151/'Market Data - EQ'!D152)))</f>
        <v>1.1754402428747909E-2</v>
      </c>
      <c r="AR151" s="10">
        <f>IF('Shock Inputs'!$C$5="ABS",'Market Data - EQ'!E151-'Market Data - EQ'!E152,IF('Shock Inputs'!$C$6="DISC",('Market Data - EQ'!E151-'Market Data - EQ'!E152)/'Market Data - EQ'!E152,LN('Market Data - EQ'!E151/'Market Data - EQ'!E152)))</f>
        <v>-1.5917984830995761E-3</v>
      </c>
      <c r="AS151" s="10">
        <f>IF('Shock Inputs'!$C$5="ABS",'Market Data - EQ'!F151-'Market Data - EQ'!F152,IF('Shock Inputs'!$C$6="DISC",('Market Data - EQ'!F151-'Market Data - EQ'!F152)/'Market Data - EQ'!F152,LN('Market Data - EQ'!F151/'Market Data - EQ'!F152)))</f>
        <v>1.3669314264216251E-3</v>
      </c>
      <c r="AT151" s="10">
        <f>IF('Shock Inputs'!$C$5="ABS",'Market Data - EQ'!G151-'Market Data - EQ'!G152,IF('Shock Inputs'!$C$6="DISC",('Market Data - EQ'!G151-'Market Data - EQ'!G152)/'Market Data - EQ'!G152,LN('Market Data - EQ'!G151/'Market Data - EQ'!G152)))</f>
        <v>9.5434024819697726E-3</v>
      </c>
      <c r="AU151" s="10">
        <f>IF('Shock Inputs'!$C$5="ABS",'Market Data - EQ'!H151-'Market Data - EQ'!H152,IF('Shock Inputs'!$C$6="DISC",('Market Data - EQ'!H151-'Market Data - EQ'!H152)/'Market Data - EQ'!H152,LN('Market Data - EQ'!H151/'Market Data - EQ'!H152)))</f>
        <v>-2.9765054204936689E-3</v>
      </c>
      <c r="AV151" s="10">
        <f>IF('Shock Inputs'!$C$5="ABS",'Market Data - EQ'!I151-'Market Data - EQ'!I152,IF('Shock Inputs'!$C$6="DISC",('Market Data - EQ'!I151-'Market Data - EQ'!I152)/'Market Data - EQ'!I152,LN('Market Data - EQ'!I151/'Market Data - EQ'!I152)))</f>
        <v>4.0015639547920732E-3</v>
      </c>
    </row>
    <row r="152" spans="1:48" x14ac:dyDescent="0.25">
      <c r="A152" s="6">
        <v>45246</v>
      </c>
      <c r="B152" s="1">
        <v>5506.14990234375</v>
      </c>
      <c r="C152" s="1">
        <v>4702.10009765625</v>
      </c>
      <c r="D152" s="1">
        <v>1234.800048828125</v>
      </c>
      <c r="E152" s="1">
        <v>326.8701171875</v>
      </c>
      <c r="F152" s="1">
        <v>424.766845703125</v>
      </c>
      <c r="G152" s="1">
        <v>1558.091552734375</v>
      </c>
      <c r="H152" s="1">
        <v>249.90985107421881</v>
      </c>
      <c r="I152" s="1">
        <v>122.23719787597661</v>
      </c>
      <c r="K152" s="6">
        <v>45246</v>
      </c>
      <c r="L152" s="1">
        <v>19765.19921875</v>
      </c>
      <c r="M152" s="10">
        <f>IF('Shock Inputs'!C154="ABS",'Market Data - EQ'!B152-'Market Data - EQ'!B153,IF('Shock Inputs'!C155="Disc",('Market Data - EQ'!B152-'Market Data - EQ'!B153)/'Market Data - EQ'!B153,LN('Market Data - EQ'!B152/'Market Data - EQ'!B153)))</f>
        <v>2.5614079639650522E-3</v>
      </c>
      <c r="N152" s="1">
        <f t="shared" si="53"/>
        <v>14.08544921875</v>
      </c>
      <c r="O152" s="1">
        <f t="shared" si="54"/>
        <v>-8.69970703125</v>
      </c>
      <c r="P152" s="1">
        <f t="shared" si="55"/>
        <v>-6.949951171875</v>
      </c>
      <c r="Q152" s="1">
        <f t="shared" si="56"/>
        <v>-4.537261962890625</v>
      </c>
      <c r="R152" s="1">
        <f t="shared" si="57"/>
        <v>-3.195556640625</v>
      </c>
      <c r="S152" s="1">
        <f t="shared" si="58"/>
        <v>25.165771484375</v>
      </c>
      <c r="T152" s="1">
        <f t="shared" si="59"/>
        <v>5.0011749267578978</v>
      </c>
      <c r="U152" s="1">
        <f t="shared" si="60"/>
        <v>0.63716125488279829</v>
      </c>
      <c r="W152" s="10">
        <f t="shared" si="61"/>
        <v>2.5646911719572666E-3</v>
      </c>
      <c r="X152" s="10">
        <f t="shared" si="62"/>
        <v>-1.8467579587214302E-3</v>
      </c>
      <c r="Y152" s="10">
        <f t="shared" si="63"/>
        <v>-5.5969004806724378E-3</v>
      </c>
      <c r="Z152" s="10">
        <f t="shared" si="64"/>
        <v>-1.3690889969084375E-2</v>
      </c>
      <c r="AA152" s="10">
        <f t="shared" si="65"/>
        <v>-7.4669097638587652E-3</v>
      </c>
      <c r="AB152" s="10">
        <f t="shared" si="66"/>
        <v>1.6416823170560788E-2</v>
      </c>
      <c r="AC152" s="10">
        <f t="shared" si="67"/>
        <v>2.0420570660986553E-2</v>
      </c>
      <c r="AD152" s="10">
        <f t="shared" si="68"/>
        <v>5.2398113733155794E-3</v>
      </c>
      <c r="AE152" s="10">
        <f t="shared" si="69"/>
        <v>5506.14990234375</v>
      </c>
      <c r="AF152" s="10">
        <f t="shared" si="70"/>
        <v>2.5614079639650522E-3</v>
      </c>
      <c r="AG152" s="10">
        <f t="shared" si="71"/>
        <v>-1.8484653185779382E-3</v>
      </c>
      <c r="AH152" s="10">
        <f t="shared" si="72"/>
        <v>-5.6126218161093051E-3</v>
      </c>
      <c r="AI152" s="10">
        <f t="shared" si="73"/>
        <v>-1.3785474492894757E-2</v>
      </c>
      <c r="AJ152" s="10">
        <f t="shared" si="74"/>
        <v>-7.4949266882631321E-3</v>
      </c>
      <c r="AK152" s="10">
        <f t="shared" si="75"/>
        <v>1.6283524049208572E-2</v>
      </c>
      <c r="AL152" s="10">
        <f t="shared" si="76"/>
        <v>2.0214866491363233E-2</v>
      </c>
      <c r="AM152" s="10">
        <f t="shared" si="77"/>
        <v>5.2261313281310121E-3</v>
      </c>
      <c r="AO152" s="10">
        <f>IF('Shock Inputs'!$C$5="ABS",'Market Data - EQ'!B152-'Market Data - EQ'!B153,IF('Shock Inputs'!$C$6="DISC",('Market Data - EQ'!B152-'Market Data - EQ'!B153)/'Market Data - EQ'!B153,LN('Market Data - EQ'!B152/'Market Data - EQ'!B153)))</f>
        <v>2.5614079639650522E-3</v>
      </c>
      <c r="AP152" s="10">
        <f>IF('Shock Inputs'!$C$5="ABS",'Market Data - EQ'!C152-'Market Data - EQ'!C153,IF('Shock Inputs'!$C$6="DISC",('Market Data - EQ'!C152-'Market Data - EQ'!C153)/'Market Data - EQ'!C153,LN('Market Data - EQ'!C152/'Market Data - EQ'!C153)))</f>
        <v>-1.8484653185779382E-3</v>
      </c>
      <c r="AQ152" s="10">
        <f>IF('Shock Inputs'!$C$5="ABS",'Market Data - EQ'!D152-'Market Data - EQ'!D153,IF('Shock Inputs'!$C$6="DISC",('Market Data - EQ'!D152-'Market Data - EQ'!D153)/'Market Data - EQ'!D153,LN('Market Data - EQ'!D152/'Market Data - EQ'!D153)))</f>
        <v>-5.6126218161093051E-3</v>
      </c>
      <c r="AR152" s="10">
        <f>IF('Shock Inputs'!$C$5="ABS",'Market Data - EQ'!E152-'Market Data - EQ'!E153,IF('Shock Inputs'!$C$6="DISC",('Market Data - EQ'!E152-'Market Data - EQ'!E153)/'Market Data - EQ'!E153,LN('Market Data - EQ'!E152/'Market Data - EQ'!E153)))</f>
        <v>-1.3785474492894757E-2</v>
      </c>
      <c r="AS152" s="10">
        <f>IF('Shock Inputs'!$C$5="ABS",'Market Data - EQ'!F152-'Market Data - EQ'!F153,IF('Shock Inputs'!$C$6="DISC",('Market Data - EQ'!F152-'Market Data - EQ'!F153)/'Market Data - EQ'!F153,LN('Market Data - EQ'!F152/'Market Data - EQ'!F153)))</f>
        <v>-7.4949266882631321E-3</v>
      </c>
      <c r="AT152" s="10">
        <f>IF('Shock Inputs'!$C$5="ABS",'Market Data - EQ'!G152-'Market Data - EQ'!G153,IF('Shock Inputs'!$C$6="DISC",('Market Data - EQ'!G152-'Market Data - EQ'!G153)/'Market Data - EQ'!G153,LN('Market Data - EQ'!G152/'Market Data - EQ'!G153)))</f>
        <v>1.6283524049208572E-2</v>
      </c>
      <c r="AU152" s="10">
        <f>IF('Shock Inputs'!$C$5="ABS",'Market Data - EQ'!H152-'Market Data - EQ'!H153,IF('Shock Inputs'!$C$6="DISC",('Market Data - EQ'!H152-'Market Data - EQ'!H153)/'Market Data - EQ'!H153,LN('Market Data - EQ'!H152/'Market Data - EQ'!H153)))</f>
        <v>2.0214866491363233E-2</v>
      </c>
      <c r="AV152" s="10">
        <f>IF('Shock Inputs'!$C$5="ABS",'Market Data - EQ'!I152-'Market Data - EQ'!I153,IF('Shock Inputs'!$C$6="DISC",('Market Data - EQ'!I152-'Market Data - EQ'!I153)/'Market Data - EQ'!I153,LN('Market Data - EQ'!I152/'Market Data - EQ'!I153)))</f>
        <v>5.2261313281310121E-3</v>
      </c>
    </row>
    <row r="153" spans="1:48" x14ac:dyDescent="0.25">
      <c r="A153" s="6">
        <v>45245</v>
      </c>
      <c r="B153" s="1">
        <v>5492.064453125</v>
      </c>
      <c r="C153" s="1">
        <v>4710.7998046875</v>
      </c>
      <c r="D153" s="1">
        <v>1241.75</v>
      </c>
      <c r="E153" s="1">
        <v>331.40737915039063</v>
      </c>
      <c r="F153" s="1">
        <v>427.96240234375</v>
      </c>
      <c r="G153" s="1">
        <v>1532.92578125</v>
      </c>
      <c r="H153" s="1">
        <v>244.90867614746091</v>
      </c>
      <c r="I153" s="1">
        <v>121.60003662109381</v>
      </c>
      <c r="K153" s="6">
        <v>45245</v>
      </c>
      <c r="L153" s="1">
        <v>19675.44921875</v>
      </c>
      <c r="M153" s="10">
        <f>IF('Shock Inputs'!C155="ABS",'Market Data - EQ'!B153-'Market Data - EQ'!B154,IF('Shock Inputs'!C156="Disc",('Market Data - EQ'!B153-'Market Data - EQ'!B154)/'Market Data - EQ'!B154,LN('Market Data - EQ'!B153/'Market Data - EQ'!B154)))</f>
        <v>2.0343882955527744E-2</v>
      </c>
      <c r="N153" s="1">
        <f t="shared" si="53"/>
        <v>110.60107421875</v>
      </c>
      <c r="O153" s="1">
        <f t="shared" si="54"/>
        <v>14.44970703125</v>
      </c>
      <c r="P153" s="1">
        <f t="shared" si="55"/>
        <v>1.199951171875</v>
      </c>
      <c r="Q153" s="1">
        <f t="shared" si="56"/>
        <v>1.18157958984375</v>
      </c>
      <c r="R153" s="1">
        <f t="shared" si="57"/>
        <v>5.761688232421875</v>
      </c>
      <c r="S153" s="1">
        <f t="shared" si="58"/>
        <v>3.87158203125</v>
      </c>
      <c r="T153" s="1">
        <f t="shared" si="59"/>
        <v>1.5845336914062216</v>
      </c>
      <c r="U153" s="1">
        <f t="shared" si="60"/>
        <v>2.9897613525391051</v>
      </c>
      <c r="W153" s="10">
        <f t="shared" si="61"/>
        <v>2.0552230207915863E-2</v>
      </c>
      <c r="X153" s="10">
        <f t="shared" si="62"/>
        <v>3.0767951133926831E-3</v>
      </c>
      <c r="Y153" s="10">
        <f t="shared" si="63"/>
        <v>9.6727348727971402E-4</v>
      </c>
      <c r="Z153" s="10">
        <f t="shared" si="64"/>
        <v>3.5780959313783342E-3</v>
      </c>
      <c r="AA153" s="10">
        <f t="shared" si="65"/>
        <v>1.3646798879886788E-2</v>
      </c>
      <c r="AB153" s="10">
        <f t="shared" si="66"/>
        <v>2.5320109864177044E-3</v>
      </c>
      <c r="AC153" s="10">
        <f t="shared" si="67"/>
        <v>6.5120282575017998E-3</v>
      </c>
      <c r="AD153" s="10">
        <f t="shared" si="68"/>
        <v>2.5206596526057758E-2</v>
      </c>
      <c r="AE153" s="10">
        <f t="shared" si="69"/>
        <v>5492.0644531250009</v>
      </c>
      <c r="AF153" s="10">
        <f t="shared" si="70"/>
        <v>2.0343882955527744E-2</v>
      </c>
      <c r="AG153" s="10">
        <f t="shared" si="71"/>
        <v>3.0720714659578712E-3</v>
      </c>
      <c r="AH153" s="10">
        <f t="shared" si="72"/>
        <v>9.6680597972754025E-4</v>
      </c>
      <c r="AI153" s="10">
        <f t="shared" si="73"/>
        <v>3.571709775117404E-3</v>
      </c>
      <c r="AJ153" s="10">
        <f t="shared" si="74"/>
        <v>1.3554519913846607E-2</v>
      </c>
      <c r="AK153" s="10">
        <f t="shared" si="75"/>
        <v>2.5288108473200594E-3</v>
      </c>
      <c r="AL153" s="10">
        <f t="shared" si="76"/>
        <v>6.4909166050414607E-3</v>
      </c>
      <c r="AM153" s="10">
        <f t="shared" si="77"/>
        <v>2.4894149866768005E-2</v>
      </c>
      <c r="AO153" s="10">
        <f>IF('Shock Inputs'!$C$5="ABS",'Market Data - EQ'!B153-'Market Data - EQ'!B154,IF('Shock Inputs'!$C$6="DISC",('Market Data - EQ'!B153-'Market Data - EQ'!B154)/'Market Data - EQ'!B154,LN('Market Data - EQ'!B153/'Market Data - EQ'!B154)))</f>
        <v>2.0343882955527744E-2</v>
      </c>
      <c r="AP153" s="10">
        <f>IF('Shock Inputs'!$C$5="ABS",'Market Data - EQ'!C153-'Market Data - EQ'!C154,IF('Shock Inputs'!$C$6="DISC",('Market Data - EQ'!C153-'Market Data - EQ'!C154)/'Market Data - EQ'!C154,LN('Market Data - EQ'!C153/'Market Data - EQ'!C154)))</f>
        <v>3.0720714659578712E-3</v>
      </c>
      <c r="AQ153" s="10">
        <f>IF('Shock Inputs'!$C$5="ABS",'Market Data - EQ'!D153-'Market Data - EQ'!D154,IF('Shock Inputs'!$C$6="DISC",('Market Data - EQ'!D153-'Market Data - EQ'!D154)/'Market Data - EQ'!D154,LN('Market Data - EQ'!D153/'Market Data - EQ'!D154)))</f>
        <v>9.6680597972754025E-4</v>
      </c>
      <c r="AR153" s="10">
        <f>IF('Shock Inputs'!$C$5="ABS",'Market Data - EQ'!E153-'Market Data - EQ'!E154,IF('Shock Inputs'!$C$6="DISC",('Market Data - EQ'!E153-'Market Data - EQ'!E154)/'Market Data - EQ'!E154,LN('Market Data - EQ'!E153/'Market Data - EQ'!E154)))</f>
        <v>3.571709775117404E-3</v>
      </c>
      <c r="AS153" s="10">
        <f>IF('Shock Inputs'!$C$5="ABS",'Market Data - EQ'!F153-'Market Data - EQ'!F154,IF('Shock Inputs'!$C$6="DISC",('Market Data - EQ'!F153-'Market Data - EQ'!F154)/'Market Data - EQ'!F154,LN('Market Data - EQ'!F153/'Market Data - EQ'!F154)))</f>
        <v>1.3554519913846607E-2</v>
      </c>
      <c r="AT153" s="10">
        <f>IF('Shock Inputs'!$C$5="ABS",'Market Data - EQ'!G153-'Market Data - EQ'!G154,IF('Shock Inputs'!$C$6="DISC",('Market Data - EQ'!G153-'Market Data - EQ'!G154)/'Market Data - EQ'!G154,LN('Market Data - EQ'!G153/'Market Data - EQ'!G154)))</f>
        <v>2.5288108473200594E-3</v>
      </c>
      <c r="AU153" s="10">
        <f>IF('Shock Inputs'!$C$5="ABS",'Market Data - EQ'!H153-'Market Data - EQ'!H154,IF('Shock Inputs'!$C$6="DISC",('Market Data - EQ'!H153-'Market Data - EQ'!H154)/'Market Data - EQ'!H154,LN('Market Data - EQ'!H153/'Market Data - EQ'!H154)))</f>
        <v>6.4909166050414607E-3</v>
      </c>
      <c r="AV153" s="10">
        <f>IF('Shock Inputs'!$C$5="ABS",'Market Data - EQ'!I153-'Market Data - EQ'!I154,IF('Shock Inputs'!$C$6="DISC",('Market Data - EQ'!I153-'Market Data - EQ'!I154)/'Market Data - EQ'!I154,LN('Market Data - EQ'!I153/'Market Data - EQ'!I154)))</f>
        <v>2.4894149866768005E-2</v>
      </c>
    </row>
    <row r="154" spans="1:48" x14ac:dyDescent="0.25">
      <c r="A154" s="6">
        <v>45243</v>
      </c>
      <c r="B154" s="1">
        <v>5381.46337890625</v>
      </c>
      <c r="C154" s="1">
        <v>4696.35009765625</v>
      </c>
      <c r="D154" s="1">
        <v>1240.550048828125</v>
      </c>
      <c r="E154" s="1">
        <v>330.22579956054688</v>
      </c>
      <c r="F154" s="1">
        <v>422.20071411132813</v>
      </c>
      <c r="G154" s="1">
        <v>1529.05419921875</v>
      </c>
      <c r="H154" s="1">
        <v>243.32414245605469</v>
      </c>
      <c r="I154" s="1">
        <v>118.6102752685547</v>
      </c>
      <c r="K154" s="6">
        <v>45243</v>
      </c>
      <c r="L154" s="1">
        <v>19443.55078125</v>
      </c>
      <c r="M154" s="10">
        <f>IF('Shock Inputs'!C156="ABS",'Market Data - EQ'!B154-'Market Data - EQ'!B155,IF('Shock Inputs'!C157="Disc",('Market Data - EQ'!B154-'Market Data - EQ'!B155)/'Market Data - EQ'!B155,LN('Market Data - EQ'!B154/'Market Data - EQ'!B155)))</f>
        <v>6.1291296862913151E-3</v>
      </c>
      <c r="N154" s="1">
        <f t="shared" si="53"/>
        <v>32.8828125</v>
      </c>
      <c r="O154" s="1">
        <f t="shared" si="54"/>
        <v>14.39990234375</v>
      </c>
      <c r="P154" s="1">
        <f t="shared" si="55"/>
        <v>0.45007324218704525</v>
      </c>
      <c r="Q154" s="1">
        <f t="shared" si="56"/>
        <v>24.5294189453125</v>
      </c>
      <c r="R154" s="1">
        <f t="shared" si="57"/>
        <v>-0.5325927734375</v>
      </c>
      <c r="S154" s="1">
        <f t="shared" si="58"/>
        <v>16.03271484375</v>
      </c>
      <c r="T154" s="1">
        <f t="shared" si="59"/>
        <v>2.9214630126952841</v>
      </c>
      <c r="U154" s="1">
        <f t="shared" si="60"/>
        <v>0.93123626708990059</v>
      </c>
      <c r="W154" s="10">
        <f t="shared" si="61"/>
        <v>6.1479512352366414E-3</v>
      </c>
      <c r="X154" s="10">
        <f t="shared" si="62"/>
        <v>3.0756205732745665E-3</v>
      </c>
      <c r="Y154" s="10">
        <f t="shared" si="63"/>
        <v>3.6293303043925069E-4</v>
      </c>
      <c r="Z154" s="10">
        <f t="shared" si="64"/>
        <v>8.0241116679057201E-2</v>
      </c>
      <c r="AA154" s="10">
        <f t="shared" si="65"/>
        <v>-1.2598788994468357E-3</v>
      </c>
      <c r="AB154" s="10">
        <f t="shared" si="66"/>
        <v>1.0596488555727816E-2</v>
      </c>
      <c r="AC154" s="10">
        <f t="shared" si="67"/>
        <v>1.2152372924710275E-2</v>
      </c>
      <c r="AD154" s="10">
        <f t="shared" si="68"/>
        <v>7.9133571704159567E-3</v>
      </c>
      <c r="AE154" s="10">
        <f t="shared" si="69"/>
        <v>5381.46337890625</v>
      </c>
      <c r="AF154" s="10">
        <f t="shared" si="70"/>
        <v>6.1291296862913151E-3</v>
      </c>
      <c r="AG154" s="10">
        <f t="shared" si="71"/>
        <v>3.0709005278884683E-3</v>
      </c>
      <c r="AH154" s="10">
        <f t="shared" si="72"/>
        <v>3.6286718617792535E-4</v>
      </c>
      <c r="AI154" s="10">
        <f t="shared" si="73"/>
        <v>7.7184272402487181E-2</v>
      </c>
      <c r="AJ154" s="10">
        <f t="shared" si="74"/>
        <v>-1.2606732140976935E-3</v>
      </c>
      <c r="AK154" s="10">
        <f t="shared" si="75"/>
        <v>1.0540739256264319E-2</v>
      </c>
      <c r="AL154" s="10">
        <f t="shared" si="76"/>
        <v>1.2079125662468063E-2</v>
      </c>
      <c r="AM154" s="10">
        <f t="shared" si="77"/>
        <v>7.8822107667385968E-3</v>
      </c>
      <c r="AO154" s="10">
        <f>IF('Shock Inputs'!$C$5="ABS",'Market Data - EQ'!B154-'Market Data - EQ'!B155,IF('Shock Inputs'!$C$6="DISC",('Market Data - EQ'!B154-'Market Data - EQ'!B155)/'Market Data - EQ'!B155,LN('Market Data - EQ'!B154/'Market Data - EQ'!B155)))</f>
        <v>6.1291296862913151E-3</v>
      </c>
      <c r="AP154" s="10">
        <f>IF('Shock Inputs'!$C$5="ABS",'Market Data - EQ'!C154-'Market Data - EQ'!C155,IF('Shock Inputs'!$C$6="DISC",('Market Data - EQ'!C154-'Market Data - EQ'!C155)/'Market Data - EQ'!C155,LN('Market Data - EQ'!C154/'Market Data - EQ'!C155)))</f>
        <v>3.0709005278884683E-3</v>
      </c>
      <c r="AQ154" s="10">
        <f>IF('Shock Inputs'!$C$5="ABS",'Market Data - EQ'!D154-'Market Data - EQ'!D155,IF('Shock Inputs'!$C$6="DISC",('Market Data - EQ'!D154-'Market Data - EQ'!D155)/'Market Data - EQ'!D155,LN('Market Data - EQ'!D154/'Market Data - EQ'!D155)))</f>
        <v>3.6286718617792535E-4</v>
      </c>
      <c r="AR154" s="10">
        <f>IF('Shock Inputs'!$C$5="ABS",'Market Data - EQ'!E154-'Market Data - EQ'!E155,IF('Shock Inputs'!$C$6="DISC",('Market Data - EQ'!E154-'Market Data - EQ'!E155)/'Market Data - EQ'!E155,LN('Market Data - EQ'!E154/'Market Data - EQ'!E155)))</f>
        <v>7.7184272402487181E-2</v>
      </c>
      <c r="AS154" s="10">
        <f>IF('Shock Inputs'!$C$5="ABS",'Market Data - EQ'!F154-'Market Data - EQ'!F155,IF('Shock Inputs'!$C$6="DISC",('Market Data - EQ'!F154-'Market Data - EQ'!F155)/'Market Data - EQ'!F155,LN('Market Data - EQ'!F154/'Market Data - EQ'!F155)))</f>
        <v>-1.2606732140976935E-3</v>
      </c>
      <c r="AT154" s="10">
        <f>IF('Shock Inputs'!$C$5="ABS",'Market Data - EQ'!G154-'Market Data - EQ'!G155,IF('Shock Inputs'!$C$6="DISC",('Market Data - EQ'!G154-'Market Data - EQ'!G155)/'Market Data - EQ'!G155,LN('Market Data - EQ'!G154/'Market Data - EQ'!G155)))</f>
        <v>1.0540739256264319E-2</v>
      </c>
      <c r="AU154" s="10">
        <f>IF('Shock Inputs'!$C$5="ABS",'Market Data - EQ'!H154-'Market Data - EQ'!H155,IF('Shock Inputs'!$C$6="DISC",('Market Data - EQ'!H154-'Market Data - EQ'!H155)/'Market Data - EQ'!H155,LN('Market Data - EQ'!H154/'Market Data - EQ'!H155)))</f>
        <v>1.2079125662468063E-2</v>
      </c>
      <c r="AV154" s="10">
        <f>IF('Shock Inputs'!$C$5="ABS",'Market Data - EQ'!I154-'Market Data - EQ'!I155,IF('Shock Inputs'!$C$6="DISC",('Market Data - EQ'!I154-'Market Data - EQ'!I155)/'Market Data - EQ'!I155,LN('Market Data - EQ'!I154/'Market Data - EQ'!I155)))</f>
        <v>7.8822107667385968E-3</v>
      </c>
    </row>
    <row r="155" spans="1:48" x14ac:dyDescent="0.25">
      <c r="A155" s="6">
        <v>45240</v>
      </c>
      <c r="B155" s="1">
        <v>5348.58056640625</v>
      </c>
      <c r="C155" s="1">
        <v>4681.9501953125</v>
      </c>
      <c r="D155" s="1">
        <v>1240.099975585938</v>
      </c>
      <c r="E155" s="1">
        <v>305.69638061523438</v>
      </c>
      <c r="F155" s="1">
        <v>422.73330688476563</v>
      </c>
      <c r="G155" s="1">
        <v>1513.021484375</v>
      </c>
      <c r="H155" s="1">
        <v>240.4026794433594</v>
      </c>
      <c r="I155" s="1">
        <v>117.6790390014648</v>
      </c>
      <c r="K155" s="6">
        <v>45240</v>
      </c>
      <c r="L155" s="1">
        <v>19425.349609375</v>
      </c>
      <c r="M155" s="10">
        <f>IF('Shock Inputs'!C157="ABS",'Market Data - EQ'!B155-'Market Data - EQ'!B156,IF('Shock Inputs'!C158="Disc",('Market Data - EQ'!B155-'Market Data - EQ'!B156)/'Market Data - EQ'!B156,LN('Market Data - EQ'!B155/'Market Data - EQ'!B156)))</f>
        <v>-4.9671514510160244E-3</v>
      </c>
      <c r="N155" s="1">
        <f t="shared" si="53"/>
        <v>-26.63330078125</v>
      </c>
      <c r="O155" s="1">
        <f t="shared" si="54"/>
        <v>29.85009765625</v>
      </c>
      <c r="P155" s="1">
        <f t="shared" si="55"/>
        <v>1.9499511718759095</v>
      </c>
      <c r="Q155" s="1">
        <f t="shared" si="56"/>
        <v>-0.141754150390625</v>
      </c>
      <c r="R155" s="1">
        <f t="shared" si="57"/>
        <v>2.081939697265625</v>
      </c>
      <c r="S155" s="1">
        <f t="shared" si="58"/>
        <v>-27.746948242187955</v>
      </c>
      <c r="T155" s="1">
        <f t="shared" si="59"/>
        <v>4.7535858154297159</v>
      </c>
      <c r="U155" s="1">
        <f t="shared" si="60"/>
        <v>0.39210510253900566</v>
      </c>
      <c r="W155" s="10">
        <f t="shared" si="61"/>
        <v>-4.9548355543265997E-3</v>
      </c>
      <c r="X155" s="10">
        <f t="shared" si="62"/>
        <v>6.416477941067652E-3</v>
      </c>
      <c r="Y155" s="10">
        <f t="shared" si="63"/>
        <v>1.5748908722096886E-3</v>
      </c>
      <c r="Z155" s="10">
        <f t="shared" si="64"/>
        <v>-4.6349403255174966E-4</v>
      </c>
      <c r="AA155" s="10">
        <f t="shared" si="65"/>
        <v>4.9493235008020954E-3</v>
      </c>
      <c r="AB155" s="10">
        <f t="shared" si="66"/>
        <v>-1.8008512930821337E-2</v>
      </c>
      <c r="AC155" s="10">
        <f t="shared" si="67"/>
        <v>2.0172306806896665E-2</v>
      </c>
      <c r="AD155" s="10">
        <f t="shared" si="68"/>
        <v>3.3431268897941313E-3</v>
      </c>
      <c r="AE155" s="10">
        <f t="shared" si="69"/>
        <v>5348.58056640625</v>
      </c>
      <c r="AF155" s="10">
        <f t="shared" si="70"/>
        <v>-4.9671514510160244E-3</v>
      </c>
      <c r="AG155" s="10">
        <f t="shared" si="71"/>
        <v>6.3959799828895202E-3</v>
      </c>
      <c r="AH155" s="10">
        <f t="shared" si="72"/>
        <v>1.5736520321014845E-3</v>
      </c>
      <c r="AI155" s="10">
        <f t="shared" si="73"/>
        <v>-4.6360147911269592E-4</v>
      </c>
      <c r="AJ155" s="10">
        <f t="shared" si="74"/>
        <v>4.937115862375995E-3</v>
      </c>
      <c r="AK155" s="10">
        <f t="shared" si="75"/>
        <v>-1.8172639637570022E-2</v>
      </c>
      <c r="AL155" s="10">
        <f t="shared" si="76"/>
        <v>1.9971541271466439E-2</v>
      </c>
      <c r="AM155" s="10">
        <f t="shared" si="77"/>
        <v>3.3375510647645663E-3</v>
      </c>
      <c r="AO155" s="10">
        <f>IF('Shock Inputs'!$C$5="ABS",'Market Data - EQ'!B155-'Market Data - EQ'!B156,IF('Shock Inputs'!$C$6="DISC",('Market Data - EQ'!B155-'Market Data - EQ'!B156)/'Market Data - EQ'!B156,LN('Market Data - EQ'!B155/'Market Data - EQ'!B156)))</f>
        <v>-4.9671514510160244E-3</v>
      </c>
      <c r="AP155" s="10">
        <f>IF('Shock Inputs'!$C$5="ABS",'Market Data - EQ'!C155-'Market Data - EQ'!C156,IF('Shock Inputs'!$C$6="DISC",('Market Data - EQ'!C155-'Market Data - EQ'!C156)/'Market Data - EQ'!C156,LN('Market Data - EQ'!C155/'Market Data - EQ'!C156)))</f>
        <v>6.3959799828895202E-3</v>
      </c>
      <c r="AQ155" s="10">
        <f>IF('Shock Inputs'!$C$5="ABS",'Market Data - EQ'!D155-'Market Data - EQ'!D156,IF('Shock Inputs'!$C$6="DISC",('Market Data - EQ'!D155-'Market Data - EQ'!D156)/'Market Data - EQ'!D156,LN('Market Data - EQ'!D155/'Market Data - EQ'!D156)))</f>
        <v>1.5736520321014845E-3</v>
      </c>
      <c r="AR155" s="10">
        <f>IF('Shock Inputs'!$C$5="ABS",'Market Data - EQ'!E155-'Market Data - EQ'!E156,IF('Shock Inputs'!$C$6="DISC",('Market Data - EQ'!E155-'Market Data - EQ'!E156)/'Market Data - EQ'!E156,LN('Market Data - EQ'!E155/'Market Data - EQ'!E156)))</f>
        <v>-4.6360147911269592E-4</v>
      </c>
      <c r="AS155" s="10">
        <f>IF('Shock Inputs'!$C$5="ABS",'Market Data - EQ'!F155-'Market Data - EQ'!F156,IF('Shock Inputs'!$C$6="DISC",('Market Data - EQ'!F155-'Market Data - EQ'!F156)/'Market Data - EQ'!F156,LN('Market Data - EQ'!F155/'Market Data - EQ'!F156)))</f>
        <v>4.937115862375995E-3</v>
      </c>
      <c r="AT155" s="10">
        <f>IF('Shock Inputs'!$C$5="ABS",'Market Data - EQ'!G155-'Market Data - EQ'!G156,IF('Shock Inputs'!$C$6="DISC",('Market Data - EQ'!G155-'Market Data - EQ'!G156)/'Market Data - EQ'!G156,LN('Market Data - EQ'!G155/'Market Data - EQ'!G156)))</f>
        <v>-1.8172639637570022E-2</v>
      </c>
      <c r="AU155" s="10">
        <f>IF('Shock Inputs'!$C$5="ABS",'Market Data - EQ'!H155-'Market Data - EQ'!H156,IF('Shock Inputs'!$C$6="DISC",('Market Data - EQ'!H155-'Market Data - EQ'!H156)/'Market Data - EQ'!H156,LN('Market Data - EQ'!H155/'Market Data - EQ'!H156)))</f>
        <v>1.9971541271466439E-2</v>
      </c>
      <c r="AV155" s="10">
        <f>IF('Shock Inputs'!$C$5="ABS",'Market Data - EQ'!I155-'Market Data - EQ'!I156,IF('Shock Inputs'!$C$6="DISC",('Market Data - EQ'!I155-'Market Data - EQ'!I156)/'Market Data - EQ'!I156,LN('Market Data - EQ'!I155/'Market Data - EQ'!I156)))</f>
        <v>3.3375510647645663E-3</v>
      </c>
    </row>
    <row r="156" spans="1:48" x14ac:dyDescent="0.25">
      <c r="A156" s="6">
        <v>45239</v>
      </c>
      <c r="B156" s="1">
        <v>5375.2138671875</v>
      </c>
      <c r="C156" s="1">
        <v>4652.10009765625</v>
      </c>
      <c r="D156" s="1">
        <v>1238.150024414062</v>
      </c>
      <c r="E156" s="1">
        <v>305.838134765625</v>
      </c>
      <c r="F156" s="1">
        <v>420.6513671875</v>
      </c>
      <c r="G156" s="1">
        <v>1540.768432617188</v>
      </c>
      <c r="H156" s="1">
        <v>235.64909362792969</v>
      </c>
      <c r="I156" s="1">
        <v>117.2869338989258</v>
      </c>
      <c r="K156" s="6">
        <v>45239</v>
      </c>
      <c r="L156" s="1">
        <v>19395.30078125</v>
      </c>
      <c r="M156" s="10">
        <f>IF('Shock Inputs'!C158="ABS",'Market Data - EQ'!B156-'Market Data - EQ'!B157,IF('Shock Inputs'!C159="Disc",('Market Data - EQ'!B156-'Market Data - EQ'!B157)/'Market Data - EQ'!B157,LN('Market Data - EQ'!B156/'Market Data - EQ'!B157)))</f>
        <v>3.9383664136957795E-3</v>
      </c>
      <c r="N156" s="1">
        <f t="shared" si="53"/>
        <v>21.1279296875</v>
      </c>
      <c r="O156" s="1">
        <f t="shared" si="54"/>
        <v>-18.5</v>
      </c>
      <c r="P156" s="1">
        <f t="shared" si="55"/>
        <v>-2.8499755859379547</v>
      </c>
      <c r="Q156" s="1">
        <f t="shared" si="56"/>
        <v>5.813323974609375</v>
      </c>
      <c r="R156" s="1">
        <f t="shared" si="57"/>
        <v>-2.4692993164061932</v>
      </c>
      <c r="S156" s="1">
        <f t="shared" si="58"/>
        <v>64.180053710937955</v>
      </c>
      <c r="T156" s="1">
        <f t="shared" si="59"/>
        <v>1.2379150390625</v>
      </c>
      <c r="U156" s="1">
        <f t="shared" si="60"/>
        <v>0.58815002441409092</v>
      </c>
      <c r="W156" s="10">
        <f t="shared" si="61"/>
        <v>3.9461319698886515E-3</v>
      </c>
      <c r="X156" s="10">
        <f t="shared" si="62"/>
        <v>-3.9609471188260092E-3</v>
      </c>
      <c r="Y156" s="10">
        <f t="shared" si="63"/>
        <v>-2.2965153794826387E-3</v>
      </c>
      <c r="Z156" s="10">
        <f t="shared" si="64"/>
        <v>1.9376144123822766E-2</v>
      </c>
      <c r="AA156" s="10">
        <f t="shared" si="65"/>
        <v>-5.8359222602127302E-3</v>
      </c>
      <c r="AB156" s="10">
        <f t="shared" si="66"/>
        <v>4.3465094692454444E-2</v>
      </c>
      <c r="AC156" s="10">
        <f t="shared" si="67"/>
        <v>5.2809556545666027E-3</v>
      </c>
      <c r="AD156" s="10">
        <f t="shared" si="68"/>
        <v>5.0398984881156877E-3</v>
      </c>
      <c r="AE156" s="10">
        <f t="shared" si="69"/>
        <v>5375.2138671875</v>
      </c>
      <c r="AF156" s="10">
        <f t="shared" si="70"/>
        <v>3.9383664136957795E-3</v>
      </c>
      <c r="AG156" s="10">
        <f t="shared" si="71"/>
        <v>-3.9688124461655788E-3</v>
      </c>
      <c r="AH156" s="10">
        <f t="shared" si="72"/>
        <v>-2.2991564151541729E-3</v>
      </c>
      <c r="AI156" s="10">
        <f t="shared" si="73"/>
        <v>1.9190816770265136E-2</v>
      </c>
      <c r="AJ156" s="10">
        <f t="shared" si="74"/>
        <v>-5.8530177991314263E-3</v>
      </c>
      <c r="AK156" s="10">
        <f t="shared" si="75"/>
        <v>4.2546996752795656E-2</v>
      </c>
      <c r="AL156" s="10">
        <f t="shared" si="76"/>
        <v>5.2670603072606046E-3</v>
      </c>
      <c r="AM156" s="10">
        <f t="shared" si="77"/>
        <v>5.027240711190227E-3</v>
      </c>
      <c r="AO156" s="10">
        <f>IF('Shock Inputs'!$C$5="ABS",'Market Data - EQ'!B156-'Market Data - EQ'!B157,IF('Shock Inputs'!$C$6="DISC",('Market Data - EQ'!B156-'Market Data - EQ'!B157)/'Market Data - EQ'!B157,LN('Market Data - EQ'!B156/'Market Data - EQ'!B157)))</f>
        <v>3.9383664136957795E-3</v>
      </c>
      <c r="AP156" s="10">
        <f>IF('Shock Inputs'!$C$5="ABS",'Market Data - EQ'!C156-'Market Data - EQ'!C157,IF('Shock Inputs'!$C$6="DISC",('Market Data - EQ'!C156-'Market Data - EQ'!C157)/'Market Data - EQ'!C157,LN('Market Data - EQ'!C156/'Market Data - EQ'!C157)))</f>
        <v>-3.9688124461655788E-3</v>
      </c>
      <c r="AQ156" s="10">
        <f>IF('Shock Inputs'!$C$5="ABS",'Market Data - EQ'!D156-'Market Data - EQ'!D157,IF('Shock Inputs'!$C$6="DISC",('Market Data - EQ'!D156-'Market Data - EQ'!D157)/'Market Data - EQ'!D157,LN('Market Data - EQ'!D156/'Market Data - EQ'!D157)))</f>
        <v>-2.2991564151541729E-3</v>
      </c>
      <c r="AR156" s="10">
        <f>IF('Shock Inputs'!$C$5="ABS",'Market Data - EQ'!E156-'Market Data - EQ'!E157,IF('Shock Inputs'!$C$6="DISC",('Market Data - EQ'!E156-'Market Data - EQ'!E157)/'Market Data - EQ'!E157,LN('Market Data - EQ'!E156/'Market Data - EQ'!E157)))</f>
        <v>1.9190816770265136E-2</v>
      </c>
      <c r="AS156" s="10">
        <f>IF('Shock Inputs'!$C$5="ABS",'Market Data - EQ'!F156-'Market Data - EQ'!F157,IF('Shock Inputs'!$C$6="DISC",('Market Data - EQ'!F156-'Market Data - EQ'!F157)/'Market Data - EQ'!F157,LN('Market Data - EQ'!F156/'Market Data - EQ'!F157)))</f>
        <v>-5.8530177991314263E-3</v>
      </c>
      <c r="AT156" s="10">
        <f>IF('Shock Inputs'!$C$5="ABS",'Market Data - EQ'!G156-'Market Data - EQ'!G157,IF('Shock Inputs'!$C$6="DISC",('Market Data - EQ'!G156-'Market Data - EQ'!G157)/'Market Data - EQ'!G157,LN('Market Data - EQ'!G156/'Market Data - EQ'!G157)))</f>
        <v>4.2546996752795656E-2</v>
      </c>
      <c r="AU156" s="10">
        <f>IF('Shock Inputs'!$C$5="ABS",'Market Data - EQ'!H156-'Market Data - EQ'!H157,IF('Shock Inputs'!$C$6="DISC",('Market Data - EQ'!H156-'Market Data - EQ'!H157)/'Market Data - EQ'!H157,LN('Market Data - EQ'!H156/'Market Data - EQ'!H157)))</f>
        <v>5.2670603072606046E-3</v>
      </c>
      <c r="AV156" s="10">
        <f>IF('Shock Inputs'!$C$5="ABS",'Market Data - EQ'!I156-'Market Data - EQ'!I157,IF('Shock Inputs'!$C$6="DISC",('Market Data - EQ'!I156-'Market Data - EQ'!I157)/'Market Data - EQ'!I157,LN('Market Data - EQ'!I156/'Market Data - EQ'!I157)))</f>
        <v>5.027240711190227E-3</v>
      </c>
    </row>
    <row r="157" spans="1:48" x14ac:dyDescent="0.25">
      <c r="A157" s="6">
        <v>45238</v>
      </c>
      <c r="B157" s="1">
        <v>5354.0859375</v>
      </c>
      <c r="C157" s="1">
        <v>4670.60009765625</v>
      </c>
      <c r="D157" s="1">
        <v>1241</v>
      </c>
      <c r="E157" s="1">
        <v>300.02481079101563</v>
      </c>
      <c r="F157" s="1">
        <v>423.12066650390619</v>
      </c>
      <c r="G157" s="1">
        <v>1476.58837890625</v>
      </c>
      <c r="H157" s="1">
        <v>234.41117858886719</v>
      </c>
      <c r="I157" s="1">
        <v>116.6987838745117</v>
      </c>
      <c r="K157" s="6">
        <v>45238</v>
      </c>
      <c r="L157" s="1">
        <v>19443.5</v>
      </c>
      <c r="M157" s="10">
        <f>IF('Shock Inputs'!C159="ABS",'Market Data - EQ'!B157-'Market Data - EQ'!B158,IF('Shock Inputs'!C160="Disc",('Market Data - EQ'!B157-'Market Data - EQ'!B158)/'Market Data - EQ'!B158,LN('Market Data - EQ'!B157/'Market Data - EQ'!B158)))</f>
        <v>-3.9568974813947409E-3</v>
      </c>
      <c r="N157" s="1">
        <f t="shared" si="53"/>
        <v>-21.2275390625</v>
      </c>
      <c r="O157" s="1">
        <f t="shared" si="54"/>
        <v>15.39990234375</v>
      </c>
      <c r="P157" s="1">
        <f t="shared" si="55"/>
        <v>24.550048828125</v>
      </c>
      <c r="Q157" s="1">
        <f t="shared" si="56"/>
        <v>2.977569580078125</v>
      </c>
      <c r="R157" s="1">
        <f t="shared" si="57"/>
        <v>4.115478515625</v>
      </c>
      <c r="S157" s="1">
        <f t="shared" si="58"/>
        <v>7.594482421875</v>
      </c>
      <c r="T157" s="1">
        <f t="shared" si="59"/>
        <v>-2.426300048828125</v>
      </c>
      <c r="U157" s="1">
        <f t="shared" si="60"/>
        <v>-0.58815002441409092</v>
      </c>
      <c r="W157" s="10">
        <f t="shared" si="61"/>
        <v>-3.9490792778982186E-3</v>
      </c>
      <c r="X157" s="10">
        <f t="shared" si="62"/>
        <v>3.3081074277443007E-3</v>
      </c>
      <c r="Y157" s="10">
        <f t="shared" si="63"/>
        <v>2.01817171388552E-2</v>
      </c>
      <c r="Z157" s="10">
        <f t="shared" si="64"/>
        <v>1.002389238809227E-2</v>
      </c>
      <c r="AA157" s="10">
        <f t="shared" si="65"/>
        <v>9.8220228140471193E-3</v>
      </c>
      <c r="AB157" s="10">
        <f t="shared" si="66"/>
        <v>5.1698529449647574E-3</v>
      </c>
      <c r="AC157" s="10">
        <f t="shared" si="67"/>
        <v>-1.0244578108094891E-2</v>
      </c>
      <c r="AD157" s="10">
        <f t="shared" si="68"/>
        <v>-5.0146252857197222E-3</v>
      </c>
      <c r="AE157" s="10">
        <f t="shared" si="69"/>
        <v>5354.0859375</v>
      </c>
      <c r="AF157" s="10">
        <f t="shared" si="70"/>
        <v>-3.9568974813947409E-3</v>
      </c>
      <c r="AG157" s="10">
        <f t="shared" si="71"/>
        <v>3.3026476780131341E-3</v>
      </c>
      <c r="AH157" s="10">
        <f t="shared" si="72"/>
        <v>1.9980765486331296E-2</v>
      </c>
      <c r="AI157" s="10">
        <f t="shared" si="73"/>
        <v>9.9739864031676145E-3</v>
      </c>
      <c r="AJ157" s="10">
        <f t="shared" si="74"/>
        <v>9.7741002898775915E-3</v>
      </c>
      <c r="AK157" s="10">
        <f t="shared" si="75"/>
        <v>5.1565351362496525E-3</v>
      </c>
      <c r="AL157" s="10">
        <f t="shared" si="76"/>
        <v>-1.0297414969067543E-2</v>
      </c>
      <c r="AM157" s="10">
        <f t="shared" si="77"/>
        <v>-5.0272407111902114E-3</v>
      </c>
      <c r="AO157" s="10">
        <f>IF('Shock Inputs'!$C$5="ABS",'Market Data - EQ'!B157-'Market Data - EQ'!B158,IF('Shock Inputs'!$C$6="DISC",('Market Data - EQ'!B157-'Market Data - EQ'!B158)/'Market Data - EQ'!B158,LN('Market Data - EQ'!B157/'Market Data - EQ'!B158)))</f>
        <v>-3.9568974813947409E-3</v>
      </c>
      <c r="AP157" s="10">
        <f>IF('Shock Inputs'!$C$5="ABS",'Market Data - EQ'!C157-'Market Data - EQ'!C158,IF('Shock Inputs'!$C$6="DISC",('Market Data - EQ'!C157-'Market Data - EQ'!C158)/'Market Data - EQ'!C158,LN('Market Data - EQ'!C157/'Market Data - EQ'!C158)))</f>
        <v>3.3026476780131341E-3</v>
      </c>
      <c r="AQ157" s="10">
        <f>IF('Shock Inputs'!$C$5="ABS",'Market Data - EQ'!D157-'Market Data - EQ'!D158,IF('Shock Inputs'!$C$6="DISC",('Market Data - EQ'!D157-'Market Data - EQ'!D158)/'Market Data - EQ'!D158,LN('Market Data - EQ'!D157/'Market Data - EQ'!D158)))</f>
        <v>1.9980765486331296E-2</v>
      </c>
      <c r="AR157" s="10">
        <f>IF('Shock Inputs'!$C$5="ABS",'Market Data - EQ'!E157-'Market Data - EQ'!E158,IF('Shock Inputs'!$C$6="DISC",('Market Data - EQ'!E157-'Market Data - EQ'!E158)/'Market Data - EQ'!E158,LN('Market Data - EQ'!E157/'Market Data - EQ'!E158)))</f>
        <v>9.9739864031676145E-3</v>
      </c>
      <c r="AS157" s="10">
        <f>IF('Shock Inputs'!$C$5="ABS",'Market Data - EQ'!F157-'Market Data - EQ'!F158,IF('Shock Inputs'!$C$6="DISC",('Market Data - EQ'!F157-'Market Data - EQ'!F158)/'Market Data - EQ'!F158,LN('Market Data - EQ'!F157/'Market Data - EQ'!F158)))</f>
        <v>9.7741002898775915E-3</v>
      </c>
      <c r="AT157" s="10">
        <f>IF('Shock Inputs'!$C$5="ABS",'Market Data - EQ'!G157-'Market Data - EQ'!G158,IF('Shock Inputs'!$C$6="DISC",('Market Data - EQ'!G157-'Market Data - EQ'!G158)/'Market Data - EQ'!G158,LN('Market Data - EQ'!G157/'Market Data - EQ'!G158)))</f>
        <v>5.1565351362496525E-3</v>
      </c>
      <c r="AU157" s="10">
        <f>IF('Shock Inputs'!$C$5="ABS",'Market Data - EQ'!H157-'Market Data - EQ'!H158,IF('Shock Inputs'!$C$6="DISC",('Market Data - EQ'!H157-'Market Data - EQ'!H158)/'Market Data - EQ'!H158,LN('Market Data - EQ'!H157/'Market Data - EQ'!H158)))</f>
        <v>-1.0297414969067543E-2</v>
      </c>
      <c r="AV157" s="10">
        <f>IF('Shock Inputs'!$C$5="ABS",'Market Data - EQ'!I157-'Market Data - EQ'!I158,IF('Shock Inputs'!$C$6="DISC",('Market Data - EQ'!I157-'Market Data - EQ'!I158)/'Market Data - EQ'!I158,LN('Market Data - EQ'!I157/'Market Data - EQ'!I158)))</f>
        <v>-5.0272407111902114E-3</v>
      </c>
    </row>
    <row r="158" spans="1:48" x14ac:dyDescent="0.25">
      <c r="A158" s="6">
        <v>45237</v>
      </c>
      <c r="B158" s="1">
        <v>5375.3134765625</v>
      </c>
      <c r="C158" s="1">
        <v>4655.2001953125</v>
      </c>
      <c r="D158" s="1">
        <v>1216.449951171875</v>
      </c>
      <c r="E158" s="1">
        <v>297.0472412109375</v>
      </c>
      <c r="F158" s="1">
        <v>419.00518798828119</v>
      </c>
      <c r="G158" s="1">
        <v>1468.993896484375</v>
      </c>
      <c r="H158" s="1">
        <v>236.83747863769531</v>
      </c>
      <c r="I158" s="1">
        <v>117.2869338989258</v>
      </c>
      <c r="K158" s="6">
        <v>45237</v>
      </c>
      <c r="L158" s="1">
        <v>19406.69921875</v>
      </c>
      <c r="M158" s="10">
        <f>IF('Shock Inputs'!C160="ABS",'Market Data - EQ'!B158-'Market Data - EQ'!B159,IF('Shock Inputs'!C161="Disc",('Market Data - EQ'!B158-'Market Data - EQ'!B159)/'Market Data - EQ'!B159,LN('Market Data - EQ'!B158/'Market Data - EQ'!B159)))</f>
        <v>2.2446649547106499E-3</v>
      </c>
      <c r="N158" s="1">
        <f t="shared" si="53"/>
        <v>12.05224609375</v>
      </c>
      <c r="O158" s="1">
        <f t="shared" si="54"/>
        <v>31.60009765625</v>
      </c>
      <c r="P158" s="1">
        <f t="shared" si="55"/>
        <v>12.349975585937045</v>
      </c>
      <c r="Q158" s="1">
        <f t="shared" si="56"/>
        <v>-2.174102783203125</v>
      </c>
      <c r="R158" s="1">
        <f t="shared" si="57"/>
        <v>-2.5661315917969318</v>
      </c>
      <c r="S158" s="1">
        <f t="shared" si="58"/>
        <v>-8.4879150390629547</v>
      </c>
      <c r="T158" s="1">
        <f t="shared" si="59"/>
        <v>3.2680816650391193</v>
      </c>
      <c r="U158" s="1">
        <f t="shared" si="60"/>
        <v>0.24506378173829546</v>
      </c>
      <c r="W158" s="10">
        <f t="shared" si="61"/>
        <v>2.2471861011134509E-3</v>
      </c>
      <c r="X158" s="10">
        <f t="shared" si="62"/>
        <v>6.834522231338392E-3</v>
      </c>
      <c r="Y158" s="10">
        <f t="shared" si="63"/>
        <v>1.0256603136236518E-2</v>
      </c>
      <c r="Z158" s="10">
        <f t="shared" si="64"/>
        <v>-7.2658679831532954E-3</v>
      </c>
      <c r="AA158" s="10">
        <f t="shared" si="65"/>
        <v>-6.087063973785084E-3</v>
      </c>
      <c r="AB158" s="10">
        <f t="shared" si="66"/>
        <v>-5.7448524732165935E-3</v>
      </c>
      <c r="AC158" s="10">
        <f t="shared" si="67"/>
        <v>1.3991908646412747E-2</v>
      </c>
      <c r="AD158" s="10">
        <f t="shared" si="68"/>
        <v>2.0938129362844831E-3</v>
      </c>
      <c r="AE158" s="10">
        <f t="shared" si="69"/>
        <v>5375.3134765625</v>
      </c>
      <c r="AF158" s="10">
        <f t="shared" si="70"/>
        <v>2.2446649547106499E-3</v>
      </c>
      <c r="AG158" s="10">
        <f t="shared" si="71"/>
        <v>6.8112727568588752E-3</v>
      </c>
      <c r="AH158" s="10">
        <f t="shared" si="72"/>
        <v>1.0204361095878951E-2</v>
      </c>
      <c r="AI158" s="10">
        <f t="shared" si="73"/>
        <v>-7.2923929647027031E-3</v>
      </c>
      <c r="AJ158" s="10">
        <f t="shared" si="74"/>
        <v>-6.1056656725984428E-3</v>
      </c>
      <c r="AK158" s="10">
        <f t="shared" si="75"/>
        <v>-5.7614176115023787E-3</v>
      </c>
      <c r="AL158" s="10">
        <f t="shared" si="76"/>
        <v>1.3894925498507626E-2</v>
      </c>
      <c r="AM158" s="10">
        <f t="shared" si="77"/>
        <v>2.0916239649767486E-3</v>
      </c>
      <c r="AO158" s="10">
        <f>IF('Shock Inputs'!$C$5="ABS",'Market Data - EQ'!B158-'Market Data - EQ'!B159,IF('Shock Inputs'!$C$6="DISC",('Market Data - EQ'!B158-'Market Data - EQ'!B159)/'Market Data - EQ'!B159,LN('Market Data - EQ'!B158/'Market Data - EQ'!B159)))</f>
        <v>2.2446649547106499E-3</v>
      </c>
      <c r="AP158" s="10">
        <f>IF('Shock Inputs'!$C$5="ABS",'Market Data - EQ'!C158-'Market Data - EQ'!C159,IF('Shock Inputs'!$C$6="DISC",('Market Data - EQ'!C158-'Market Data - EQ'!C159)/'Market Data - EQ'!C159,LN('Market Data - EQ'!C158/'Market Data - EQ'!C159)))</f>
        <v>6.8112727568588752E-3</v>
      </c>
      <c r="AQ158" s="10">
        <f>IF('Shock Inputs'!$C$5="ABS",'Market Data - EQ'!D158-'Market Data - EQ'!D159,IF('Shock Inputs'!$C$6="DISC",('Market Data - EQ'!D158-'Market Data - EQ'!D159)/'Market Data - EQ'!D159,LN('Market Data - EQ'!D158/'Market Data - EQ'!D159)))</f>
        <v>1.0204361095878951E-2</v>
      </c>
      <c r="AR158" s="10">
        <f>IF('Shock Inputs'!$C$5="ABS",'Market Data - EQ'!E158-'Market Data - EQ'!E159,IF('Shock Inputs'!$C$6="DISC",('Market Data - EQ'!E158-'Market Data - EQ'!E159)/'Market Data - EQ'!E159,LN('Market Data - EQ'!E158/'Market Data - EQ'!E159)))</f>
        <v>-7.2923929647027031E-3</v>
      </c>
      <c r="AS158" s="10">
        <f>IF('Shock Inputs'!$C$5="ABS",'Market Data - EQ'!F158-'Market Data - EQ'!F159,IF('Shock Inputs'!$C$6="DISC",('Market Data - EQ'!F158-'Market Data - EQ'!F159)/'Market Data - EQ'!F159,LN('Market Data - EQ'!F158/'Market Data - EQ'!F159)))</f>
        <v>-6.1056656725984428E-3</v>
      </c>
      <c r="AT158" s="10">
        <f>IF('Shock Inputs'!$C$5="ABS",'Market Data - EQ'!G158-'Market Data - EQ'!G159,IF('Shock Inputs'!$C$6="DISC",('Market Data - EQ'!G158-'Market Data - EQ'!G159)/'Market Data - EQ'!G159,LN('Market Data - EQ'!G158/'Market Data - EQ'!G159)))</f>
        <v>-5.7614176115023787E-3</v>
      </c>
      <c r="AU158" s="10">
        <f>IF('Shock Inputs'!$C$5="ABS",'Market Data - EQ'!H158-'Market Data - EQ'!H159,IF('Shock Inputs'!$C$6="DISC",('Market Data - EQ'!H158-'Market Data - EQ'!H159)/'Market Data - EQ'!H159,LN('Market Data - EQ'!H158/'Market Data - EQ'!H159)))</f>
        <v>1.3894925498507626E-2</v>
      </c>
      <c r="AV158" s="10">
        <f>IF('Shock Inputs'!$C$5="ABS",'Market Data - EQ'!I158-'Market Data - EQ'!I159,IF('Shock Inputs'!$C$6="DISC",('Market Data - EQ'!I158-'Market Data - EQ'!I159)/'Market Data - EQ'!I159,LN('Market Data - EQ'!I158/'Market Data - EQ'!I159)))</f>
        <v>2.0916239649767486E-3</v>
      </c>
    </row>
    <row r="159" spans="1:48" x14ac:dyDescent="0.25">
      <c r="A159" s="6">
        <v>45236</v>
      </c>
      <c r="B159" s="1">
        <v>5363.26123046875</v>
      </c>
      <c r="C159" s="1">
        <v>4623.60009765625</v>
      </c>
      <c r="D159" s="1">
        <v>1204.099975585938</v>
      </c>
      <c r="E159" s="1">
        <v>299.22134399414063</v>
      </c>
      <c r="F159" s="1">
        <v>421.57131958007813</v>
      </c>
      <c r="G159" s="1">
        <v>1477.481811523438</v>
      </c>
      <c r="H159" s="1">
        <v>233.56939697265619</v>
      </c>
      <c r="I159" s="1">
        <v>117.0418701171875</v>
      </c>
      <c r="K159" s="6">
        <v>45236</v>
      </c>
      <c r="L159" s="1">
        <v>19411.75</v>
      </c>
      <c r="M159" s="10">
        <f>IF('Shock Inputs'!C161="ABS",'Market Data - EQ'!B159-'Market Data - EQ'!B160,IF('Shock Inputs'!C162="Disc",('Market Data - EQ'!B159-'Market Data - EQ'!B160)/'Market Data - EQ'!B160,LN('Market Data - EQ'!B159/'Market Data - EQ'!B160)))</f>
        <v>7.0342680789862878E-3</v>
      </c>
      <c r="N159" s="1">
        <f t="shared" si="53"/>
        <v>37.59423828125</v>
      </c>
      <c r="O159" s="1">
        <f t="shared" si="54"/>
        <v>84.05029296875</v>
      </c>
      <c r="P159" s="1">
        <f t="shared" si="55"/>
        <v>-2.25</v>
      </c>
      <c r="Q159" s="1">
        <f t="shared" si="56"/>
        <v>4.300933837890625</v>
      </c>
      <c r="R159" s="1">
        <f t="shared" si="57"/>
        <v>2.0335388183593182</v>
      </c>
      <c r="S159" s="1">
        <f t="shared" si="58"/>
        <v>19.159790039062955</v>
      </c>
      <c r="T159" s="1">
        <f t="shared" si="59"/>
        <v>1.4854888916015057</v>
      </c>
      <c r="U159" s="1">
        <f t="shared" si="60"/>
        <v>2.0585174560547017</v>
      </c>
      <c r="W159" s="10">
        <f t="shared" si="61"/>
        <v>7.059066655199989E-3</v>
      </c>
      <c r="X159" s="10">
        <f t="shared" si="62"/>
        <v>1.8515116384880365E-2</v>
      </c>
      <c r="Y159" s="10">
        <f t="shared" si="63"/>
        <v>-1.8651303896343591E-3</v>
      </c>
      <c r="Z159" s="10">
        <f t="shared" si="64"/>
        <v>1.4583371275022889E-2</v>
      </c>
      <c r="AA159" s="10">
        <f t="shared" si="65"/>
        <v>4.8470934242613286E-3</v>
      </c>
      <c r="AB159" s="10">
        <f t="shared" si="66"/>
        <v>1.3138243650439342E-2</v>
      </c>
      <c r="AC159" s="10">
        <f t="shared" si="67"/>
        <v>6.4006544179818908E-3</v>
      </c>
      <c r="AD159" s="10">
        <f t="shared" si="68"/>
        <v>1.7902743383395283E-2</v>
      </c>
      <c r="AE159" s="10">
        <f t="shared" si="69"/>
        <v>5363.26123046875</v>
      </c>
      <c r="AF159" s="10">
        <f t="shared" si="70"/>
        <v>7.0342680789862878E-3</v>
      </c>
      <c r="AG159" s="10">
        <f t="shared" si="71"/>
        <v>1.8345798385954976E-2</v>
      </c>
      <c r="AH159" s="10">
        <f t="shared" si="72"/>
        <v>-1.8668719110994634E-3</v>
      </c>
      <c r="AI159" s="10">
        <f t="shared" si="73"/>
        <v>1.4478056576979011E-2</v>
      </c>
      <c r="AJ159" s="10">
        <f t="shared" si="74"/>
        <v>4.8353840891794527E-3</v>
      </c>
      <c r="AK159" s="10">
        <f t="shared" si="75"/>
        <v>1.3052685501761776E-2</v>
      </c>
      <c r="AL159" s="10">
        <f t="shared" si="76"/>
        <v>6.3802572201690127E-3</v>
      </c>
      <c r="AM159" s="10">
        <f t="shared" si="77"/>
        <v>1.7744376612907741E-2</v>
      </c>
      <c r="AO159" s="10">
        <f>IF('Shock Inputs'!$C$5="ABS",'Market Data - EQ'!B159-'Market Data - EQ'!B160,IF('Shock Inputs'!$C$6="DISC",('Market Data - EQ'!B159-'Market Data - EQ'!B160)/'Market Data - EQ'!B160,LN('Market Data - EQ'!B159/'Market Data - EQ'!B160)))</f>
        <v>7.0342680789862878E-3</v>
      </c>
      <c r="AP159" s="10">
        <f>IF('Shock Inputs'!$C$5="ABS",'Market Data - EQ'!C159-'Market Data - EQ'!C160,IF('Shock Inputs'!$C$6="DISC",('Market Data - EQ'!C159-'Market Data - EQ'!C160)/'Market Data - EQ'!C160,LN('Market Data - EQ'!C159/'Market Data - EQ'!C160)))</f>
        <v>1.8345798385954976E-2</v>
      </c>
      <c r="AQ159" s="10">
        <f>IF('Shock Inputs'!$C$5="ABS",'Market Data - EQ'!D159-'Market Data - EQ'!D160,IF('Shock Inputs'!$C$6="DISC",('Market Data - EQ'!D159-'Market Data - EQ'!D160)/'Market Data - EQ'!D160,LN('Market Data - EQ'!D159/'Market Data - EQ'!D160)))</f>
        <v>-1.8668719110994634E-3</v>
      </c>
      <c r="AR159" s="10">
        <f>IF('Shock Inputs'!$C$5="ABS",'Market Data - EQ'!E159-'Market Data - EQ'!E160,IF('Shock Inputs'!$C$6="DISC",('Market Data - EQ'!E159-'Market Data - EQ'!E160)/'Market Data - EQ'!E160,LN('Market Data - EQ'!E159/'Market Data - EQ'!E160)))</f>
        <v>1.4478056576979011E-2</v>
      </c>
      <c r="AS159" s="10">
        <f>IF('Shock Inputs'!$C$5="ABS",'Market Data - EQ'!F159-'Market Data - EQ'!F160,IF('Shock Inputs'!$C$6="DISC",('Market Data - EQ'!F159-'Market Data - EQ'!F160)/'Market Data - EQ'!F160,LN('Market Data - EQ'!F159/'Market Data - EQ'!F160)))</f>
        <v>4.8353840891794527E-3</v>
      </c>
      <c r="AT159" s="10">
        <f>IF('Shock Inputs'!$C$5="ABS",'Market Data - EQ'!G159-'Market Data - EQ'!G160,IF('Shock Inputs'!$C$6="DISC",('Market Data - EQ'!G159-'Market Data - EQ'!G160)/'Market Data - EQ'!G160,LN('Market Data - EQ'!G159/'Market Data - EQ'!G160)))</f>
        <v>1.3052685501761776E-2</v>
      </c>
      <c r="AU159" s="10">
        <f>IF('Shock Inputs'!$C$5="ABS",'Market Data - EQ'!H159-'Market Data - EQ'!H160,IF('Shock Inputs'!$C$6="DISC",('Market Data - EQ'!H159-'Market Data - EQ'!H160)/'Market Data - EQ'!H160,LN('Market Data - EQ'!H159/'Market Data - EQ'!H160)))</f>
        <v>6.3802572201690127E-3</v>
      </c>
      <c r="AV159" s="10">
        <f>IF('Shock Inputs'!$C$5="ABS",'Market Data - EQ'!I159-'Market Data - EQ'!I160,IF('Shock Inputs'!$C$6="DISC",('Market Data - EQ'!I159-'Market Data - EQ'!I160)/'Market Data - EQ'!I160,LN('Market Data - EQ'!I159/'Market Data - EQ'!I160)))</f>
        <v>1.7744376612907741E-2</v>
      </c>
    </row>
    <row r="160" spans="1:48" x14ac:dyDescent="0.25">
      <c r="A160" s="6">
        <v>45233</v>
      </c>
      <c r="B160" s="1">
        <v>5325.6669921875</v>
      </c>
      <c r="C160" s="1">
        <v>4539.5498046875</v>
      </c>
      <c r="D160" s="1">
        <v>1206.349975585938</v>
      </c>
      <c r="E160" s="1">
        <v>294.92041015625</v>
      </c>
      <c r="F160" s="1">
        <v>419.53778076171881</v>
      </c>
      <c r="G160" s="1">
        <v>1458.322021484375</v>
      </c>
      <c r="H160" s="1">
        <v>232.08390808105469</v>
      </c>
      <c r="I160" s="1">
        <v>114.9833526611328</v>
      </c>
      <c r="K160" s="6">
        <v>45233</v>
      </c>
      <c r="L160" s="1">
        <v>19230.599609375</v>
      </c>
      <c r="M160" s="10">
        <f>IF('Shock Inputs'!C162="ABS",'Market Data - EQ'!B160-'Market Data - EQ'!B161,IF('Shock Inputs'!C163="Disc",('Market Data - EQ'!B160-'Market Data - EQ'!B161)/'Market Data - EQ'!B161,LN('Market Data - EQ'!B160/'Market Data - EQ'!B161)))</f>
        <v>9.4598710914040179E-3</v>
      </c>
      <c r="N160" s="1">
        <f t="shared" si="53"/>
        <v>50.142578125</v>
      </c>
      <c r="O160" s="1">
        <f t="shared" si="54"/>
        <v>12.2998046875</v>
      </c>
      <c r="P160" s="1">
        <f t="shared" si="55"/>
        <v>-2.1500244140620453</v>
      </c>
      <c r="Q160" s="1">
        <f t="shared" si="56"/>
        <v>2.9775390625</v>
      </c>
      <c r="R160" s="1">
        <f t="shared" si="57"/>
        <v>2.0335693359376137</v>
      </c>
      <c r="S160" s="1">
        <f t="shared" si="58"/>
        <v>-0.69494628906295475</v>
      </c>
      <c r="T160" s="1">
        <f t="shared" si="59"/>
        <v>1.3369445800780966</v>
      </c>
      <c r="U160" s="1">
        <f t="shared" si="60"/>
        <v>-0.78419494628910513</v>
      </c>
      <c r="W160" s="10">
        <f t="shared" si="61"/>
        <v>9.5047570989036378E-3</v>
      </c>
      <c r="X160" s="10">
        <f t="shared" si="62"/>
        <v>2.7168379673090728E-3</v>
      </c>
      <c r="Y160" s="10">
        <f t="shared" si="63"/>
        <v>-1.7790851585122427E-3</v>
      </c>
      <c r="Z160" s="10">
        <f t="shared" si="64"/>
        <v>1.0199046996231805E-2</v>
      </c>
      <c r="AA160" s="10">
        <f t="shared" si="65"/>
        <v>4.870775624018147E-3</v>
      </c>
      <c r="AB160" s="10">
        <f t="shared" si="66"/>
        <v>-4.7631131399622544E-4</v>
      </c>
      <c r="AC160" s="10">
        <f t="shared" si="67"/>
        <v>5.7939855840072113E-3</v>
      </c>
      <c r="AD160" s="10">
        <f t="shared" si="68"/>
        <v>-6.7738754296530514E-3</v>
      </c>
      <c r="AE160" s="10">
        <f t="shared" si="69"/>
        <v>5325.6669921874991</v>
      </c>
      <c r="AF160" s="10">
        <f t="shared" si="70"/>
        <v>9.4598710914040179E-3</v>
      </c>
      <c r="AG160" s="10">
        <f t="shared" si="71"/>
        <v>2.7131540339635787E-3</v>
      </c>
      <c r="AH160" s="10">
        <f t="shared" si="72"/>
        <v>-1.7806696100411792E-3</v>
      </c>
      <c r="AI160" s="10">
        <f t="shared" si="73"/>
        <v>1.0147387670091075E-2</v>
      </c>
      <c r="AJ160" s="10">
        <f t="shared" si="74"/>
        <v>4.8589517750945929E-3</v>
      </c>
      <c r="AK160" s="10">
        <f t="shared" si="75"/>
        <v>-4.7642478626371465E-4</v>
      </c>
      <c r="AL160" s="10">
        <f t="shared" si="76"/>
        <v>5.7772650043104107E-3</v>
      </c>
      <c r="AM160" s="10">
        <f t="shared" si="77"/>
        <v>-6.7969222603586413E-3</v>
      </c>
      <c r="AO160" s="10">
        <f>IF('Shock Inputs'!$C$5="ABS",'Market Data - EQ'!B160-'Market Data - EQ'!B161,IF('Shock Inputs'!$C$6="DISC",('Market Data - EQ'!B160-'Market Data - EQ'!B161)/'Market Data - EQ'!B161,LN('Market Data - EQ'!B160/'Market Data - EQ'!B161)))</f>
        <v>9.4598710914040179E-3</v>
      </c>
      <c r="AP160" s="10">
        <f>IF('Shock Inputs'!$C$5="ABS",'Market Data - EQ'!C160-'Market Data - EQ'!C161,IF('Shock Inputs'!$C$6="DISC",('Market Data - EQ'!C160-'Market Data - EQ'!C161)/'Market Data - EQ'!C161,LN('Market Data - EQ'!C160/'Market Data - EQ'!C161)))</f>
        <v>2.7131540339635787E-3</v>
      </c>
      <c r="AQ160" s="10">
        <f>IF('Shock Inputs'!$C$5="ABS",'Market Data - EQ'!D160-'Market Data - EQ'!D161,IF('Shock Inputs'!$C$6="DISC",('Market Data - EQ'!D160-'Market Data - EQ'!D161)/'Market Data - EQ'!D161,LN('Market Data - EQ'!D160/'Market Data - EQ'!D161)))</f>
        <v>-1.7806696100411792E-3</v>
      </c>
      <c r="AR160" s="10">
        <f>IF('Shock Inputs'!$C$5="ABS",'Market Data - EQ'!E160-'Market Data - EQ'!E161,IF('Shock Inputs'!$C$6="DISC",('Market Data - EQ'!E160-'Market Data - EQ'!E161)/'Market Data - EQ'!E161,LN('Market Data - EQ'!E160/'Market Data - EQ'!E161)))</f>
        <v>1.0147387670091075E-2</v>
      </c>
      <c r="AS160" s="10">
        <f>IF('Shock Inputs'!$C$5="ABS",'Market Data - EQ'!F160-'Market Data - EQ'!F161,IF('Shock Inputs'!$C$6="DISC",('Market Data - EQ'!F160-'Market Data - EQ'!F161)/'Market Data - EQ'!F161,LN('Market Data - EQ'!F160/'Market Data - EQ'!F161)))</f>
        <v>4.8589517750945929E-3</v>
      </c>
      <c r="AT160" s="10">
        <f>IF('Shock Inputs'!$C$5="ABS",'Market Data - EQ'!G160-'Market Data - EQ'!G161,IF('Shock Inputs'!$C$6="DISC",('Market Data - EQ'!G160-'Market Data - EQ'!G161)/'Market Data - EQ'!G161,LN('Market Data - EQ'!G160/'Market Data - EQ'!G161)))</f>
        <v>-4.7642478626371465E-4</v>
      </c>
      <c r="AU160" s="10">
        <f>IF('Shock Inputs'!$C$5="ABS",'Market Data - EQ'!H160-'Market Data - EQ'!H161,IF('Shock Inputs'!$C$6="DISC",('Market Data - EQ'!H160-'Market Data - EQ'!H161)/'Market Data - EQ'!H161,LN('Market Data - EQ'!H160/'Market Data - EQ'!H161)))</f>
        <v>5.7772650043104107E-3</v>
      </c>
      <c r="AV160" s="10">
        <f>IF('Shock Inputs'!$C$5="ABS",'Market Data - EQ'!I160-'Market Data - EQ'!I161,IF('Shock Inputs'!$C$6="DISC",('Market Data - EQ'!I160-'Market Data - EQ'!I161)/'Market Data - EQ'!I161,LN('Market Data - EQ'!I160/'Market Data - EQ'!I161)))</f>
        <v>-6.7969222603586413E-3</v>
      </c>
    </row>
    <row r="161" spans="1:48" x14ac:dyDescent="0.25">
      <c r="A161" s="6">
        <v>45232</v>
      </c>
      <c r="B161" s="1">
        <v>5275.5244140625</v>
      </c>
      <c r="C161" s="1">
        <v>4527.25</v>
      </c>
      <c r="D161" s="1">
        <v>1208.5</v>
      </c>
      <c r="E161" s="1">
        <v>291.94287109375</v>
      </c>
      <c r="F161" s="1">
        <v>417.50421142578119</v>
      </c>
      <c r="G161" s="1">
        <v>1459.016967773438</v>
      </c>
      <c r="H161" s="1">
        <v>230.74696350097659</v>
      </c>
      <c r="I161" s="1">
        <v>115.7675476074219</v>
      </c>
      <c r="K161" s="6">
        <v>45232</v>
      </c>
      <c r="L161" s="1">
        <v>19133.25</v>
      </c>
      <c r="M161" s="10">
        <f>IF('Shock Inputs'!C163="ABS",'Market Data - EQ'!B161-'Market Data - EQ'!B162,IF('Shock Inputs'!C164="Disc",('Market Data - EQ'!B161-'Market Data - EQ'!B162)/'Market Data - EQ'!B162,LN('Market Data - EQ'!B161/'Market Data - EQ'!B162)))</f>
        <v>-4.8674077048950076E-3</v>
      </c>
      <c r="N161" s="1">
        <f t="shared" si="53"/>
        <v>-25.74072265625</v>
      </c>
      <c r="O161" s="1">
        <f t="shared" si="54"/>
        <v>129.9501953125</v>
      </c>
      <c r="P161" s="1">
        <f t="shared" si="55"/>
        <v>7.25</v>
      </c>
      <c r="Q161" s="1">
        <f t="shared" si="56"/>
        <v>2.07958984375</v>
      </c>
      <c r="R161" s="1">
        <f t="shared" si="57"/>
        <v>2.9534301757811932</v>
      </c>
      <c r="S161" s="1">
        <f t="shared" si="58"/>
        <v>14.990234375</v>
      </c>
      <c r="T161" s="1">
        <f t="shared" si="59"/>
        <v>2.5992736816406818</v>
      </c>
      <c r="U161" s="1">
        <f t="shared" si="60"/>
        <v>1.4703750610351989</v>
      </c>
      <c r="W161" s="10">
        <f t="shared" si="61"/>
        <v>-4.8555810721405222E-3</v>
      </c>
      <c r="X161" s="10">
        <f t="shared" si="62"/>
        <v>2.9552270958185231E-2</v>
      </c>
      <c r="Y161" s="10">
        <f t="shared" si="63"/>
        <v>6.0353798126951096E-3</v>
      </c>
      <c r="Z161" s="10">
        <f t="shared" si="64"/>
        <v>7.17438178020349E-3</v>
      </c>
      <c r="AA161" s="10">
        <f t="shared" si="65"/>
        <v>7.1244110718490976E-3</v>
      </c>
      <c r="AB161" s="10">
        <f t="shared" si="66"/>
        <v>1.0380856550848822E-2</v>
      </c>
      <c r="AC161" s="10">
        <f t="shared" si="67"/>
        <v>1.1392943245224081E-2</v>
      </c>
      <c r="AD161" s="10">
        <f t="shared" si="68"/>
        <v>1.2864491992909602E-2</v>
      </c>
      <c r="AE161" s="10">
        <f t="shared" si="69"/>
        <v>5275.5244140625</v>
      </c>
      <c r="AF161" s="10">
        <f t="shared" si="70"/>
        <v>-4.8674077048950076E-3</v>
      </c>
      <c r="AG161" s="10">
        <f t="shared" si="71"/>
        <v>2.9124019347047111E-2</v>
      </c>
      <c r="AH161" s="10">
        <f t="shared" si="72"/>
        <v>6.0172398590354311E-3</v>
      </c>
      <c r="AI161" s="10">
        <f t="shared" si="73"/>
        <v>7.1487683373541253E-3</v>
      </c>
      <c r="AJ161" s="10">
        <f t="shared" si="74"/>
        <v>7.0991523533284109E-3</v>
      </c>
      <c r="AK161" s="10">
        <f t="shared" si="75"/>
        <v>1.0327345468135466E-2</v>
      </c>
      <c r="AL161" s="10">
        <f t="shared" si="76"/>
        <v>1.1328532424874371E-2</v>
      </c>
      <c r="AM161" s="10">
        <f t="shared" si="77"/>
        <v>1.2782447308713344E-2</v>
      </c>
      <c r="AO161" s="10">
        <f>IF('Shock Inputs'!$C$5="ABS",'Market Data - EQ'!B161-'Market Data - EQ'!B162,IF('Shock Inputs'!$C$6="DISC",('Market Data - EQ'!B161-'Market Data - EQ'!B162)/'Market Data - EQ'!B162,LN('Market Data - EQ'!B161/'Market Data - EQ'!B162)))</f>
        <v>-4.8674077048950076E-3</v>
      </c>
      <c r="AP161" s="10">
        <f>IF('Shock Inputs'!$C$5="ABS",'Market Data - EQ'!C161-'Market Data - EQ'!C162,IF('Shock Inputs'!$C$6="DISC",('Market Data - EQ'!C161-'Market Data - EQ'!C162)/'Market Data - EQ'!C162,LN('Market Data - EQ'!C161/'Market Data - EQ'!C162)))</f>
        <v>2.9124019347047111E-2</v>
      </c>
      <c r="AQ161" s="10">
        <f>IF('Shock Inputs'!$C$5="ABS",'Market Data - EQ'!D161-'Market Data - EQ'!D162,IF('Shock Inputs'!$C$6="DISC",('Market Data - EQ'!D161-'Market Data - EQ'!D162)/'Market Data - EQ'!D162,LN('Market Data - EQ'!D161/'Market Data - EQ'!D162)))</f>
        <v>6.0172398590354311E-3</v>
      </c>
      <c r="AR161" s="10">
        <f>IF('Shock Inputs'!$C$5="ABS",'Market Data - EQ'!E161-'Market Data - EQ'!E162,IF('Shock Inputs'!$C$6="DISC",('Market Data - EQ'!E161-'Market Data - EQ'!E162)/'Market Data - EQ'!E162,LN('Market Data - EQ'!E161/'Market Data - EQ'!E162)))</f>
        <v>7.1487683373541253E-3</v>
      </c>
      <c r="AS161" s="10">
        <f>IF('Shock Inputs'!$C$5="ABS",'Market Data - EQ'!F161-'Market Data - EQ'!F162,IF('Shock Inputs'!$C$6="DISC",('Market Data - EQ'!F161-'Market Data - EQ'!F162)/'Market Data - EQ'!F162,LN('Market Data - EQ'!F161/'Market Data - EQ'!F162)))</f>
        <v>7.0991523533284109E-3</v>
      </c>
      <c r="AT161" s="10">
        <f>IF('Shock Inputs'!$C$5="ABS",'Market Data - EQ'!G161-'Market Data - EQ'!G162,IF('Shock Inputs'!$C$6="DISC",('Market Data - EQ'!G161-'Market Data - EQ'!G162)/'Market Data - EQ'!G162,LN('Market Data - EQ'!G161/'Market Data - EQ'!G162)))</f>
        <v>1.0327345468135466E-2</v>
      </c>
      <c r="AU161" s="10">
        <f>IF('Shock Inputs'!$C$5="ABS",'Market Data - EQ'!H161-'Market Data - EQ'!H162,IF('Shock Inputs'!$C$6="DISC",('Market Data - EQ'!H161-'Market Data - EQ'!H162)/'Market Data - EQ'!H162,LN('Market Data - EQ'!H161/'Market Data - EQ'!H162)))</f>
        <v>1.1328532424874371E-2</v>
      </c>
      <c r="AV161" s="10">
        <f>IF('Shock Inputs'!$C$5="ABS",'Market Data - EQ'!I161-'Market Data - EQ'!I162,IF('Shock Inputs'!$C$6="DISC",('Market Data - EQ'!I161-'Market Data - EQ'!I162)/'Market Data - EQ'!I162,LN('Market Data - EQ'!I161/'Market Data - EQ'!I162)))</f>
        <v>1.2782447308713344E-2</v>
      </c>
    </row>
    <row r="162" spans="1:48" x14ac:dyDescent="0.25">
      <c r="A162" s="6">
        <v>45231</v>
      </c>
      <c r="B162" s="1">
        <v>5301.26513671875</v>
      </c>
      <c r="C162" s="1">
        <v>4397.2998046875</v>
      </c>
      <c r="D162" s="1">
        <v>1201.25</v>
      </c>
      <c r="E162" s="1">
        <v>289.86328125</v>
      </c>
      <c r="F162" s="1">
        <v>414.55078125</v>
      </c>
      <c r="G162" s="1">
        <v>1444.026733398438</v>
      </c>
      <c r="H162" s="1">
        <v>228.14768981933591</v>
      </c>
      <c r="I162" s="1">
        <v>114.2971725463867</v>
      </c>
      <c r="K162" s="6">
        <v>45231</v>
      </c>
      <c r="L162" s="1">
        <v>18989.150390625</v>
      </c>
      <c r="M162" s="10">
        <f>IF('Shock Inputs'!C164="ABS",'Market Data - EQ'!B162-'Market Data - EQ'!B163,IF('Shock Inputs'!C165="Disc",('Market Data - EQ'!B162-'Market Data - EQ'!B163)/'Market Data - EQ'!B163,LN('Market Data - EQ'!B162/'Market Data - EQ'!B163)))</f>
        <v>5.685752070927994E-3</v>
      </c>
      <c r="N162" s="1">
        <f t="shared" si="53"/>
        <v>30.05615234375</v>
      </c>
      <c r="O162" s="1">
        <f t="shared" si="54"/>
        <v>-29.2001953125</v>
      </c>
      <c r="P162" s="1">
        <f t="shared" si="55"/>
        <v>1.25</v>
      </c>
      <c r="Q162" s="1">
        <f t="shared" si="56"/>
        <v>-7.1839599609375</v>
      </c>
      <c r="R162" s="1">
        <f t="shared" si="57"/>
        <v>-0.29046630859380684</v>
      </c>
      <c r="S162" s="1">
        <f t="shared" si="58"/>
        <v>-3.9709472656240905</v>
      </c>
      <c r="T162" s="1">
        <f t="shared" si="59"/>
        <v>-3.1387481689452841</v>
      </c>
      <c r="U162" s="1">
        <f t="shared" si="60"/>
        <v>-2.1075363159179972</v>
      </c>
      <c r="W162" s="10">
        <f t="shared" si="61"/>
        <v>5.7019466374493817E-3</v>
      </c>
      <c r="X162" s="10">
        <f t="shared" si="62"/>
        <v>-6.5966780328702134E-3</v>
      </c>
      <c r="Y162" s="10">
        <f t="shared" si="63"/>
        <v>1.0416666666666667E-3</v>
      </c>
      <c r="Z162" s="10">
        <f t="shared" si="64"/>
        <v>-2.4184570547268833E-2</v>
      </c>
      <c r="AA162" s="10">
        <f t="shared" si="65"/>
        <v>-7.0018666249618833E-4</v>
      </c>
      <c r="AB162" s="10">
        <f t="shared" si="66"/>
        <v>-2.742371288746116E-3</v>
      </c>
      <c r="AC162" s="10">
        <f t="shared" si="67"/>
        <v>-1.3570826704090268E-2</v>
      </c>
      <c r="AD162" s="10">
        <f t="shared" si="68"/>
        <v>-1.810524966314726E-2</v>
      </c>
      <c r="AE162" s="10">
        <f t="shared" si="69"/>
        <v>5301.2651367187491</v>
      </c>
      <c r="AF162" s="10">
        <f t="shared" si="70"/>
        <v>5.685752070927994E-3</v>
      </c>
      <c r="AG162" s="10">
        <f t="shared" si="71"/>
        <v>-6.618532276699088E-3</v>
      </c>
      <c r="AH162" s="10">
        <f t="shared" si="72"/>
        <v>1.0411245084105101E-3</v>
      </c>
      <c r="AI162" s="10">
        <f t="shared" si="73"/>
        <v>-2.448181961972145E-2</v>
      </c>
      <c r="AJ162" s="10">
        <f t="shared" si="74"/>
        <v>-7.0043190766227439E-4</v>
      </c>
      <c r="AK162" s="10">
        <f t="shared" si="75"/>
        <v>-2.7461384778191553E-3</v>
      </c>
      <c r="AL162" s="10">
        <f t="shared" si="76"/>
        <v>-1.3663752046326824E-2</v>
      </c>
      <c r="AM162" s="10">
        <f t="shared" si="77"/>
        <v>-1.8271155254780142E-2</v>
      </c>
      <c r="AO162" s="10">
        <f>IF('Shock Inputs'!$C$5="ABS",'Market Data - EQ'!B162-'Market Data - EQ'!B163,IF('Shock Inputs'!$C$6="DISC",('Market Data - EQ'!B162-'Market Data - EQ'!B163)/'Market Data - EQ'!B163,LN('Market Data - EQ'!B162/'Market Data - EQ'!B163)))</f>
        <v>5.685752070927994E-3</v>
      </c>
      <c r="AP162" s="10">
        <f>IF('Shock Inputs'!$C$5="ABS",'Market Data - EQ'!C162-'Market Data - EQ'!C163,IF('Shock Inputs'!$C$6="DISC",('Market Data - EQ'!C162-'Market Data - EQ'!C163)/'Market Data - EQ'!C163,LN('Market Data - EQ'!C162/'Market Data - EQ'!C163)))</f>
        <v>-6.618532276699088E-3</v>
      </c>
      <c r="AQ162" s="10">
        <f>IF('Shock Inputs'!$C$5="ABS",'Market Data - EQ'!D162-'Market Data - EQ'!D163,IF('Shock Inputs'!$C$6="DISC",('Market Data - EQ'!D162-'Market Data - EQ'!D163)/'Market Data - EQ'!D163,LN('Market Data - EQ'!D162/'Market Data - EQ'!D163)))</f>
        <v>1.0411245084105101E-3</v>
      </c>
      <c r="AR162" s="10">
        <f>IF('Shock Inputs'!$C$5="ABS",'Market Data - EQ'!E162-'Market Data - EQ'!E163,IF('Shock Inputs'!$C$6="DISC",('Market Data - EQ'!E162-'Market Data - EQ'!E163)/'Market Data - EQ'!E163,LN('Market Data - EQ'!E162/'Market Data - EQ'!E163)))</f>
        <v>-2.448181961972145E-2</v>
      </c>
      <c r="AS162" s="10">
        <f>IF('Shock Inputs'!$C$5="ABS",'Market Data - EQ'!F162-'Market Data - EQ'!F163,IF('Shock Inputs'!$C$6="DISC",('Market Data - EQ'!F162-'Market Data - EQ'!F163)/'Market Data - EQ'!F163,LN('Market Data - EQ'!F162/'Market Data - EQ'!F163)))</f>
        <v>-7.0043190766227439E-4</v>
      </c>
      <c r="AT162" s="10">
        <f>IF('Shock Inputs'!$C$5="ABS",'Market Data - EQ'!G162-'Market Data - EQ'!G163,IF('Shock Inputs'!$C$6="DISC",('Market Data - EQ'!G162-'Market Data - EQ'!G163)/'Market Data - EQ'!G163,LN('Market Data - EQ'!G162/'Market Data - EQ'!G163)))</f>
        <v>-2.7461384778191553E-3</v>
      </c>
      <c r="AU162" s="10">
        <f>IF('Shock Inputs'!$C$5="ABS",'Market Data - EQ'!H162-'Market Data - EQ'!H163,IF('Shock Inputs'!$C$6="DISC",('Market Data - EQ'!H162-'Market Data - EQ'!H163)/'Market Data - EQ'!H163,LN('Market Data - EQ'!H162/'Market Data - EQ'!H163)))</f>
        <v>-1.3663752046326824E-2</v>
      </c>
      <c r="AV162" s="10">
        <f>IF('Shock Inputs'!$C$5="ABS",'Market Data - EQ'!I162-'Market Data - EQ'!I163,IF('Shock Inputs'!$C$6="DISC",('Market Data - EQ'!I162-'Market Data - EQ'!I163)/'Market Data - EQ'!I163,LN('Market Data - EQ'!I162/'Market Data - EQ'!I163)))</f>
        <v>-1.8271155254780142E-2</v>
      </c>
    </row>
    <row r="163" spans="1:48" x14ac:dyDescent="0.25">
      <c r="A163" s="6">
        <v>45230</v>
      </c>
      <c r="B163" s="1">
        <v>5271.208984375</v>
      </c>
      <c r="C163" s="1">
        <v>4426.5</v>
      </c>
      <c r="D163" s="1">
        <v>1200</v>
      </c>
      <c r="E163" s="1">
        <v>297.0472412109375</v>
      </c>
      <c r="F163" s="1">
        <v>414.84124755859381</v>
      </c>
      <c r="G163" s="1">
        <v>1447.997680664062</v>
      </c>
      <c r="H163" s="1">
        <v>231.28643798828119</v>
      </c>
      <c r="I163" s="1">
        <v>116.4047088623047</v>
      </c>
      <c r="K163" s="6">
        <v>45230</v>
      </c>
      <c r="L163" s="1">
        <v>19079.599609375</v>
      </c>
      <c r="M163" s="10">
        <f>IF('Shock Inputs'!C165="ABS",'Market Data - EQ'!B163-'Market Data - EQ'!B164,IF('Shock Inputs'!C166="Disc",('Market Data - EQ'!B163-'Market Data - EQ'!B164)/'Market Data - EQ'!B164,LN('Market Data - EQ'!B163/'Market Data - EQ'!B164)))</f>
        <v>9.6958313763294095E-4</v>
      </c>
      <c r="N163" s="1">
        <f t="shared" si="53"/>
        <v>5.1083984375</v>
      </c>
      <c r="O163" s="1">
        <f t="shared" si="54"/>
        <v>-35.10009765625</v>
      </c>
      <c r="P163" s="1">
        <f t="shared" si="55"/>
        <v>6.550048828125</v>
      </c>
      <c r="Q163" s="1">
        <f t="shared" si="56"/>
        <v>-0.2835693359375</v>
      </c>
      <c r="R163" s="1">
        <f t="shared" si="57"/>
        <v>-1.9851684570311932</v>
      </c>
      <c r="S163" s="1">
        <f t="shared" si="58"/>
        <v>-38.9150390625</v>
      </c>
      <c r="T163" s="1">
        <f t="shared" si="59"/>
        <v>1.1770324707030966</v>
      </c>
      <c r="U163" s="1">
        <f t="shared" si="60"/>
        <v>-0.39210510253910513</v>
      </c>
      <c r="W163" s="10">
        <f t="shared" si="61"/>
        <v>9.7005333531633917E-4</v>
      </c>
      <c r="X163" s="10">
        <f t="shared" si="62"/>
        <v>-7.8671545831031885E-3</v>
      </c>
      <c r="Y163" s="10">
        <f t="shared" si="63"/>
        <v>5.4883313889228132E-3</v>
      </c>
      <c r="Z163" s="10">
        <f t="shared" si="64"/>
        <v>-9.5371662094465156E-4</v>
      </c>
      <c r="AA163" s="10">
        <f t="shared" si="65"/>
        <v>-4.7625783317839865E-3</v>
      </c>
      <c r="AB163" s="10">
        <f t="shared" si="66"/>
        <v>-2.61717036556499E-2</v>
      </c>
      <c r="AC163" s="10">
        <f t="shared" si="67"/>
        <v>5.1150993504834501E-3</v>
      </c>
      <c r="AD163" s="10">
        <f t="shared" si="68"/>
        <v>-3.3571558095508492E-3</v>
      </c>
      <c r="AE163" s="10">
        <f t="shared" si="69"/>
        <v>5271.208984375</v>
      </c>
      <c r="AF163" s="10">
        <f t="shared" si="70"/>
        <v>9.6958313763294095E-4</v>
      </c>
      <c r="AG163" s="10">
        <f t="shared" si="71"/>
        <v>-7.8982639124078168E-3</v>
      </c>
      <c r="AH163" s="10">
        <f t="shared" si="72"/>
        <v>5.4733253784727412E-3</v>
      </c>
      <c r="AI163" s="10">
        <f t="shared" si="73"/>
        <v>-9.5417169800725754E-4</v>
      </c>
      <c r="AJ163" s="10">
        <f t="shared" si="74"/>
        <v>-4.7739555455882784E-3</v>
      </c>
      <c r="AK163" s="10">
        <f t="shared" si="75"/>
        <v>-2.6520278000793304E-2</v>
      </c>
      <c r="AL163" s="10">
        <f t="shared" si="76"/>
        <v>5.1020616702541956E-3</v>
      </c>
      <c r="AM163" s="10">
        <f t="shared" si="77"/>
        <v>-3.3628037012266147E-3</v>
      </c>
      <c r="AO163" s="10">
        <f>IF('Shock Inputs'!$C$5="ABS",'Market Data - EQ'!B163-'Market Data - EQ'!B164,IF('Shock Inputs'!$C$6="DISC",('Market Data - EQ'!B163-'Market Data - EQ'!B164)/'Market Data - EQ'!B164,LN('Market Data - EQ'!B163/'Market Data - EQ'!B164)))</f>
        <v>9.6958313763294095E-4</v>
      </c>
      <c r="AP163" s="10">
        <f>IF('Shock Inputs'!$C$5="ABS",'Market Data - EQ'!C163-'Market Data - EQ'!C164,IF('Shock Inputs'!$C$6="DISC",('Market Data - EQ'!C163-'Market Data - EQ'!C164)/'Market Data - EQ'!C164,LN('Market Data - EQ'!C163/'Market Data - EQ'!C164)))</f>
        <v>-7.8982639124078168E-3</v>
      </c>
      <c r="AQ163" s="10">
        <f>IF('Shock Inputs'!$C$5="ABS",'Market Data - EQ'!D163-'Market Data - EQ'!D164,IF('Shock Inputs'!$C$6="DISC",('Market Data - EQ'!D163-'Market Data - EQ'!D164)/'Market Data - EQ'!D164,LN('Market Data - EQ'!D163/'Market Data - EQ'!D164)))</f>
        <v>5.4733253784727412E-3</v>
      </c>
      <c r="AR163" s="10">
        <f>IF('Shock Inputs'!$C$5="ABS",'Market Data - EQ'!E163-'Market Data - EQ'!E164,IF('Shock Inputs'!$C$6="DISC",('Market Data - EQ'!E163-'Market Data - EQ'!E164)/'Market Data - EQ'!E164,LN('Market Data - EQ'!E163/'Market Data - EQ'!E164)))</f>
        <v>-9.5417169800725754E-4</v>
      </c>
      <c r="AS163" s="10">
        <f>IF('Shock Inputs'!$C$5="ABS",'Market Data - EQ'!F163-'Market Data - EQ'!F164,IF('Shock Inputs'!$C$6="DISC",('Market Data - EQ'!F163-'Market Data - EQ'!F164)/'Market Data - EQ'!F164,LN('Market Data - EQ'!F163/'Market Data - EQ'!F164)))</f>
        <v>-4.7739555455882784E-3</v>
      </c>
      <c r="AT163" s="10">
        <f>IF('Shock Inputs'!$C$5="ABS",'Market Data - EQ'!G163-'Market Data - EQ'!G164,IF('Shock Inputs'!$C$6="DISC",('Market Data - EQ'!G163-'Market Data - EQ'!G164)/'Market Data - EQ'!G164,LN('Market Data - EQ'!G163/'Market Data - EQ'!G164)))</f>
        <v>-2.6520278000793304E-2</v>
      </c>
      <c r="AU163" s="10">
        <f>IF('Shock Inputs'!$C$5="ABS",'Market Data - EQ'!H163-'Market Data - EQ'!H164,IF('Shock Inputs'!$C$6="DISC",('Market Data - EQ'!H163-'Market Data - EQ'!H164)/'Market Data - EQ'!H164,LN('Market Data - EQ'!H163/'Market Data - EQ'!H164)))</f>
        <v>5.1020616702541956E-3</v>
      </c>
      <c r="AV163" s="10">
        <f>IF('Shock Inputs'!$C$5="ABS",'Market Data - EQ'!I163-'Market Data - EQ'!I164,IF('Shock Inputs'!$C$6="DISC",('Market Data - EQ'!I163-'Market Data - EQ'!I164)/'Market Data - EQ'!I164,LN('Market Data - EQ'!I163/'Market Data - EQ'!I164)))</f>
        <v>-3.3628037012266147E-3</v>
      </c>
    </row>
    <row r="164" spans="1:48" x14ac:dyDescent="0.25">
      <c r="A164" s="6">
        <v>45229</v>
      </c>
      <c r="B164" s="1">
        <v>5266.1005859375</v>
      </c>
      <c r="C164" s="1">
        <v>4461.60009765625</v>
      </c>
      <c r="D164" s="1">
        <v>1193.449951171875</v>
      </c>
      <c r="E164" s="1">
        <v>297.330810546875</v>
      </c>
      <c r="F164" s="1">
        <v>416.826416015625</v>
      </c>
      <c r="G164" s="1">
        <v>1486.912719726562</v>
      </c>
      <c r="H164" s="1">
        <v>230.1094055175781</v>
      </c>
      <c r="I164" s="1">
        <v>116.79681396484381</v>
      </c>
      <c r="K164" s="6">
        <v>45229</v>
      </c>
      <c r="L164" s="1">
        <v>19140.900390625</v>
      </c>
      <c r="M164" s="10">
        <f>IF('Shock Inputs'!C166="ABS",'Market Data - EQ'!B164-'Market Data - EQ'!B165,IF('Shock Inputs'!C167="Disc",('Market Data - EQ'!B164-'Market Data - EQ'!B165)/'Market Data - EQ'!B165,LN('Market Data - EQ'!B164/'Market Data - EQ'!B165)))</f>
        <v>-1.2104132041157917E-2</v>
      </c>
      <c r="N164" s="1">
        <f t="shared" si="53"/>
        <v>-64.12890625</v>
      </c>
      <c r="O164" s="1">
        <f t="shared" si="54"/>
        <v>-52.69970703125</v>
      </c>
      <c r="P164" s="1">
        <f t="shared" si="55"/>
        <v>19.199951171875</v>
      </c>
      <c r="Q164" s="1">
        <f t="shared" si="56"/>
        <v>0.567138671875</v>
      </c>
      <c r="R164" s="1">
        <f t="shared" si="57"/>
        <v>-3.195526123046875</v>
      </c>
      <c r="S164" s="1">
        <f t="shared" si="58"/>
        <v>-12.905517578125909</v>
      </c>
      <c r="T164" s="1">
        <f t="shared" si="59"/>
        <v>-1.9617156982422159</v>
      </c>
      <c r="U164" s="1">
        <f t="shared" si="60"/>
        <v>-0.73518371582029829</v>
      </c>
      <c r="W164" s="10">
        <f t="shared" si="61"/>
        <v>-1.2031171705457247E-2</v>
      </c>
      <c r="X164" s="10">
        <f t="shared" si="62"/>
        <v>-1.167394929697145E-2</v>
      </c>
      <c r="Y164" s="10">
        <f t="shared" si="63"/>
        <v>1.6350820670108578E-2</v>
      </c>
      <c r="Z164" s="10">
        <f t="shared" si="64"/>
        <v>1.9110784965414662E-3</v>
      </c>
      <c r="AA164" s="10">
        <f t="shared" si="65"/>
        <v>-7.6079980649959942E-3</v>
      </c>
      <c r="AB164" s="10">
        <f t="shared" si="66"/>
        <v>-8.6047210636125606E-3</v>
      </c>
      <c r="AC164" s="10">
        <f t="shared" si="67"/>
        <v>-8.4530797626382378E-3</v>
      </c>
      <c r="AD164" s="10">
        <f t="shared" si="68"/>
        <v>-6.255179273118471E-3</v>
      </c>
      <c r="AE164" s="10">
        <f t="shared" si="69"/>
        <v>5266.1005859375</v>
      </c>
      <c r="AF164" s="10">
        <f t="shared" si="70"/>
        <v>-1.2104132041157917E-2</v>
      </c>
      <c r="AG164" s="10">
        <f t="shared" si="71"/>
        <v>-1.1742624842842088E-2</v>
      </c>
      <c r="AH164" s="10">
        <f t="shared" si="72"/>
        <v>1.6218585490514595E-2</v>
      </c>
      <c r="AI164" s="10">
        <f t="shared" si="73"/>
        <v>1.9092547092622761E-3</v>
      </c>
      <c r="AJ164" s="10">
        <f t="shared" si="74"/>
        <v>-7.6370865127636349E-3</v>
      </c>
      <c r="AK164" s="10">
        <f t="shared" si="75"/>
        <v>-8.6419554239603579E-3</v>
      </c>
      <c r="AL164" s="10">
        <f t="shared" si="76"/>
        <v>-8.4890096635311055E-3</v>
      </c>
      <c r="AM164" s="10">
        <f t="shared" si="77"/>
        <v>-6.2748248743403606E-3</v>
      </c>
      <c r="AO164" s="10">
        <f>IF('Shock Inputs'!$C$5="ABS",'Market Data - EQ'!B164-'Market Data - EQ'!B165,IF('Shock Inputs'!$C$6="DISC",('Market Data - EQ'!B164-'Market Data - EQ'!B165)/'Market Data - EQ'!B165,LN('Market Data - EQ'!B164/'Market Data - EQ'!B165)))</f>
        <v>-1.2104132041157917E-2</v>
      </c>
      <c r="AP164" s="10">
        <f>IF('Shock Inputs'!$C$5="ABS",'Market Data - EQ'!C164-'Market Data - EQ'!C165,IF('Shock Inputs'!$C$6="DISC",('Market Data - EQ'!C164-'Market Data - EQ'!C165)/'Market Data - EQ'!C165,LN('Market Data - EQ'!C164/'Market Data - EQ'!C165)))</f>
        <v>-1.1742624842842088E-2</v>
      </c>
      <c r="AQ164" s="10">
        <f>IF('Shock Inputs'!$C$5="ABS",'Market Data - EQ'!D164-'Market Data - EQ'!D165,IF('Shock Inputs'!$C$6="DISC",('Market Data - EQ'!D164-'Market Data - EQ'!D165)/'Market Data - EQ'!D165,LN('Market Data - EQ'!D164/'Market Data - EQ'!D165)))</f>
        <v>1.6218585490514595E-2</v>
      </c>
      <c r="AR164" s="10">
        <f>IF('Shock Inputs'!$C$5="ABS",'Market Data - EQ'!E164-'Market Data - EQ'!E165,IF('Shock Inputs'!$C$6="DISC",('Market Data - EQ'!E164-'Market Data - EQ'!E165)/'Market Data - EQ'!E165,LN('Market Data - EQ'!E164/'Market Data - EQ'!E165)))</f>
        <v>1.9092547092622761E-3</v>
      </c>
      <c r="AS164" s="10">
        <f>IF('Shock Inputs'!$C$5="ABS",'Market Data - EQ'!F164-'Market Data - EQ'!F165,IF('Shock Inputs'!$C$6="DISC",('Market Data - EQ'!F164-'Market Data - EQ'!F165)/'Market Data - EQ'!F165,LN('Market Data - EQ'!F164/'Market Data - EQ'!F165)))</f>
        <v>-7.6370865127636349E-3</v>
      </c>
      <c r="AT164" s="10">
        <f>IF('Shock Inputs'!$C$5="ABS",'Market Data - EQ'!G164-'Market Data - EQ'!G165,IF('Shock Inputs'!$C$6="DISC",('Market Data - EQ'!G164-'Market Data - EQ'!G165)/'Market Data - EQ'!G165,LN('Market Data - EQ'!G164/'Market Data - EQ'!G165)))</f>
        <v>-8.6419554239603579E-3</v>
      </c>
      <c r="AU164" s="10">
        <f>IF('Shock Inputs'!$C$5="ABS",'Market Data - EQ'!H164-'Market Data - EQ'!H165,IF('Shock Inputs'!$C$6="DISC",('Market Data - EQ'!H164-'Market Data - EQ'!H165)/'Market Data - EQ'!H165,LN('Market Data - EQ'!H164/'Market Data - EQ'!H165)))</f>
        <v>-8.4890096635311055E-3</v>
      </c>
      <c r="AV164" s="10">
        <f>IF('Shock Inputs'!$C$5="ABS",'Market Data - EQ'!I164-'Market Data - EQ'!I165,IF('Shock Inputs'!$C$6="DISC",('Market Data - EQ'!I164-'Market Data - EQ'!I165)/'Market Data - EQ'!I165,LN('Market Data - EQ'!I164/'Market Data - EQ'!I165)))</f>
        <v>-6.2748248743403606E-3</v>
      </c>
    </row>
    <row r="165" spans="1:48" x14ac:dyDescent="0.25">
      <c r="A165" s="6">
        <v>45226</v>
      </c>
      <c r="B165" s="1">
        <v>5330.2294921875</v>
      </c>
      <c r="C165" s="1">
        <v>4514.2998046875</v>
      </c>
      <c r="D165" s="1">
        <v>1174.25</v>
      </c>
      <c r="E165" s="1">
        <v>296.763671875</v>
      </c>
      <c r="F165" s="1">
        <v>420.02194213867188</v>
      </c>
      <c r="G165" s="1">
        <v>1499.818237304688</v>
      </c>
      <c r="H165" s="1">
        <v>232.07112121582031</v>
      </c>
      <c r="I165" s="1">
        <v>117.53199768066411</v>
      </c>
      <c r="K165" s="6">
        <v>45226</v>
      </c>
      <c r="L165" s="1">
        <v>19047.25</v>
      </c>
      <c r="M165" s="10">
        <f>IF('Shock Inputs'!C167="ABS",'Market Data - EQ'!B165-'Market Data - EQ'!B166,IF('Shock Inputs'!C168="Disc",('Market Data - EQ'!B165-'Market Data - EQ'!B166)/'Market Data - EQ'!B166,LN('Market Data - EQ'!B165/'Market Data - EQ'!B166)))</f>
        <v>2.1481222971029997E-2</v>
      </c>
      <c r="N165" s="1">
        <f t="shared" si="53"/>
        <v>113.27880859375</v>
      </c>
      <c r="O165" s="1">
        <f t="shared" si="54"/>
        <v>6.5</v>
      </c>
      <c r="P165" s="1">
        <f t="shared" si="55"/>
        <v>23.400024414062045</v>
      </c>
      <c r="Q165" s="1">
        <f t="shared" si="56"/>
        <v>8.223724365234375</v>
      </c>
      <c r="R165" s="1">
        <f t="shared" si="57"/>
        <v>-0.58102416992193184</v>
      </c>
      <c r="S165" s="1">
        <f t="shared" si="58"/>
        <v>4.6658935546879547</v>
      </c>
      <c r="T165" s="1">
        <f t="shared" si="59"/>
        <v>4.855255126953125</v>
      </c>
      <c r="U165" s="1">
        <f t="shared" si="60"/>
        <v>0</v>
      </c>
      <c r="W165" s="10">
        <f t="shared" si="61"/>
        <v>2.1713605411296841E-2</v>
      </c>
      <c r="X165" s="10">
        <f t="shared" si="62"/>
        <v>1.4419451354607368E-3</v>
      </c>
      <c r="Y165" s="10">
        <f t="shared" si="63"/>
        <v>2.0332819142780338E-2</v>
      </c>
      <c r="Z165" s="10">
        <f t="shared" si="64"/>
        <v>2.8501164002450799E-2</v>
      </c>
      <c r="AA165" s="10">
        <f t="shared" si="65"/>
        <v>-1.3814076848322511E-3</v>
      </c>
      <c r="AB165" s="10">
        <f t="shared" si="66"/>
        <v>3.1206810290551404E-3</v>
      </c>
      <c r="AC165" s="10">
        <f t="shared" si="67"/>
        <v>2.1368468718879735E-2</v>
      </c>
      <c r="AD165" s="10">
        <f t="shared" si="68"/>
        <v>0</v>
      </c>
      <c r="AE165" s="10">
        <f t="shared" si="69"/>
        <v>5330.2294921874991</v>
      </c>
      <c r="AF165" s="10">
        <f t="shared" si="70"/>
        <v>2.1481222971029997E-2</v>
      </c>
      <c r="AG165" s="10">
        <f t="shared" si="71"/>
        <v>1.4409065308613246E-3</v>
      </c>
      <c r="AH165" s="10">
        <f t="shared" si="72"/>
        <v>2.0128867351340927E-2</v>
      </c>
      <c r="AI165" s="10">
        <f t="shared" si="73"/>
        <v>2.8102561857877396E-2</v>
      </c>
      <c r="AJ165" s="10">
        <f t="shared" si="74"/>
        <v>-1.3823627080470878E-3</v>
      </c>
      <c r="AK165" s="10">
        <f t="shared" si="75"/>
        <v>3.1158218107681791E-3</v>
      </c>
      <c r="AL165" s="10">
        <f t="shared" si="76"/>
        <v>2.11433641056714E-2</v>
      </c>
      <c r="AM165" s="10">
        <f t="shared" si="77"/>
        <v>0</v>
      </c>
      <c r="AO165" s="10">
        <f>IF('Shock Inputs'!$C$5="ABS",'Market Data - EQ'!B165-'Market Data - EQ'!B166,IF('Shock Inputs'!$C$6="DISC",('Market Data - EQ'!B165-'Market Data - EQ'!B166)/'Market Data - EQ'!B166,LN('Market Data - EQ'!B165/'Market Data - EQ'!B166)))</f>
        <v>2.1481222971029997E-2</v>
      </c>
      <c r="AP165" s="10">
        <f>IF('Shock Inputs'!$C$5="ABS",'Market Data - EQ'!C165-'Market Data - EQ'!C166,IF('Shock Inputs'!$C$6="DISC",('Market Data - EQ'!C165-'Market Data - EQ'!C166)/'Market Data - EQ'!C166,LN('Market Data - EQ'!C165/'Market Data - EQ'!C166)))</f>
        <v>1.4409065308613246E-3</v>
      </c>
      <c r="AQ165" s="10">
        <f>IF('Shock Inputs'!$C$5="ABS",'Market Data - EQ'!D165-'Market Data - EQ'!D166,IF('Shock Inputs'!$C$6="DISC",('Market Data - EQ'!D165-'Market Data - EQ'!D166)/'Market Data - EQ'!D166,LN('Market Data - EQ'!D165/'Market Data - EQ'!D166)))</f>
        <v>2.0128867351340927E-2</v>
      </c>
      <c r="AR165" s="10">
        <f>IF('Shock Inputs'!$C$5="ABS",'Market Data - EQ'!E165-'Market Data - EQ'!E166,IF('Shock Inputs'!$C$6="DISC",('Market Data - EQ'!E165-'Market Data - EQ'!E166)/'Market Data - EQ'!E166,LN('Market Data - EQ'!E165/'Market Data - EQ'!E166)))</f>
        <v>2.8102561857877396E-2</v>
      </c>
      <c r="AS165" s="10">
        <f>IF('Shock Inputs'!$C$5="ABS",'Market Data - EQ'!F165-'Market Data - EQ'!F166,IF('Shock Inputs'!$C$6="DISC",('Market Data - EQ'!F165-'Market Data - EQ'!F166)/'Market Data - EQ'!F166,LN('Market Data - EQ'!F165/'Market Data - EQ'!F166)))</f>
        <v>-1.3823627080470878E-3</v>
      </c>
      <c r="AT165" s="10">
        <f>IF('Shock Inputs'!$C$5="ABS",'Market Data - EQ'!G165-'Market Data - EQ'!G166,IF('Shock Inputs'!$C$6="DISC",('Market Data - EQ'!G165-'Market Data - EQ'!G166)/'Market Data - EQ'!G166,LN('Market Data - EQ'!G165/'Market Data - EQ'!G166)))</f>
        <v>3.1158218107681791E-3</v>
      </c>
      <c r="AU165" s="10">
        <f>IF('Shock Inputs'!$C$5="ABS",'Market Data - EQ'!H165-'Market Data - EQ'!H166,IF('Shock Inputs'!$C$6="DISC",('Market Data - EQ'!H165-'Market Data - EQ'!H166)/'Market Data - EQ'!H166,LN('Market Data - EQ'!H165/'Market Data - EQ'!H166)))</f>
        <v>2.11433641056714E-2</v>
      </c>
      <c r="AV165" s="10">
        <f>IF('Shock Inputs'!$C$5="ABS",'Market Data - EQ'!I165-'Market Data - EQ'!I166,IF('Shock Inputs'!$C$6="DISC",('Market Data - EQ'!I165-'Market Data - EQ'!I166)/'Market Data - EQ'!I166,LN('Market Data - EQ'!I165/'Market Data - EQ'!I166)))</f>
        <v>0</v>
      </c>
    </row>
    <row r="166" spans="1:48" x14ac:dyDescent="0.25">
      <c r="A166" s="6">
        <v>45225</v>
      </c>
      <c r="B166" s="1">
        <v>5216.95068359375</v>
      </c>
      <c r="C166" s="1">
        <v>4507.7998046875</v>
      </c>
      <c r="D166" s="1">
        <v>1150.849975585938</v>
      </c>
      <c r="E166" s="1">
        <v>288.53994750976563</v>
      </c>
      <c r="F166" s="1">
        <v>420.60296630859381</v>
      </c>
      <c r="G166" s="1">
        <v>1495.15234375</v>
      </c>
      <c r="H166" s="1">
        <v>227.21586608886719</v>
      </c>
      <c r="I166" s="1">
        <v>117.53199768066411</v>
      </c>
      <c r="K166" s="6">
        <v>45225</v>
      </c>
      <c r="L166" s="1">
        <v>18857.25</v>
      </c>
      <c r="M166" s="10">
        <f>IF('Shock Inputs'!C168="ABS",'Market Data - EQ'!B166-'Market Data - EQ'!B167,IF('Shock Inputs'!C169="Disc",('Market Data - EQ'!B166-'Market Data - EQ'!B167)/'Market Data - EQ'!B167,LN('Market Data - EQ'!B166/'Market Data - EQ'!B167)))</f>
        <v>-1.658417635249991E-2</v>
      </c>
      <c r="N166" s="1">
        <f t="shared" si="53"/>
        <v>-87.240234375</v>
      </c>
      <c r="O166" s="1">
        <f t="shared" si="54"/>
        <v>-25.9501953125</v>
      </c>
      <c r="P166" s="1">
        <f t="shared" si="55"/>
        <v>-6.5999755859370453</v>
      </c>
      <c r="Q166" s="1">
        <f t="shared" si="56"/>
        <v>-4.773529052734375</v>
      </c>
      <c r="R166" s="1">
        <f t="shared" si="57"/>
        <v>1.5977783203126137</v>
      </c>
      <c r="S166" s="1">
        <f t="shared" si="58"/>
        <v>-62.542114257812045</v>
      </c>
      <c r="T166" s="1">
        <f t="shared" si="59"/>
        <v>-0.392333984375</v>
      </c>
      <c r="U166" s="1">
        <f t="shared" si="60"/>
        <v>-1.421363830566392</v>
      </c>
      <c r="W166" s="10">
        <f t="shared" si="61"/>
        <v>-1.6447415963000218E-2</v>
      </c>
      <c r="X166" s="10">
        <f t="shared" si="62"/>
        <v>-5.7237817066446098E-3</v>
      </c>
      <c r="Y166" s="10">
        <f t="shared" si="63"/>
        <v>-5.7021693069793777E-3</v>
      </c>
      <c r="Z166" s="10">
        <f t="shared" si="64"/>
        <v>-1.6274496176166043E-2</v>
      </c>
      <c r="AA166" s="10">
        <f t="shared" si="65"/>
        <v>3.8132661984063565E-3</v>
      </c>
      <c r="AB166" s="10">
        <f t="shared" si="66"/>
        <v>-4.0150437678130577E-2</v>
      </c>
      <c r="AC166" s="10">
        <f t="shared" si="67"/>
        <v>-1.7237251744390168E-3</v>
      </c>
      <c r="AD166" s="10">
        <f t="shared" si="68"/>
        <v>-1.1948916890694172E-2</v>
      </c>
      <c r="AE166" s="10">
        <f t="shared" si="69"/>
        <v>5216.95068359375</v>
      </c>
      <c r="AF166" s="10">
        <f t="shared" si="70"/>
        <v>-1.658417635249991E-2</v>
      </c>
      <c r="AG166" s="10">
        <f t="shared" si="71"/>
        <v>-5.7402253216195563E-3</v>
      </c>
      <c r="AH166" s="10">
        <f t="shared" si="72"/>
        <v>-5.7184887414031887E-3</v>
      </c>
      <c r="AI166" s="10">
        <f t="shared" si="73"/>
        <v>-1.640838037495455E-2</v>
      </c>
      <c r="AJ166" s="10">
        <f t="shared" si="74"/>
        <v>3.8060141290570202E-3</v>
      </c>
      <c r="AK166" s="10">
        <f t="shared" si="75"/>
        <v>-4.0978712714629169E-2</v>
      </c>
      <c r="AL166" s="10">
        <f t="shared" si="76"/>
        <v>-1.7252124980813423E-3</v>
      </c>
      <c r="AM166" s="10">
        <f t="shared" si="77"/>
        <v>-1.2020879018922877E-2</v>
      </c>
      <c r="AO166" s="10">
        <f>IF('Shock Inputs'!$C$5="ABS",'Market Data - EQ'!B166-'Market Data - EQ'!B167,IF('Shock Inputs'!$C$6="DISC",('Market Data - EQ'!B166-'Market Data - EQ'!B167)/'Market Data - EQ'!B167,LN('Market Data - EQ'!B166/'Market Data - EQ'!B167)))</f>
        <v>-1.658417635249991E-2</v>
      </c>
      <c r="AP166" s="10">
        <f>IF('Shock Inputs'!$C$5="ABS",'Market Data - EQ'!C166-'Market Data - EQ'!C167,IF('Shock Inputs'!$C$6="DISC",('Market Data - EQ'!C166-'Market Data - EQ'!C167)/'Market Data - EQ'!C167,LN('Market Data - EQ'!C166/'Market Data - EQ'!C167)))</f>
        <v>-5.7402253216195563E-3</v>
      </c>
      <c r="AQ166" s="10">
        <f>IF('Shock Inputs'!$C$5="ABS",'Market Data - EQ'!D166-'Market Data - EQ'!D167,IF('Shock Inputs'!$C$6="DISC",('Market Data - EQ'!D166-'Market Data - EQ'!D167)/'Market Data - EQ'!D167,LN('Market Data - EQ'!D166/'Market Data - EQ'!D167)))</f>
        <v>-5.7184887414031887E-3</v>
      </c>
      <c r="AR166" s="10">
        <f>IF('Shock Inputs'!$C$5="ABS",'Market Data - EQ'!E166-'Market Data - EQ'!E167,IF('Shock Inputs'!$C$6="DISC",('Market Data - EQ'!E166-'Market Data - EQ'!E167)/'Market Data - EQ'!E167,LN('Market Data - EQ'!E166/'Market Data - EQ'!E167)))</f>
        <v>-1.640838037495455E-2</v>
      </c>
      <c r="AS166" s="10">
        <f>IF('Shock Inputs'!$C$5="ABS",'Market Data - EQ'!F166-'Market Data - EQ'!F167,IF('Shock Inputs'!$C$6="DISC",('Market Data - EQ'!F166-'Market Data - EQ'!F167)/'Market Data - EQ'!F167,LN('Market Data - EQ'!F166/'Market Data - EQ'!F167)))</f>
        <v>3.8060141290570202E-3</v>
      </c>
      <c r="AT166" s="10">
        <f>IF('Shock Inputs'!$C$5="ABS",'Market Data - EQ'!G166-'Market Data - EQ'!G167,IF('Shock Inputs'!$C$6="DISC",('Market Data - EQ'!G166-'Market Data - EQ'!G167)/'Market Data - EQ'!G167,LN('Market Data - EQ'!G166/'Market Data - EQ'!G167)))</f>
        <v>-4.0978712714629169E-2</v>
      </c>
      <c r="AU166" s="10">
        <f>IF('Shock Inputs'!$C$5="ABS",'Market Data - EQ'!H166-'Market Data - EQ'!H167,IF('Shock Inputs'!$C$6="DISC",('Market Data - EQ'!H166-'Market Data - EQ'!H167)/'Market Data - EQ'!H167,LN('Market Data - EQ'!H166/'Market Data - EQ'!H167)))</f>
        <v>-1.7252124980813423E-3</v>
      </c>
      <c r="AV166" s="10">
        <f>IF('Shock Inputs'!$C$5="ABS",'Market Data - EQ'!I166-'Market Data - EQ'!I167,IF('Shock Inputs'!$C$6="DISC",('Market Data - EQ'!I166-'Market Data - EQ'!I167)/'Market Data - EQ'!I167,LN('Market Data - EQ'!I166/'Market Data - EQ'!I167)))</f>
        <v>-1.2020879018922877E-2</v>
      </c>
    </row>
    <row r="167" spans="1:48" x14ac:dyDescent="0.25">
      <c r="A167" s="6">
        <v>45224</v>
      </c>
      <c r="B167" s="1">
        <v>5304.19091796875</v>
      </c>
      <c r="C167" s="1">
        <v>4533.75</v>
      </c>
      <c r="D167" s="1">
        <v>1157.449951171875</v>
      </c>
      <c r="E167" s="1">
        <v>293.3134765625</v>
      </c>
      <c r="F167" s="1">
        <v>419.00518798828119</v>
      </c>
      <c r="G167" s="1">
        <v>1557.694458007812</v>
      </c>
      <c r="H167" s="1">
        <v>227.60820007324219</v>
      </c>
      <c r="I167" s="1">
        <v>118.9533615112305</v>
      </c>
      <c r="K167" s="6">
        <v>45224</v>
      </c>
      <c r="L167" s="1">
        <v>19122.150390625</v>
      </c>
      <c r="M167" s="10">
        <f>IF('Shock Inputs'!C169="ABS",'Market Data - EQ'!B167-'Market Data - EQ'!B168,IF('Shock Inputs'!C170="Disc",('Market Data - EQ'!B167-'Market Data - EQ'!B168)/'Market Data - EQ'!B168,LN('Market Data - EQ'!B167/'Market Data - EQ'!B168)))</f>
        <v>-1.0806735972749251E-2</v>
      </c>
      <c r="N167" s="1">
        <f t="shared" si="53"/>
        <v>-57.6318359375</v>
      </c>
      <c r="O167" s="1">
        <f t="shared" si="54"/>
        <v>3.14990234375</v>
      </c>
      <c r="P167" s="1">
        <f t="shared" si="55"/>
        <v>-26.35009765625</v>
      </c>
      <c r="Q167" s="1">
        <f t="shared" si="56"/>
        <v>3.9700927734375</v>
      </c>
      <c r="R167" s="1">
        <f t="shared" si="57"/>
        <v>-3.0986938476563068</v>
      </c>
      <c r="S167" s="1">
        <f t="shared" si="58"/>
        <v>3.9212646484370453</v>
      </c>
      <c r="T167" s="1">
        <f t="shared" si="59"/>
        <v>-4.4138793945312216</v>
      </c>
      <c r="U167" s="1">
        <f t="shared" si="60"/>
        <v>1.323341369628892</v>
      </c>
      <c r="W167" s="10">
        <f t="shared" si="61"/>
        <v>-1.0748552979583941E-2</v>
      </c>
      <c r="X167" s="10">
        <f t="shared" si="62"/>
        <v>6.9525057958205001E-4</v>
      </c>
      <c r="Y167" s="10">
        <f t="shared" si="63"/>
        <v>-2.225890908040987E-2</v>
      </c>
      <c r="Z167" s="10">
        <f t="shared" si="64"/>
        <v>1.3721042179875045E-2</v>
      </c>
      <c r="AA167" s="10">
        <f t="shared" si="65"/>
        <v>-7.3410692983408785E-3</v>
      </c>
      <c r="AB167" s="10">
        <f t="shared" si="66"/>
        <v>2.5237046598538459E-3</v>
      </c>
      <c r="AC167" s="10">
        <f t="shared" si="67"/>
        <v>-1.9023531746013359E-2</v>
      </c>
      <c r="AD167" s="10">
        <f t="shared" si="68"/>
        <v>1.1250030970290318E-2</v>
      </c>
      <c r="AE167" s="10">
        <f t="shared" si="69"/>
        <v>5304.19091796875</v>
      </c>
      <c r="AF167" s="10">
        <f t="shared" si="70"/>
        <v>-1.0806735972749251E-2</v>
      </c>
      <c r="AG167" s="10">
        <f t="shared" si="71"/>
        <v>6.9500900486137206E-4</v>
      </c>
      <c r="AH167" s="10">
        <f t="shared" si="72"/>
        <v>-2.2510377206394958E-2</v>
      </c>
      <c r="AI167" s="10">
        <f t="shared" si="73"/>
        <v>1.3627760988818641E-2</v>
      </c>
      <c r="AJ167" s="10">
        <f t="shared" si="74"/>
        <v>-7.3681475511729114E-3</v>
      </c>
      <c r="AK167" s="10">
        <f t="shared" si="75"/>
        <v>2.5205254650245649E-3</v>
      </c>
      <c r="AL167" s="10">
        <f t="shared" si="76"/>
        <v>-1.9206807213157089E-2</v>
      </c>
      <c r="AM167" s="10">
        <f t="shared" si="77"/>
        <v>1.1187220016314545E-2</v>
      </c>
      <c r="AO167" s="10">
        <f>IF('Shock Inputs'!$C$5="ABS",'Market Data - EQ'!B167-'Market Data - EQ'!B168,IF('Shock Inputs'!$C$6="DISC",('Market Data - EQ'!B167-'Market Data - EQ'!B168)/'Market Data - EQ'!B168,LN('Market Data - EQ'!B167/'Market Data - EQ'!B168)))</f>
        <v>-1.0806735972749251E-2</v>
      </c>
      <c r="AP167" s="10">
        <f>IF('Shock Inputs'!$C$5="ABS",'Market Data - EQ'!C167-'Market Data - EQ'!C168,IF('Shock Inputs'!$C$6="DISC",('Market Data - EQ'!C167-'Market Data - EQ'!C168)/'Market Data - EQ'!C168,LN('Market Data - EQ'!C167/'Market Data - EQ'!C168)))</f>
        <v>6.9500900486137206E-4</v>
      </c>
      <c r="AQ167" s="10">
        <f>IF('Shock Inputs'!$C$5="ABS",'Market Data - EQ'!D167-'Market Data - EQ'!D168,IF('Shock Inputs'!$C$6="DISC",('Market Data - EQ'!D167-'Market Data - EQ'!D168)/'Market Data - EQ'!D168,LN('Market Data - EQ'!D167/'Market Data - EQ'!D168)))</f>
        <v>-2.2510377206394958E-2</v>
      </c>
      <c r="AR167" s="10">
        <f>IF('Shock Inputs'!$C$5="ABS",'Market Data - EQ'!E167-'Market Data - EQ'!E168,IF('Shock Inputs'!$C$6="DISC",('Market Data - EQ'!E167-'Market Data - EQ'!E168)/'Market Data - EQ'!E168,LN('Market Data - EQ'!E167/'Market Data - EQ'!E168)))</f>
        <v>1.3627760988818641E-2</v>
      </c>
      <c r="AS167" s="10">
        <f>IF('Shock Inputs'!$C$5="ABS",'Market Data - EQ'!F167-'Market Data - EQ'!F168,IF('Shock Inputs'!$C$6="DISC",('Market Data - EQ'!F167-'Market Data - EQ'!F168)/'Market Data - EQ'!F168,LN('Market Data - EQ'!F167/'Market Data - EQ'!F168)))</f>
        <v>-7.3681475511729114E-3</v>
      </c>
      <c r="AT167" s="10">
        <f>IF('Shock Inputs'!$C$5="ABS",'Market Data - EQ'!G167-'Market Data - EQ'!G168,IF('Shock Inputs'!$C$6="DISC",('Market Data - EQ'!G167-'Market Data - EQ'!G168)/'Market Data - EQ'!G168,LN('Market Data - EQ'!G167/'Market Data - EQ'!G168)))</f>
        <v>2.5205254650245649E-3</v>
      </c>
      <c r="AU167" s="10">
        <f>IF('Shock Inputs'!$C$5="ABS",'Market Data - EQ'!H167-'Market Data - EQ'!H168,IF('Shock Inputs'!$C$6="DISC",('Market Data - EQ'!H167-'Market Data - EQ'!H168)/'Market Data - EQ'!H168,LN('Market Data - EQ'!H167/'Market Data - EQ'!H168)))</f>
        <v>-1.9206807213157089E-2</v>
      </c>
      <c r="AV167" s="10">
        <f>IF('Shock Inputs'!$C$5="ABS",'Market Data - EQ'!I167-'Market Data - EQ'!I168,IF('Shock Inputs'!$C$6="DISC",('Market Data - EQ'!I167-'Market Data - EQ'!I168)/'Market Data - EQ'!I168,LN('Market Data - EQ'!I167/'Market Data - EQ'!I168)))</f>
        <v>1.1187220016314545E-2</v>
      </c>
    </row>
    <row r="168" spans="1:48" x14ac:dyDescent="0.25">
      <c r="A168" s="6">
        <v>45222</v>
      </c>
      <c r="B168" s="1">
        <v>5361.82275390625</v>
      </c>
      <c r="C168" s="1">
        <v>4530.60009765625</v>
      </c>
      <c r="D168" s="1">
        <v>1183.800048828125</v>
      </c>
      <c r="E168" s="1">
        <v>289.3433837890625</v>
      </c>
      <c r="F168" s="1">
        <v>422.1038818359375</v>
      </c>
      <c r="G168" s="1">
        <v>1553.773193359375</v>
      </c>
      <c r="H168" s="1">
        <v>232.02207946777341</v>
      </c>
      <c r="I168" s="1">
        <v>117.63002014160161</v>
      </c>
      <c r="K168" s="6">
        <v>45222</v>
      </c>
      <c r="L168" s="1">
        <v>19281.75</v>
      </c>
      <c r="M168" s="10">
        <f>IF('Shock Inputs'!C170="ABS",'Market Data - EQ'!B168-'Market Data - EQ'!B169,IF('Shock Inputs'!C171="Disc",('Market Data - EQ'!B168-'Market Data - EQ'!B169)/'Market Data - EQ'!B169,LN('Market Data - EQ'!B168/'Market Data - EQ'!B169)))</f>
        <v>-1.540229218825224E-2</v>
      </c>
      <c r="N168" s="1">
        <f t="shared" si="53"/>
        <v>-83.2236328125</v>
      </c>
      <c r="O168" s="1">
        <f t="shared" si="54"/>
        <v>-49.39990234375</v>
      </c>
      <c r="P168" s="1">
        <f t="shared" si="55"/>
        <v>-16.39990234375</v>
      </c>
      <c r="Q168" s="1">
        <f t="shared" si="56"/>
        <v>-5.955108642578125</v>
      </c>
      <c r="R168" s="1">
        <f t="shared" si="57"/>
        <v>-2.3240356445313068</v>
      </c>
      <c r="S168" s="1">
        <f t="shared" si="58"/>
        <v>6.849853515625</v>
      </c>
      <c r="T168" s="1">
        <f t="shared" si="59"/>
        <v>-4.3648223876953978</v>
      </c>
      <c r="U168" s="1">
        <f t="shared" si="60"/>
        <v>-3.0387725830077983</v>
      </c>
      <c r="W168" s="10">
        <f t="shared" si="61"/>
        <v>-1.5284283530714154E-2</v>
      </c>
      <c r="X168" s="10">
        <f t="shared" si="62"/>
        <v>-1.0786004878548035E-2</v>
      </c>
      <c r="Y168" s="10">
        <f t="shared" si="63"/>
        <v>-1.3664308457717515E-2</v>
      </c>
      <c r="Z168" s="10">
        <f t="shared" si="64"/>
        <v>-2.016640380904311E-2</v>
      </c>
      <c r="AA168" s="10">
        <f t="shared" si="65"/>
        <v>-5.4756898611370295E-3</v>
      </c>
      <c r="AB168" s="10">
        <f t="shared" si="66"/>
        <v>4.4280497547582948E-3</v>
      </c>
      <c r="AC168" s="10">
        <f t="shared" si="67"/>
        <v>-1.8464738754282284E-2</v>
      </c>
      <c r="AD168" s="10">
        <f t="shared" si="68"/>
        <v>-2.5182754500104199E-2</v>
      </c>
      <c r="AE168" s="10">
        <f t="shared" si="69"/>
        <v>5361.82275390625</v>
      </c>
      <c r="AF168" s="10">
        <f t="shared" si="70"/>
        <v>-1.540229218825224E-2</v>
      </c>
      <c r="AG168" s="10">
        <f t="shared" si="71"/>
        <v>-1.0844595515979907E-2</v>
      </c>
      <c r="AH168" s="10">
        <f t="shared" si="72"/>
        <v>-1.3758524368526367E-2</v>
      </c>
      <c r="AI168" s="10">
        <f t="shared" si="73"/>
        <v>-2.0372521540284488E-2</v>
      </c>
      <c r="AJ168" s="10">
        <f t="shared" si="74"/>
        <v>-5.4907364027987253E-3</v>
      </c>
      <c r="AK168" s="10">
        <f t="shared" si="75"/>
        <v>4.4182747878465213E-3</v>
      </c>
      <c r="AL168" s="10">
        <f t="shared" si="76"/>
        <v>-1.8637340036546119E-2</v>
      </c>
      <c r="AM168" s="10">
        <f t="shared" si="77"/>
        <v>-2.5505266066385698E-2</v>
      </c>
      <c r="AO168" s="10">
        <f>IF('Shock Inputs'!$C$5="ABS",'Market Data - EQ'!B168-'Market Data - EQ'!B169,IF('Shock Inputs'!$C$6="DISC",('Market Data - EQ'!B168-'Market Data - EQ'!B169)/'Market Data - EQ'!B169,LN('Market Data - EQ'!B168/'Market Data - EQ'!B169)))</f>
        <v>-1.540229218825224E-2</v>
      </c>
      <c r="AP168" s="10">
        <f>IF('Shock Inputs'!$C$5="ABS",'Market Data - EQ'!C168-'Market Data - EQ'!C169,IF('Shock Inputs'!$C$6="DISC",('Market Data - EQ'!C168-'Market Data - EQ'!C169)/'Market Data - EQ'!C169,LN('Market Data - EQ'!C168/'Market Data - EQ'!C169)))</f>
        <v>-1.0844595515979907E-2</v>
      </c>
      <c r="AQ168" s="10">
        <f>IF('Shock Inputs'!$C$5="ABS",'Market Data - EQ'!D168-'Market Data - EQ'!D169,IF('Shock Inputs'!$C$6="DISC",('Market Data - EQ'!D168-'Market Data - EQ'!D169)/'Market Data - EQ'!D169,LN('Market Data - EQ'!D168/'Market Data - EQ'!D169)))</f>
        <v>-1.3758524368526367E-2</v>
      </c>
      <c r="AR168" s="10">
        <f>IF('Shock Inputs'!$C$5="ABS",'Market Data - EQ'!E168-'Market Data - EQ'!E169,IF('Shock Inputs'!$C$6="DISC",('Market Data - EQ'!E168-'Market Data - EQ'!E169)/'Market Data - EQ'!E169,LN('Market Data - EQ'!E168/'Market Data - EQ'!E169)))</f>
        <v>-2.0372521540284488E-2</v>
      </c>
      <c r="AS168" s="10">
        <f>IF('Shock Inputs'!$C$5="ABS",'Market Data - EQ'!F168-'Market Data - EQ'!F169,IF('Shock Inputs'!$C$6="DISC",('Market Data - EQ'!F168-'Market Data - EQ'!F169)/'Market Data - EQ'!F169,LN('Market Data - EQ'!F168/'Market Data - EQ'!F169)))</f>
        <v>-5.4907364027987253E-3</v>
      </c>
      <c r="AT168" s="10">
        <f>IF('Shock Inputs'!$C$5="ABS",'Market Data - EQ'!G168-'Market Data - EQ'!G169,IF('Shock Inputs'!$C$6="DISC",('Market Data - EQ'!G168-'Market Data - EQ'!G169)/'Market Data - EQ'!G169,LN('Market Data - EQ'!G168/'Market Data - EQ'!G169)))</f>
        <v>4.4182747878465213E-3</v>
      </c>
      <c r="AU168" s="10">
        <f>IF('Shock Inputs'!$C$5="ABS",'Market Data - EQ'!H168-'Market Data - EQ'!H169,IF('Shock Inputs'!$C$6="DISC",('Market Data - EQ'!H168-'Market Data - EQ'!H169)/'Market Data - EQ'!H169,LN('Market Data - EQ'!H168/'Market Data - EQ'!H169)))</f>
        <v>-1.8637340036546119E-2</v>
      </c>
      <c r="AV168" s="10">
        <f>IF('Shock Inputs'!$C$5="ABS",'Market Data - EQ'!I168-'Market Data - EQ'!I169,IF('Shock Inputs'!$C$6="DISC",('Market Data - EQ'!I168-'Market Data - EQ'!I169)/'Market Data - EQ'!I169,LN('Market Data - EQ'!I168/'Market Data - EQ'!I169)))</f>
        <v>-2.5505266066385698E-2</v>
      </c>
    </row>
    <row r="169" spans="1:48" x14ac:dyDescent="0.25">
      <c r="A169" s="6">
        <v>45219</v>
      </c>
      <c r="B169" s="1">
        <v>5445.04638671875</v>
      </c>
      <c r="C169" s="1">
        <v>4580</v>
      </c>
      <c r="D169" s="1">
        <v>1200.199951171875</v>
      </c>
      <c r="E169" s="1">
        <v>295.29849243164063</v>
      </c>
      <c r="F169" s="1">
        <v>424.42791748046881</v>
      </c>
      <c r="G169" s="1">
        <v>1546.92333984375</v>
      </c>
      <c r="H169" s="1">
        <v>236.38690185546881</v>
      </c>
      <c r="I169" s="1">
        <v>120.6687927246094</v>
      </c>
      <c r="K169" s="6">
        <v>45219</v>
      </c>
      <c r="L169" s="1">
        <v>19542.650390625</v>
      </c>
      <c r="M169" s="10">
        <f>IF('Shock Inputs'!C171="ABS",'Market Data - EQ'!B169-'Market Data - EQ'!B170,IF('Shock Inputs'!C172="Disc",('Market Data - EQ'!B169-'Market Data - EQ'!B170)/'Market Data - EQ'!B170,LN('Market Data - EQ'!B169/'Market Data - EQ'!B170)))</f>
        <v>1.2212139180193724E-3</v>
      </c>
      <c r="N169" s="1">
        <f t="shared" si="53"/>
        <v>6.6455078125</v>
      </c>
      <c r="O169" s="1">
        <f t="shared" si="54"/>
        <v>-22.4501953125</v>
      </c>
      <c r="P169" s="1">
        <f t="shared" si="55"/>
        <v>-23.10009765625</v>
      </c>
      <c r="Q169" s="1">
        <f t="shared" si="56"/>
        <v>-2.268646240234375</v>
      </c>
      <c r="R169" s="1">
        <f t="shared" si="57"/>
        <v>-11.717041015625</v>
      </c>
      <c r="S169" s="1">
        <f t="shared" si="58"/>
        <v>-11.217895507812045</v>
      </c>
      <c r="T169" s="1">
        <f t="shared" si="59"/>
        <v>1.4712982177734943</v>
      </c>
      <c r="U169" s="1">
        <f t="shared" si="60"/>
        <v>-2.8427276611327983</v>
      </c>
      <c r="W169" s="10">
        <f t="shared" si="61"/>
        <v>1.2219599033744858E-3</v>
      </c>
      <c r="X169" s="10">
        <f t="shared" si="62"/>
        <v>-4.8778790339469745E-3</v>
      </c>
      <c r="Y169" s="10">
        <f t="shared" si="63"/>
        <v>-1.8883427396556567E-2</v>
      </c>
      <c r="Z169" s="10">
        <f t="shared" si="64"/>
        <v>-7.6239810967029991E-3</v>
      </c>
      <c r="AA169" s="10">
        <f t="shared" si="65"/>
        <v>-2.6865015374767744E-2</v>
      </c>
      <c r="AB169" s="10">
        <f t="shared" si="66"/>
        <v>-7.1995370209690657E-3</v>
      </c>
      <c r="AC169" s="10">
        <f t="shared" si="67"/>
        <v>6.2630927660413827E-3</v>
      </c>
      <c r="AD169" s="10">
        <f t="shared" si="68"/>
        <v>-2.3015890762696452E-2</v>
      </c>
      <c r="AE169" s="10">
        <f t="shared" si="69"/>
        <v>5445.04638671875</v>
      </c>
      <c r="AF169" s="10">
        <f t="shared" si="70"/>
        <v>1.2212139180193724E-3</v>
      </c>
      <c r="AG169" s="10">
        <f t="shared" si="71"/>
        <v>-4.8898147155746309E-3</v>
      </c>
      <c r="AH169" s="10">
        <f t="shared" si="72"/>
        <v>-1.9063996095868108E-2</v>
      </c>
      <c r="AI169" s="10">
        <f t="shared" si="73"/>
        <v>-7.6531922052572266E-3</v>
      </c>
      <c r="AJ169" s="10">
        <f t="shared" si="74"/>
        <v>-2.7232476073761596E-2</v>
      </c>
      <c r="AK169" s="10">
        <f t="shared" si="75"/>
        <v>-7.2255787551935118E-3</v>
      </c>
      <c r="AL169" s="10">
        <f t="shared" si="76"/>
        <v>6.2435611105011793E-3</v>
      </c>
      <c r="AM169" s="10">
        <f t="shared" si="77"/>
        <v>-2.3284891925974958E-2</v>
      </c>
      <c r="AO169" s="10">
        <f>IF('Shock Inputs'!$C$5="ABS",'Market Data - EQ'!B169-'Market Data - EQ'!B170,IF('Shock Inputs'!$C$6="DISC",('Market Data - EQ'!B169-'Market Data - EQ'!B170)/'Market Data - EQ'!B170,LN('Market Data - EQ'!B169/'Market Data - EQ'!B170)))</f>
        <v>1.2212139180193724E-3</v>
      </c>
      <c r="AP169" s="10">
        <f>IF('Shock Inputs'!$C$5="ABS",'Market Data - EQ'!C169-'Market Data - EQ'!C170,IF('Shock Inputs'!$C$6="DISC",('Market Data - EQ'!C169-'Market Data - EQ'!C170)/'Market Data - EQ'!C170,LN('Market Data - EQ'!C169/'Market Data - EQ'!C170)))</f>
        <v>-4.8898147155746309E-3</v>
      </c>
      <c r="AQ169" s="10">
        <f>IF('Shock Inputs'!$C$5="ABS",'Market Data - EQ'!D169-'Market Data - EQ'!D170,IF('Shock Inputs'!$C$6="DISC",('Market Data - EQ'!D169-'Market Data - EQ'!D170)/'Market Data - EQ'!D170,LN('Market Data - EQ'!D169/'Market Data - EQ'!D170)))</f>
        <v>-1.9063996095868108E-2</v>
      </c>
      <c r="AR169" s="10">
        <f>IF('Shock Inputs'!$C$5="ABS",'Market Data - EQ'!E169-'Market Data - EQ'!E170,IF('Shock Inputs'!$C$6="DISC",('Market Data - EQ'!E169-'Market Data - EQ'!E170)/'Market Data - EQ'!E170,LN('Market Data - EQ'!E169/'Market Data - EQ'!E170)))</f>
        <v>-7.6531922052572266E-3</v>
      </c>
      <c r="AS169" s="10">
        <f>IF('Shock Inputs'!$C$5="ABS",'Market Data - EQ'!F169-'Market Data - EQ'!F170,IF('Shock Inputs'!$C$6="DISC",('Market Data - EQ'!F169-'Market Data - EQ'!F170)/'Market Data - EQ'!F170,LN('Market Data - EQ'!F169/'Market Data - EQ'!F170)))</f>
        <v>-2.7232476073761596E-2</v>
      </c>
      <c r="AT169" s="10">
        <f>IF('Shock Inputs'!$C$5="ABS",'Market Data - EQ'!G169-'Market Data - EQ'!G170,IF('Shock Inputs'!$C$6="DISC",('Market Data - EQ'!G169-'Market Data - EQ'!G170)/'Market Data - EQ'!G170,LN('Market Data - EQ'!G169/'Market Data - EQ'!G170)))</f>
        <v>-7.2255787551935118E-3</v>
      </c>
      <c r="AU169" s="10">
        <f>IF('Shock Inputs'!$C$5="ABS",'Market Data - EQ'!H169-'Market Data - EQ'!H170,IF('Shock Inputs'!$C$6="DISC",('Market Data - EQ'!H169-'Market Data - EQ'!H170)/'Market Data - EQ'!H170,LN('Market Data - EQ'!H169/'Market Data - EQ'!H170)))</f>
        <v>6.2435611105011793E-3</v>
      </c>
      <c r="AV169" s="10">
        <f>IF('Shock Inputs'!$C$5="ABS",'Market Data - EQ'!I169-'Market Data - EQ'!I170,IF('Shock Inputs'!$C$6="DISC",('Market Data - EQ'!I169-'Market Data - EQ'!I170)/'Market Data - EQ'!I170,LN('Market Data - EQ'!I169/'Market Data - EQ'!I170)))</f>
        <v>-2.3284891925974958E-2</v>
      </c>
    </row>
    <row r="170" spans="1:48" x14ac:dyDescent="0.25">
      <c r="A170" s="6">
        <v>45218</v>
      </c>
      <c r="B170" s="1">
        <v>5438.40087890625</v>
      </c>
      <c r="C170" s="1">
        <v>4602.4501953125</v>
      </c>
      <c r="D170" s="1">
        <v>1223.300048828125</v>
      </c>
      <c r="E170" s="1">
        <v>297.567138671875</v>
      </c>
      <c r="F170" s="1">
        <v>436.14495849609381</v>
      </c>
      <c r="G170" s="1">
        <v>1558.141235351562</v>
      </c>
      <c r="H170" s="1">
        <v>234.91560363769531</v>
      </c>
      <c r="I170" s="1">
        <v>123.5115203857422</v>
      </c>
      <c r="K170" s="6">
        <v>45218</v>
      </c>
      <c r="L170" s="1">
        <v>19624.69921875</v>
      </c>
      <c r="M170" s="10">
        <f>IF('Shock Inputs'!C172="ABS",'Market Data - EQ'!B170-'Market Data - EQ'!B171,IF('Shock Inputs'!C173="Disc",('Market Data - EQ'!B170-'Market Data - EQ'!B171)/'Market Data - EQ'!B171,LN('Market Data - EQ'!B170/'Market Data - EQ'!B171)))</f>
        <v>6.5042078621877497E-2</v>
      </c>
      <c r="N170" s="1">
        <f t="shared" si="53"/>
        <v>342.466796875</v>
      </c>
      <c r="O170" s="1">
        <f t="shared" si="54"/>
        <v>-5.25</v>
      </c>
      <c r="P170" s="1">
        <f t="shared" si="55"/>
        <v>12.700073242187045</v>
      </c>
      <c r="Q170" s="1">
        <f t="shared" si="56"/>
        <v>-2.032318115234375</v>
      </c>
      <c r="R170" s="1">
        <f t="shared" si="57"/>
        <v>-1.21044921875</v>
      </c>
      <c r="S170" s="1">
        <f t="shared" si="58"/>
        <v>-5.2613525390629547</v>
      </c>
      <c r="T170" s="1">
        <f t="shared" si="59"/>
        <v>-2.4521484375</v>
      </c>
      <c r="U170" s="1">
        <f t="shared" si="60"/>
        <v>-1.0782775878905966</v>
      </c>
      <c r="W170" s="10">
        <f t="shared" si="61"/>
        <v>6.720392991003761E-2</v>
      </c>
      <c r="X170" s="10">
        <f t="shared" si="62"/>
        <v>-1.1393970478680282E-3</v>
      </c>
      <c r="Y170" s="10">
        <f t="shared" si="63"/>
        <v>1.0490726497859156E-2</v>
      </c>
      <c r="Z170" s="10">
        <f t="shared" si="64"/>
        <v>-6.7834506011087599E-3</v>
      </c>
      <c r="AA170" s="10">
        <f t="shared" si="65"/>
        <v>-2.767655772394643E-3</v>
      </c>
      <c r="AB170" s="10">
        <f t="shared" si="66"/>
        <v>-3.3653216259298124E-3</v>
      </c>
      <c r="AC170" s="10">
        <f t="shared" si="67"/>
        <v>-1.0330587942389025E-2</v>
      </c>
      <c r="AD170" s="10">
        <f t="shared" si="68"/>
        <v>-8.6546218504888715E-3</v>
      </c>
      <c r="AE170" s="10">
        <f t="shared" si="69"/>
        <v>5438.40087890625</v>
      </c>
      <c r="AF170" s="10">
        <f t="shared" si="70"/>
        <v>6.5042078621877497E-2</v>
      </c>
      <c r="AG170" s="10">
        <f t="shared" si="71"/>
        <v>-1.1400466541709243E-3</v>
      </c>
      <c r="AH170" s="10">
        <f t="shared" si="72"/>
        <v>1.0436080677280073E-2</v>
      </c>
      <c r="AI170" s="10">
        <f t="shared" si="73"/>
        <v>-6.8065627816596298E-3</v>
      </c>
      <c r="AJ170" s="10">
        <f t="shared" si="74"/>
        <v>-2.7714928130055869E-3</v>
      </c>
      <c r="AK170" s="10">
        <f t="shared" si="75"/>
        <v>-3.370997057431734E-3</v>
      </c>
      <c r="AL170" s="10">
        <f t="shared" si="76"/>
        <v>-1.0384318834143039E-2</v>
      </c>
      <c r="AM170" s="10">
        <f t="shared" si="77"/>
        <v>-8.6922905867649128E-3</v>
      </c>
      <c r="AO170" s="10">
        <f>IF('Shock Inputs'!$C$5="ABS",'Market Data - EQ'!B170-'Market Data - EQ'!B171,IF('Shock Inputs'!$C$6="DISC",('Market Data - EQ'!B170-'Market Data - EQ'!B171)/'Market Data - EQ'!B171,LN('Market Data - EQ'!B170/'Market Data - EQ'!B171)))</f>
        <v>6.5042078621877497E-2</v>
      </c>
      <c r="AP170" s="10">
        <f>IF('Shock Inputs'!$C$5="ABS",'Market Data - EQ'!C170-'Market Data - EQ'!C171,IF('Shock Inputs'!$C$6="DISC",('Market Data - EQ'!C170-'Market Data - EQ'!C171)/'Market Data - EQ'!C171,LN('Market Data - EQ'!C170/'Market Data - EQ'!C171)))</f>
        <v>-1.1400466541709243E-3</v>
      </c>
      <c r="AQ170" s="10">
        <f>IF('Shock Inputs'!$C$5="ABS",'Market Data - EQ'!D170-'Market Data - EQ'!D171,IF('Shock Inputs'!$C$6="DISC",('Market Data - EQ'!D170-'Market Data - EQ'!D171)/'Market Data - EQ'!D171,LN('Market Data - EQ'!D170/'Market Data - EQ'!D171)))</f>
        <v>1.0436080677280073E-2</v>
      </c>
      <c r="AR170" s="10">
        <f>IF('Shock Inputs'!$C$5="ABS",'Market Data - EQ'!E170-'Market Data - EQ'!E171,IF('Shock Inputs'!$C$6="DISC",('Market Data - EQ'!E170-'Market Data - EQ'!E171)/'Market Data - EQ'!E171,LN('Market Data - EQ'!E170/'Market Data - EQ'!E171)))</f>
        <v>-6.8065627816596298E-3</v>
      </c>
      <c r="AS170" s="10">
        <f>IF('Shock Inputs'!$C$5="ABS",'Market Data - EQ'!F170-'Market Data - EQ'!F171,IF('Shock Inputs'!$C$6="DISC",('Market Data - EQ'!F170-'Market Data - EQ'!F171)/'Market Data - EQ'!F171,LN('Market Data - EQ'!F170/'Market Data - EQ'!F171)))</f>
        <v>-2.7714928130055869E-3</v>
      </c>
      <c r="AT170" s="10">
        <f>IF('Shock Inputs'!$C$5="ABS",'Market Data - EQ'!G170-'Market Data - EQ'!G171,IF('Shock Inputs'!$C$6="DISC",('Market Data - EQ'!G170-'Market Data - EQ'!G171)/'Market Data - EQ'!G171,LN('Market Data - EQ'!G170/'Market Data - EQ'!G171)))</f>
        <v>-3.370997057431734E-3</v>
      </c>
      <c r="AU170" s="10">
        <f>IF('Shock Inputs'!$C$5="ABS",'Market Data - EQ'!H170-'Market Data - EQ'!H171,IF('Shock Inputs'!$C$6="DISC",('Market Data - EQ'!H170-'Market Data - EQ'!H171)/'Market Data - EQ'!H171,LN('Market Data - EQ'!H170/'Market Data - EQ'!H171)))</f>
        <v>-1.0384318834143039E-2</v>
      </c>
      <c r="AV170" s="10">
        <f>IF('Shock Inputs'!$C$5="ABS",'Market Data - EQ'!I170-'Market Data - EQ'!I171,IF('Shock Inputs'!$C$6="DISC",('Market Data - EQ'!I170-'Market Data - EQ'!I171)/'Market Data - EQ'!I171,LN('Market Data - EQ'!I170/'Market Data - EQ'!I171)))</f>
        <v>-8.6922905867649128E-3</v>
      </c>
    </row>
    <row r="171" spans="1:48" x14ac:dyDescent="0.25">
      <c r="A171" s="6">
        <v>45217</v>
      </c>
      <c r="B171" s="1">
        <v>5095.93408203125</v>
      </c>
      <c r="C171" s="1">
        <v>4607.7001953125</v>
      </c>
      <c r="D171" s="1">
        <v>1210.599975585938</v>
      </c>
      <c r="E171" s="1">
        <v>299.59945678710938</v>
      </c>
      <c r="F171" s="1">
        <v>437.35540771484381</v>
      </c>
      <c r="G171" s="1">
        <v>1563.402587890625</v>
      </c>
      <c r="H171" s="1">
        <v>237.36775207519531</v>
      </c>
      <c r="I171" s="1">
        <v>124.5897979736328</v>
      </c>
      <c r="K171" s="6">
        <v>45217</v>
      </c>
      <c r="L171" s="1">
        <v>19671.099609375</v>
      </c>
      <c r="M171" s="10">
        <f>IF('Shock Inputs'!C173="ABS",'Market Data - EQ'!B171-'Market Data - EQ'!B172,IF('Shock Inputs'!C174="Disc",('Market Data - EQ'!B171-'Market Data - EQ'!B172)/'Market Data - EQ'!B172,LN('Market Data - EQ'!B171/'Market Data - EQ'!B172)))</f>
        <v>-7.5878075375884952E-4</v>
      </c>
      <c r="N171" s="1">
        <f t="shared" si="53"/>
        <v>-3.8681640625</v>
      </c>
      <c r="O171" s="1">
        <f t="shared" si="54"/>
        <v>7.35009765625</v>
      </c>
      <c r="P171" s="1">
        <f t="shared" si="55"/>
        <v>37.099975585937955</v>
      </c>
      <c r="Q171" s="1">
        <f t="shared" si="56"/>
        <v>-0.42535400390625</v>
      </c>
      <c r="R171" s="1">
        <f t="shared" si="57"/>
        <v>-1.7430419921873863</v>
      </c>
      <c r="S171" s="1">
        <f t="shared" si="58"/>
        <v>-1.7373046875</v>
      </c>
      <c r="T171" s="1">
        <f t="shared" si="59"/>
        <v>-3.8743896484375</v>
      </c>
      <c r="U171" s="1">
        <f t="shared" si="60"/>
        <v>-0.29407501220700283</v>
      </c>
      <c r="W171" s="10">
        <f t="shared" si="61"/>
        <v>-7.5849295244004083E-4</v>
      </c>
      <c r="X171" s="10">
        <f t="shared" si="62"/>
        <v>1.5977257165698474E-3</v>
      </c>
      <c r="Y171" s="10">
        <f t="shared" si="63"/>
        <v>3.1614806634800131E-2</v>
      </c>
      <c r="Z171" s="10">
        <f t="shared" si="64"/>
        <v>-1.4177294297255079E-3</v>
      </c>
      <c r="AA171" s="10">
        <f t="shared" si="65"/>
        <v>-3.9695926809815733E-3</v>
      </c>
      <c r="AB171" s="10">
        <f t="shared" si="66"/>
        <v>-1.1099996209529119E-3</v>
      </c>
      <c r="AC171" s="10">
        <f t="shared" si="67"/>
        <v>-1.6060169341706492E-2</v>
      </c>
      <c r="AD171" s="10">
        <f t="shared" si="68"/>
        <v>-2.3547877334037124E-3</v>
      </c>
      <c r="AE171" s="10">
        <f t="shared" si="69"/>
        <v>5095.93408203125</v>
      </c>
      <c r="AF171" s="10">
        <f t="shared" si="70"/>
        <v>-7.5878075375884952E-4</v>
      </c>
      <c r="AG171" s="10">
        <f t="shared" si="71"/>
        <v>1.5964507107295183E-3</v>
      </c>
      <c r="AH171" s="10">
        <f t="shared" si="72"/>
        <v>3.112534799959776E-2</v>
      </c>
      <c r="AI171" s="10">
        <f t="shared" si="73"/>
        <v>-1.4187353589628672E-3</v>
      </c>
      <c r="AJ171" s="10">
        <f t="shared" si="74"/>
        <v>-3.9774924267871525E-3</v>
      </c>
      <c r="AK171" s="10">
        <f t="shared" si="75"/>
        <v>-1.1106161267885736E-3</v>
      </c>
      <c r="AL171" s="10">
        <f t="shared" si="76"/>
        <v>-1.6190531504467046E-2</v>
      </c>
      <c r="AM171" s="10">
        <f t="shared" si="77"/>
        <v>-2.3575646061922209E-3</v>
      </c>
      <c r="AO171" s="10">
        <f>IF('Shock Inputs'!$C$5="ABS",'Market Data - EQ'!B171-'Market Data - EQ'!B172,IF('Shock Inputs'!$C$6="DISC",('Market Data - EQ'!B171-'Market Data - EQ'!B172)/'Market Data - EQ'!B172,LN('Market Data - EQ'!B171/'Market Data - EQ'!B172)))</f>
        <v>-7.5878075375884952E-4</v>
      </c>
      <c r="AP171" s="10">
        <f>IF('Shock Inputs'!$C$5="ABS",'Market Data - EQ'!C171-'Market Data - EQ'!C172,IF('Shock Inputs'!$C$6="DISC",('Market Data - EQ'!C171-'Market Data - EQ'!C172)/'Market Data - EQ'!C172,LN('Market Data - EQ'!C171/'Market Data - EQ'!C172)))</f>
        <v>1.5964507107295183E-3</v>
      </c>
      <c r="AQ171" s="10">
        <f>IF('Shock Inputs'!$C$5="ABS",'Market Data - EQ'!D171-'Market Data - EQ'!D172,IF('Shock Inputs'!$C$6="DISC",('Market Data - EQ'!D171-'Market Data - EQ'!D172)/'Market Data - EQ'!D172,LN('Market Data - EQ'!D171/'Market Data - EQ'!D172)))</f>
        <v>3.112534799959776E-2</v>
      </c>
      <c r="AR171" s="10">
        <f>IF('Shock Inputs'!$C$5="ABS",'Market Data - EQ'!E171-'Market Data - EQ'!E172,IF('Shock Inputs'!$C$6="DISC",('Market Data - EQ'!E171-'Market Data - EQ'!E172)/'Market Data - EQ'!E172,LN('Market Data - EQ'!E171/'Market Data - EQ'!E172)))</f>
        <v>-1.4187353589628672E-3</v>
      </c>
      <c r="AS171" s="10">
        <f>IF('Shock Inputs'!$C$5="ABS",'Market Data - EQ'!F171-'Market Data - EQ'!F172,IF('Shock Inputs'!$C$6="DISC",('Market Data - EQ'!F171-'Market Data - EQ'!F172)/'Market Data - EQ'!F172,LN('Market Data - EQ'!F171/'Market Data - EQ'!F172)))</f>
        <v>-3.9774924267871525E-3</v>
      </c>
      <c r="AT171" s="10">
        <f>IF('Shock Inputs'!$C$5="ABS",'Market Data - EQ'!G171-'Market Data - EQ'!G172,IF('Shock Inputs'!$C$6="DISC",('Market Data - EQ'!G171-'Market Data - EQ'!G172)/'Market Data - EQ'!G172,LN('Market Data - EQ'!G171/'Market Data - EQ'!G172)))</f>
        <v>-1.1106161267885736E-3</v>
      </c>
      <c r="AU171" s="10">
        <f>IF('Shock Inputs'!$C$5="ABS",'Market Data - EQ'!H171-'Market Data - EQ'!H172,IF('Shock Inputs'!$C$6="DISC",('Market Data - EQ'!H171-'Market Data - EQ'!H172)/'Market Data - EQ'!H172,LN('Market Data - EQ'!H171/'Market Data - EQ'!H172)))</f>
        <v>-1.6190531504467046E-2</v>
      </c>
      <c r="AV171" s="10">
        <f>IF('Shock Inputs'!$C$5="ABS",'Market Data - EQ'!I171-'Market Data - EQ'!I172,IF('Shock Inputs'!$C$6="DISC",('Market Data - EQ'!I171-'Market Data - EQ'!I172)/'Market Data - EQ'!I172,LN('Market Data - EQ'!I171/'Market Data - EQ'!I172)))</f>
        <v>-2.3575646061922209E-3</v>
      </c>
    </row>
    <row r="172" spans="1:48" x14ac:dyDescent="0.25">
      <c r="A172" s="6">
        <v>45216</v>
      </c>
      <c r="B172" s="1">
        <v>5099.80224609375</v>
      </c>
      <c r="C172" s="1">
        <v>4600.35009765625</v>
      </c>
      <c r="D172" s="1">
        <v>1173.5</v>
      </c>
      <c r="E172" s="1">
        <v>300.02481079101563</v>
      </c>
      <c r="F172" s="1">
        <v>439.09844970703119</v>
      </c>
      <c r="G172" s="1">
        <v>1565.139892578125</v>
      </c>
      <c r="H172" s="1">
        <v>241.24214172363281</v>
      </c>
      <c r="I172" s="1">
        <v>124.8838729858398</v>
      </c>
      <c r="K172" s="6">
        <v>45216</v>
      </c>
      <c r="L172" s="1">
        <v>19811.5</v>
      </c>
      <c r="M172" s="10">
        <f>IF('Shock Inputs'!C174="ABS",'Market Data - EQ'!B172-'Market Data - EQ'!B173,IF('Shock Inputs'!C175="Disc",('Market Data - EQ'!B172-'Market Data - EQ'!B173)/'Market Data - EQ'!B173,LN('Market Data - EQ'!B172/'Market Data - EQ'!B173)))</f>
        <v>1.2634734077406548E-2</v>
      </c>
      <c r="N172" s="1">
        <f t="shared" si="53"/>
        <v>64.029296875</v>
      </c>
      <c r="O172" s="1">
        <f t="shared" si="54"/>
        <v>14.30029296875</v>
      </c>
      <c r="P172" s="1">
        <f t="shared" si="55"/>
        <v>9.0999755859379547</v>
      </c>
      <c r="Q172" s="1">
        <f t="shared" si="56"/>
        <v>5.104400634765625</v>
      </c>
      <c r="R172" s="1">
        <f t="shared" si="57"/>
        <v>4.3575744628905682</v>
      </c>
      <c r="S172" s="1">
        <f t="shared" si="58"/>
        <v>2.0350341796870453</v>
      </c>
      <c r="T172" s="1">
        <f t="shared" si="59"/>
        <v>2.4521484375</v>
      </c>
      <c r="U172" s="1">
        <f t="shared" si="60"/>
        <v>0.39209747314450283</v>
      </c>
      <c r="W172" s="10">
        <f t="shared" si="61"/>
        <v>1.2714889555323083E-2</v>
      </c>
      <c r="X172" s="10">
        <f t="shared" si="62"/>
        <v>3.1182158017850924E-3</v>
      </c>
      <c r="Y172" s="10">
        <f t="shared" si="63"/>
        <v>7.8151626547046452E-3</v>
      </c>
      <c r="Z172" s="10">
        <f t="shared" si="64"/>
        <v>1.7307722554913352E-2</v>
      </c>
      <c r="AA172" s="10">
        <f t="shared" si="65"/>
        <v>1.0023383378531989E-2</v>
      </c>
      <c r="AB172" s="10">
        <f t="shared" si="66"/>
        <v>1.3019178903788627E-3</v>
      </c>
      <c r="AC172" s="10">
        <f t="shared" si="67"/>
        <v>1.0269058614033651E-2</v>
      </c>
      <c r="AD172" s="10">
        <f t="shared" si="68"/>
        <v>3.1495853563797706E-3</v>
      </c>
      <c r="AE172" s="10">
        <f t="shared" si="69"/>
        <v>5099.80224609375</v>
      </c>
      <c r="AF172" s="10">
        <f t="shared" si="70"/>
        <v>1.2634734077406548E-2</v>
      </c>
      <c r="AG172" s="10">
        <f t="shared" si="71"/>
        <v>3.1133642497329565E-3</v>
      </c>
      <c r="AH172" s="10">
        <f t="shared" si="72"/>
        <v>7.7847824525354124E-3</v>
      </c>
      <c r="AI172" s="10">
        <f t="shared" si="73"/>
        <v>1.7159650015444006E-2</v>
      </c>
      <c r="AJ172" s="10">
        <f t="shared" si="74"/>
        <v>9.9734824451005091E-3</v>
      </c>
      <c r="AK172" s="10">
        <f t="shared" si="75"/>
        <v>1.3010711301440193E-3</v>
      </c>
      <c r="AL172" s="10">
        <f t="shared" si="76"/>
        <v>1.0216690043769199E-2</v>
      </c>
      <c r="AM172" s="10">
        <f t="shared" si="77"/>
        <v>3.1446358023933395E-3</v>
      </c>
      <c r="AO172" s="10">
        <f>IF('Shock Inputs'!$C$5="ABS",'Market Data - EQ'!B172-'Market Data - EQ'!B173,IF('Shock Inputs'!$C$6="DISC",('Market Data - EQ'!B172-'Market Data - EQ'!B173)/'Market Data - EQ'!B173,LN('Market Data - EQ'!B172/'Market Data - EQ'!B173)))</f>
        <v>1.2634734077406548E-2</v>
      </c>
      <c r="AP172" s="10">
        <f>IF('Shock Inputs'!$C$5="ABS",'Market Data - EQ'!C172-'Market Data - EQ'!C173,IF('Shock Inputs'!$C$6="DISC",('Market Data - EQ'!C172-'Market Data - EQ'!C173)/'Market Data - EQ'!C173,LN('Market Data - EQ'!C172/'Market Data - EQ'!C173)))</f>
        <v>3.1133642497329565E-3</v>
      </c>
      <c r="AQ172" s="10">
        <f>IF('Shock Inputs'!$C$5="ABS",'Market Data - EQ'!D172-'Market Data - EQ'!D173,IF('Shock Inputs'!$C$6="DISC",('Market Data - EQ'!D172-'Market Data - EQ'!D173)/'Market Data - EQ'!D173,LN('Market Data - EQ'!D172/'Market Data - EQ'!D173)))</f>
        <v>7.7847824525354124E-3</v>
      </c>
      <c r="AR172" s="10">
        <f>IF('Shock Inputs'!$C$5="ABS",'Market Data - EQ'!E172-'Market Data - EQ'!E173,IF('Shock Inputs'!$C$6="DISC",('Market Data - EQ'!E172-'Market Data - EQ'!E173)/'Market Data - EQ'!E173,LN('Market Data - EQ'!E172/'Market Data - EQ'!E173)))</f>
        <v>1.7159650015444006E-2</v>
      </c>
      <c r="AS172" s="10">
        <f>IF('Shock Inputs'!$C$5="ABS",'Market Data - EQ'!F172-'Market Data - EQ'!F173,IF('Shock Inputs'!$C$6="DISC",('Market Data - EQ'!F172-'Market Data - EQ'!F173)/'Market Data - EQ'!F173,LN('Market Data - EQ'!F172/'Market Data - EQ'!F173)))</f>
        <v>9.9734824451005091E-3</v>
      </c>
      <c r="AT172" s="10">
        <f>IF('Shock Inputs'!$C$5="ABS",'Market Data - EQ'!G172-'Market Data - EQ'!G173,IF('Shock Inputs'!$C$6="DISC",('Market Data - EQ'!G172-'Market Data - EQ'!G173)/'Market Data - EQ'!G173,LN('Market Data - EQ'!G172/'Market Data - EQ'!G173)))</f>
        <v>1.3010711301440193E-3</v>
      </c>
      <c r="AU172" s="10">
        <f>IF('Shock Inputs'!$C$5="ABS",'Market Data - EQ'!H172-'Market Data - EQ'!H173,IF('Shock Inputs'!$C$6="DISC",('Market Data - EQ'!H172-'Market Data - EQ'!H173)/'Market Data - EQ'!H173,LN('Market Data - EQ'!H172/'Market Data - EQ'!H173)))</f>
        <v>1.0216690043769199E-2</v>
      </c>
      <c r="AV172" s="10">
        <f>IF('Shock Inputs'!$C$5="ABS",'Market Data - EQ'!I172-'Market Data - EQ'!I173,IF('Shock Inputs'!$C$6="DISC",('Market Data - EQ'!I172-'Market Data - EQ'!I173)/'Market Data - EQ'!I173,LN('Market Data - EQ'!I172/'Market Data - EQ'!I173)))</f>
        <v>3.1446358023933395E-3</v>
      </c>
    </row>
    <row r="173" spans="1:48" x14ac:dyDescent="0.25">
      <c r="A173" s="6">
        <v>45215</v>
      </c>
      <c r="B173" s="1">
        <v>5035.77294921875</v>
      </c>
      <c r="C173" s="1">
        <v>4586.0498046875</v>
      </c>
      <c r="D173" s="1">
        <v>1164.400024414062</v>
      </c>
      <c r="E173" s="1">
        <v>294.92041015625</v>
      </c>
      <c r="F173" s="1">
        <v>434.74087524414063</v>
      </c>
      <c r="G173" s="1">
        <v>1563.104858398438</v>
      </c>
      <c r="H173" s="1">
        <v>238.78999328613281</v>
      </c>
      <c r="I173" s="1">
        <v>124.4917755126953</v>
      </c>
      <c r="K173" s="6">
        <v>45215</v>
      </c>
      <c r="L173" s="1">
        <v>19731.75</v>
      </c>
      <c r="M173" s="10">
        <f>IF('Shock Inputs'!C175="ABS",'Market Data - EQ'!B173-'Market Data - EQ'!B174,IF('Shock Inputs'!C176="Disc",('Market Data - EQ'!B173-'Market Data - EQ'!B174)/'Market Data - EQ'!B174,LN('Market Data - EQ'!B173/'Market Data - EQ'!B174)))</f>
        <v>4.7981446136808516E-3</v>
      </c>
      <c r="N173" s="1">
        <f t="shared" si="53"/>
        <v>24.1044921875</v>
      </c>
      <c r="O173" s="1">
        <f t="shared" si="54"/>
        <v>11.349609375</v>
      </c>
      <c r="P173" s="1">
        <f t="shared" si="55"/>
        <v>-3.3499755859379547</v>
      </c>
      <c r="Q173" s="1">
        <f t="shared" si="56"/>
        <v>3.828277587890625</v>
      </c>
      <c r="R173" s="1">
        <f t="shared" si="57"/>
        <v>0.58099365234375</v>
      </c>
      <c r="S173" s="1">
        <f t="shared" si="58"/>
        <v>12.012084960937955</v>
      </c>
      <c r="T173" s="1">
        <f t="shared" si="59"/>
        <v>1.373199462890625</v>
      </c>
      <c r="U173" s="1">
        <f t="shared" si="60"/>
        <v>1.9114837646483949</v>
      </c>
      <c r="W173" s="10">
        <f t="shared" si="61"/>
        <v>4.8096741422872817E-3</v>
      </c>
      <c r="X173" s="10">
        <f t="shared" si="62"/>
        <v>2.4809515138564621E-3</v>
      </c>
      <c r="Y173" s="10">
        <f t="shared" si="63"/>
        <v>-2.8687438115503785E-3</v>
      </c>
      <c r="Z173" s="10">
        <f t="shared" si="64"/>
        <v>1.3151429254075088E-2</v>
      </c>
      <c r="AA173" s="10">
        <f t="shared" si="65"/>
        <v>1.3382020701995867E-3</v>
      </c>
      <c r="AB173" s="10">
        <f t="shared" si="66"/>
        <v>7.7442724037176825E-3</v>
      </c>
      <c r="AC173" s="10">
        <f t="shared" si="67"/>
        <v>5.7839188238426719E-3</v>
      </c>
      <c r="AD173" s="10">
        <f t="shared" si="68"/>
        <v>1.559372830158769E-2</v>
      </c>
      <c r="AE173" s="10">
        <f t="shared" si="69"/>
        <v>5035.7729492187509</v>
      </c>
      <c r="AF173" s="10">
        <f t="shared" si="70"/>
        <v>4.7981446136808516E-3</v>
      </c>
      <c r="AG173" s="10">
        <f t="shared" si="71"/>
        <v>2.4778790343818434E-3</v>
      </c>
      <c r="AH173" s="10">
        <f t="shared" si="72"/>
        <v>-2.8728665436744899E-3</v>
      </c>
      <c r="AI173" s="10">
        <f t="shared" si="73"/>
        <v>1.3065700031532458E-2</v>
      </c>
      <c r="AJ173" s="10">
        <f t="shared" si="74"/>
        <v>1.3373074758189437E-3</v>
      </c>
      <c r="AK173" s="10">
        <f t="shared" si="75"/>
        <v>7.7144394502075058E-3</v>
      </c>
      <c r="AL173" s="10">
        <f t="shared" si="76"/>
        <v>5.7672561847239567E-3</v>
      </c>
      <c r="AM173" s="10">
        <f t="shared" si="77"/>
        <v>1.5473395466565312E-2</v>
      </c>
      <c r="AO173" s="10">
        <f>IF('Shock Inputs'!$C$5="ABS",'Market Data - EQ'!B173-'Market Data - EQ'!B174,IF('Shock Inputs'!$C$6="DISC",('Market Data - EQ'!B173-'Market Data - EQ'!B174)/'Market Data - EQ'!B174,LN('Market Data - EQ'!B173/'Market Data - EQ'!B174)))</f>
        <v>4.7981446136808516E-3</v>
      </c>
      <c r="AP173" s="10">
        <f>IF('Shock Inputs'!$C$5="ABS",'Market Data - EQ'!C173-'Market Data - EQ'!C174,IF('Shock Inputs'!$C$6="DISC",('Market Data - EQ'!C173-'Market Data - EQ'!C174)/'Market Data - EQ'!C174,LN('Market Data - EQ'!C173/'Market Data - EQ'!C174)))</f>
        <v>2.4778790343818434E-3</v>
      </c>
      <c r="AQ173" s="10">
        <f>IF('Shock Inputs'!$C$5="ABS",'Market Data - EQ'!D173-'Market Data - EQ'!D174,IF('Shock Inputs'!$C$6="DISC",('Market Data - EQ'!D173-'Market Data - EQ'!D174)/'Market Data - EQ'!D174,LN('Market Data - EQ'!D173/'Market Data - EQ'!D174)))</f>
        <v>-2.8728665436744899E-3</v>
      </c>
      <c r="AR173" s="10">
        <f>IF('Shock Inputs'!$C$5="ABS",'Market Data - EQ'!E173-'Market Data - EQ'!E174,IF('Shock Inputs'!$C$6="DISC",('Market Data - EQ'!E173-'Market Data - EQ'!E174)/'Market Data - EQ'!E174,LN('Market Data - EQ'!E173/'Market Data - EQ'!E174)))</f>
        <v>1.3065700031532458E-2</v>
      </c>
      <c r="AS173" s="10">
        <f>IF('Shock Inputs'!$C$5="ABS",'Market Data - EQ'!F173-'Market Data - EQ'!F174,IF('Shock Inputs'!$C$6="DISC",('Market Data - EQ'!F173-'Market Data - EQ'!F174)/'Market Data - EQ'!F174,LN('Market Data - EQ'!F173/'Market Data - EQ'!F174)))</f>
        <v>1.3373074758189437E-3</v>
      </c>
      <c r="AT173" s="10">
        <f>IF('Shock Inputs'!$C$5="ABS",'Market Data - EQ'!G173-'Market Data - EQ'!G174,IF('Shock Inputs'!$C$6="DISC",('Market Data - EQ'!G173-'Market Data - EQ'!G174)/'Market Data - EQ'!G174,LN('Market Data - EQ'!G173/'Market Data - EQ'!G174)))</f>
        <v>7.7144394502075058E-3</v>
      </c>
      <c r="AU173" s="10">
        <f>IF('Shock Inputs'!$C$5="ABS",'Market Data - EQ'!H173-'Market Data - EQ'!H174,IF('Shock Inputs'!$C$6="DISC",('Market Data - EQ'!H173-'Market Data - EQ'!H174)/'Market Data - EQ'!H174,LN('Market Data - EQ'!H173/'Market Data - EQ'!H174)))</f>
        <v>5.7672561847239567E-3</v>
      </c>
      <c r="AV173" s="10">
        <f>IF('Shock Inputs'!$C$5="ABS",'Market Data - EQ'!I173-'Market Data - EQ'!I174,IF('Shock Inputs'!$C$6="DISC",('Market Data - EQ'!I173-'Market Data - EQ'!I174)/'Market Data - EQ'!I174,LN('Market Data - EQ'!I173/'Market Data - EQ'!I174)))</f>
        <v>1.5473395466565312E-2</v>
      </c>
    </row>
    <row r="174" spans="1:48" x14ac:dyDescent="0.25">
      <c r="A174" s="6">
        <v>45212</v>
      </c>
      <c r="B174" s="1">
        <v>5011.66845703125</v>
      </c>
      <c r="C174" s="1">
        <v>4574.7001953125</v>
      </c>
      <c r="D174" s="1">
        <v>1167.75</v>
      </c>
      <c r="E174" s="1">
        <v>291.09213256835938</v>
      </c>
      <c r="F174" s="1">
        <v>434.15988159179688</v>
      </c>
      <c r="G174" s="1">
        <v>1551.0927734375</v>
      </c>
      <c r="H174" s="1">
        <v>237.41679382324219</v>
      </c>
      <c r="I174" s="1">
        <v>122.5802917480469</v>
      </c>
      <c r="K174" s="6">
        <v>45212</v>
      </c>
      <c r="L174" s="1">
        <v>19751.05078125</v>
      </c>
      <c r="M174" s="10">
        <f>IF('Shock Inputs'!C176="ABS",'Market Data - EQ'!B174-'Market Data - EQ'!B175,IF('Shock Inputs'!C177="Disc",('Market Data - EQ'!B174-'Market Data - EQ'!B175)/'Market Data - EQ'!B175,LN('Market Data - EQ'!B174/'Market Data - EQ'!B175)))</f>
        <v>-1.0670469319528676E-2</v>
      </c>
      <c r="N174" s="1">
        <f t="shared" si="53"/>
        <v>-53.76318359375</v>
      </c>
      <c r="O174" s="1">
        <f t="shared" si="54"/>
        <v>13.9501953125</v>
      </c>
      <c r="P174" s="1">
        <f t="shared" si="55"/>
        <v>9.8499755859379547</v>
      </c>
      <c r="Q174" s="1">
        <f t="shared" si="56"/>
        <v>0.70892333984375</v>
      </c>
      <c r="R174" s="1">
        <f t="shared" si="57"/>
        <v>-2.275634765625</v>
      </c>
      <c r="S174" s="1">
        <f t="shared" si="58"/>
        <v>-4.1695556640620453</v>
      </c>
      <c r="T174" s="1">
        <f t="shared" si="59"/>
        <v>0.44139099121099434</v>
      </c>
      <c r="U174" s="1">
        <f t="shared" si="60"/>
        <v>-0.83320617675779829</v>
      </c>
      <c r="W174" s="10">
        <f t="shared" si="61"/>
        <v>-1.06137418107801E-2</v>
      </c>
      <c r="X174" s="10">
        <f t="shared" si="62"/>
        <v>3.0587502740777282E-3</v>
      </c>
      <c r="Y174" s="10">
        <f t="shared" si="63"/>
        <v>8.5067582504995513E-3</v>
      </c>
      <c r="Z174" s="10">
        <f t="shared" si="64"/>
        <v>2.4413372306449931E-3</v>
      </c>
      <c r="AA174" s="10">
        <f t="shared" si="65"/>
        <v>-5.2141374391752142E-3</v>
      </c>
      <c r="AB174" s="10">
        <f t="shared" si="66"/>
        <v>-2.6809340045358767E-3</v>
      </c>
      <c r="AC174" s="10">
        <f t="shared" si="67"/>
        <v>1.8626025567887881E-3</v>
      </c>
      <c r="AD174" s="10">
        <f t="shared" si="68"/>
        <v>-6.751337501716928E-3</v>
      </c>
      <c r="AE174" s="10">
        <f t="shared" si="69"/>
        <v>5011.66845703125</v>
      </c>
      <c r="AF174" s="10">
        <f t="shared" si="70"/>
        <v>-1.0670469319528676E-2</v>
      </c>
      <c r="AG174" s="10">
        <f t="shared" si="71"/>
        <v>3.0540818148029666E-3</v>
      </c>
      <c r="AH174" s="10">
        <f t="shared" si="72"/>
        <v>8.4707796792144168E-3</v>
      </c>
      <c r="AI174" s="10">
        <f t="shared" si="73"/>
        <v>2.4383620082717985E-3</v>
      </c>
      <c r="AJ174" s="10">
        <f t="shared" si="74"/>
        <v>-5.227778492002972E-3</v>
      </c>
      <c r="AK174" s="10">
        <f t="shared" si="75"/>
        <v>-2.6845341440347101E-3</v>
      </c>
      <c r="AL174" s="10">
        <f t="shared" si="76"/>
        <v>1.8608700636103355E-3</v>
      </c>
      <c r="AM174" s="10">
        <f t="shared" si="77"/>
        <v>-6.7742308795430044E-3</v>
      </c>
      <c r="AO174" s="10">
        <f>IF('Shock Inputs'!$C$5="ABS",'Market Data - EQ'!B174-'Market Data - EQ'!B175,IF('Shock Inputs'!$C$6="DISC",('Market Data - EQ'!B174-'Market Data - EQ'!B175)/'Market Data - EQ'!B175,LN('Market Data - EQ'!B174/'Market Data - EQ'!B175)))</f>
        <v>-1.0670469319528676E-2</v>
      </c>
      <c r="AP174" s="10">
        <f>IF('Shock Inputs'!$C$5="ABS",'Market Data - EQ'!C174-'Market Data - EQ'!C175,IF('Shock Inputs'!$C$6="DISC",('Market Data - EQ'!C174-'Market Data - EQ'!C175)/'Market Data - EQ'!C175,LN('Market Data - EQ'!C174/'Market Data - EQ'!C175)))</f>
        <v>3.0540818148029666E-3</v>
      </c>
      <c r="AQ174" s="10">
        <f>IF('Shock Inputs'!$C$5="ABS",'Market Data - EQ'!D174-'Market Data - EQ'!D175,IF('Shock Inputs'!$C$6="DISC",('Market Data - EQ'!D174-'Market Data - EQ'!D175)/'Market Data - EQ'!D175,LN('Market Data - EQ'!D174/'Market Data - EQ'!D175)))</f>
        <v>8.4707796792144168E-3</v>
      </c>
      <c r="AR174" s="10">
        <f>IF('Shock Inputs'!$C$5="ABS",'Market Data - EQ'!E174-'Market Data - EQ'!E175,IF('Shock Inputs'!$C$6="DISC",('Market Data - EQ'!E174-'Market Data - EQ'!E175)/'Market Data - EQ'!E175,LN('Market Data - EQ'!E174/'Market Data - EQ'!E175)))</f>
        <v>2.4383620082717985E-3</v>
      </c>
      <c r="AS174" s="10">
        <f>IF('Shock Inputs'!$C$5="ABS",'Market Data - EQ'!F174-'Market Data - EQ'!F175,IF('Shock Inputs'!$C$6="DISC",('Market Data - EQ'!F174-'Market Data - EQ'!F175)/'Market Data - EQ'!F175,LN('Market Data - EQ'!F174/'Market Data - EQ'!F175)))</f>
        <v>-5.227778492002972E-3</v>
      </c>
      <c r="AT174" s="10">
        <f>IF('Shock Inputs'!$C$5="ABS",'Market Data - EQ'!G174-'Market Data - EQ'!G175,IF('Shock Inputs'!$C$6="DISC",('Market Data - EQ'!G174-'Market Data - EQ'!G175)/'Market Data - EQ'!G175,LN('Market Data - EQ'!G174/'Market Data - EQ'!G175)))</f>
        <v>-2.6845341440347101E-3</v>
      </c>
      <c r="AU174" s="10">
        <f>IF('Shock Inputs'!$C$5="ABS",'Market Data - EQ'!H174-'Market Data - EQ'!H175,IF('Shock Inputs'!$C$6="DISC",('Market Data - EQ'!H174-'Market Data - EQ'!H175)/'Market Data - EQ'!H175,LN('Market Data - EQ'!H174/'Market Data - EQ'!H175)))</f>
        <v>1.8608700636103355E-3</v>
      </c>
      <c r="AV174" s="10">
        <f>IF('Shock Inputs'!$C$5="ABS",'Market Data - EQ'!I174-'Market Data - EQ'!I175,IF('Shock Inputs'!$C$6="DISC",('Market Data - EQ'!I174-'Market Data - EQ'!I175)/'Market Data - EQ'!I175,LN('Market Data - EQ'!I174/'Market Data - EQ'!I175)))</f>
        <v>-6.7742308795430044E-3</v>
      </c>
    </row>
    <row r="175" spans="1:48" x14ac:dyDescent="0.25">
      <c r="A175" s="6">
        <v>45211</v>
      </c>
      <c r="B175" s="1">
        <v>5065.431640625</v>
      </c>
      <c r="C175" s="1">
        <v>4560.75</v>
      </c>
      <c r="D175" s="1">
        <v>1157.900024414062</v>
      </c>
      <c r="E175" s="1">
        <v>290.38320922851563</v>
      </c>
      <c r="F175" s="1">
        <v>436.43551635742188</v>
      </c>
      <c r="G175" s="1">
        <v>1555.262329101562</v>
      </c>
      <c r="H175" s="1">
        <v>236.97540283203119</v>
      </c>
      <c r="I175" s="1">
        <v>123.4134979248047</v>
      </c>
      <c r="K175" s="6">
        <v>45211</v>
      </c>
      <c r="L175" s="1">
        <v>19794</v>
      </c>
      <c r="M175" s="10">
        <f>IF('Shock Inputs'!C177="ABS",'Market Data - EQ'!B175-'Market Data - EQ'!B176,IF('Shock Inputs'!C178="Disc",('Market Data - EQ'!B175-'Market Data - EQ'!B176)/'Market Data - EQ'!B176,LN('Market Data - EQ'!B175/'Market Data - EQ'!B176)))</f>
        <v>8.2981641993751E-3</v>
      </c>
      <c r="N175" s="1">
        <f t="shared" si="53"/>
        <v>41.85986328125</v>
      </c>
      <c r="O175" s="1">
        <f t="shared" si="54"/>
        <v>5.7998046875</v>
      </c>
      <c r="P175" s="1">
        <f t="shared" si="55"/>
        <v>-14.049926757812955</v>
      </c>
      <c r="Q175" s="1">
        <f t="shared" si="56"/>
        <v>5.05712890625</v>
      </c>
      <c r="R175" s="1">
        <f t="shared" si="57"/>
        <v>2.37249755859375</v>
      </c>
      <c r="S175" s="1">
        <f t="shared" si="58"/>
        <v>10.274780273437045</v>
      </c>
      <c r="T175" s="1">
        <f t="shared" si="59"/>
        <v>2.8444976806640057</v>
      </c>
      <c r="U175" s="1">
        <f t="shared" si="60"/>
        <v>0.93124389648440342</v>
      </c>
      <c r="W175" s="10">
        <f t="shared" si="61"/>
        <v>8.332689396424571E-3</v>
      </c>
      <c r="X175" s="10">
        <f t="shared" si="62"/>
        <v>1.2732970589818041E-3</v>
      </c>
      <c r="Y175" s="10">
        <f t="shared" si="63"/>
        <v>-1.1988504068594334E-2</v>
      </c>
      <c r="Z175" s="10">
        <f t="shared" si="64"/>
        <v>1.7724033150205383E-2</v>
      </c>
      <c r="AA175" s="10">
        <f t="shared" si="65"/>
        <v>5.4657905784259251E-3</v>
      </c>
      <c r="AB175" s="10">
        <f t="shared" si="66"/>
        <v>6.6503968146736708E-3</v>
      </c>
      <c r="AC175" s="10">
        <f t="shared" si="67"/>
        <v>1.2149176456756184E-2</v>
      </c>
      <c r="AD175" s="10">
        <f t="shared" si="68"/>
        <v>7.6030924142617556E-3</v>
      </c>
      <c r="AE175" s="10">
        <f t="shared" si="69"/>
        <v>5065.431640625</v>
      </c>
      <c r="AF175" s="10">
        <f t="shared" si="70"/>
        <v>8.2981641993751E-3</v>
      </c>
      <c r="AG175" s="10">
        <f t="shared" si="71"/>
        <v>1.2724871037510137E-3</v>
      </c>
      <c r="AH175" s="10">
        <f t="shared" si="72"/>
        <v>-1.2060945743858891E-2</v>
      </c>
      <c r="AI175" s="10">
        <f t="shared" si="73"/>
        <v>1.7568794098756012E-2</v>
      </c>
      <c r="AJ175" s="10">
        <f t="shared" si="74"/>
        <v>5.4509073528681493E-3</v>
      </c>
      <c r="AK175" s="10">
        <f t="shared" si="75"/>
        <v>6.6283804834314933E-3</v>
      </c>
      <c r="AL175" s="10">
        <f t="shared" si="76"/>
        <v>1.207596756781081E-2</v>
      </c>
      <c r="AM175" s="10">
        <f t="shared" si="77"/>
        <v>7.5743345807924569E-3</v>
      </c>
      <c r="AO175" s="10">
        <f>IF('Shock Inputs'!$C$5="ABS",'Market Data - EQ'!B175-'Market Data - EQ'!B176,IF('Shock Inputs'!$C$6="DISC",('Market Data - EQ'!B175-'Market Data - EQ'!B176)/'Market Data - EQ'!B176,LN('Market Data - EQ'!B175/'Market Data - EQ'!B176)))</f>
        <v>8.2981641993751E-3</v>
      </c>
      <c r="AP175" s="10">
        <f>IF('Shock Inputs'!$C$5="ABS",'Market Data - EQ'!C175-'Market Data - EQ'!C176,IF('Shock Inputs'!$C$6="DISC",('Market Data - EQ'!C175-'Market Data - EQ'!C176)/'Market Data - EQ'!C176,LN('Market Data - EQ'!C175/'Market Data - EQ'!C176)))</f>
        <v>1.2724871037510137E-3</v>
      </c>
      <c r="AQ175" s="10">
        <f>IF('Shock Inputs'!$C$5="ABS",'Market Data - EQ'!D175-'Market Data - EQ'!D176,IF('Shock Inputs'!$C$6="DISC",('Market Data - EQ'!D175-'Market Data - EQ'!D176)/'Market Data - EQ'!D176,LN('Market Data - EQ'!D175/'Market Data - EQ'!D176)))</f>
        <v>-1.2060945743858891E-2</v>
      </c>
      <c r="AR175" s="10">
        <f>IF('Shock Inputs'!$C$5="ABS",'Market Data - EQ'!E175-'Market Data - EQ'!E176,IF('Shock Inputs'!$C$6="DISC",('Market Data - EQ'!E175-'Market Data - EQ'!E176)/'Market Data - EQ'!E176,LN('Market Data - EQ'!E175/'Market Data - EQ'!E176)))</f>
        <v>1.7568794098756012E-2</v>
      </c>
      <c r="AS175" s="10">
        <f>IF('Shock Inputs'!$C$5="ABS",'Market Data - EQ'!F175-'Market Data - EQ'!F176,IF('Shock Inputs'!$C$6="DISC",('Market Data - EQ'!F175-'Market Data - EQ'!F176)/'Market Data - EQ'!F176,LN('Market Data - EQ'!F175/'Market Data - EQ'!F176)))</f>
        <v>5.4509073528681493E-3</v>
      </c>
      <c r="AT175" s="10">
        <f>IF('Shock Inputs'!$C$5="ABS",'Market Data - EQ'!G175-'Market Data - EQ'!G176,IF('Shock Inputs'!$C$6="DISC",('Market Data - EQ'!G175-'Market Data - EQ'!G176)/'Market Data - EQ'!G176,LN('Market Data - EQ'!G175/'Market Data - EQ'!G176)))</f>
        <v>6.6283804834314933E-3</v>
      </c>
      <c r="AU175" s="10">
        <f>IF('Shock Inputs'!$C$5="ABS",'Market Data - EQ'!H175-'Market Data - EQ'!H176,IF('Shock Inputs'!$C$6="DISC",('Market Data - EQ'!H175-'Market Data - EQ'!H176)/'Market Data - EQ'!H176,LN('Market Data - EQ'!H175/'Market Data - EQ'!H176)))</f>
        <v>1.207596756781081E-2</v>
      </c>
      <c r="AV175" s="10">
        <f>IF('Shock Inputs'!$C$5="ABS",'Market Data - EQ'!I175-'Market Data - EQ'!I176,IF('Shock Inputs'!$C$6="DISC",('Market Data - EQ'!I175-'Market Data - EQ'!I176)/'Market Data - EQ'!I176,LN('Market Data - EQ'!I175/'Market Data - EQ'!I176)))</f>
        <v>7.5743345807924569E-3</v>
      </c>
    </row>
    <row r="176" spans="1:48" x14ac:dyDescent="0.25">
      <c r="A176" s="6">
        <v>45210</v>
      </c>
      <c r="B176" s="1">
        <v>5023.57177734375</v>
      </c>
      <c r="C176" s="1">
        <v>4554.9501953125</v>
      </c>
      <c r="D176" s="1">
        <v>1171.949951171875</v>
      </c>
      <c r="E176" s="1">
        <v>285.32608032226563</v>
      </c>
      <c r="F176" s="1">
        <v>434.06301879882813</v>
      </c>
      <c r="G176" s="1">
        <v>1544.987548828125</v>
      </c>
      <c r="H176" s="1">
        <v>234.13090515136719</v>
      </c>
      <c r="I176" s="1">
        <v>122.4822540283203</v>
      </c>
      <c r="K176" s="6">
        <v>45210</v>
      </c>
      <c r="L176" s="1">
        <v>19811.349609375</v>
      </c>
      <c r="M176" s="10">
        <f>IF('Shock Inputs'!C178="ABS",'Market Data - EQ'!B176-'Market Data - EQ'!B177,IF('Shock Inputs'!C179="Disc",('Market Data - EQ'!B176-'Market Data - EQ'!B177)/'Market Data - EQ'!B177,LN('Market Data - EQ'!B176/'Market Data - EQ'!B177)))</f>
        <v>5.3257370103385873E-3</v>
      </c>
      <c r="N176" s="1">
        <f t="shared" si="53"/>
        <v>26.68310546875</v>
      </c>
      <c r="O176" s="1">
        <f t="shared" si="54"/>
        <v>25</v>
      </c>
      <c r="P176" s="1">
        <f t="shared" si="55"/>
        <v>16.89990234375</v>
      </c>
      <c r="Q176" s="1">
        <f t="shared" si="56"/>
        <v>-1.323333740234375</v>
      </c>
      <c r="R176" s="1">
        <f t="shared" si="57"/>
        <v>3.7281494140625</v>
      </c>
      <c r="S176" s="1">
        <f t="shared" si="58"/>
        <v>18.31591796875</v>
      </c>
      <c r="T176" s="1">
        <f t="shared" si="59"/>
        <v>2.7463836669921875</v>
      </c>
      <c r="U176" s="1">
        <f t="shared" si="60"/>
        <v>-0.34309387207029829</v>
      </c>
      <c r="W176" s="10">
        <f t="shared" si="61"/>
        <v>5.3399439573140629E-3</v>
      </c>
      <c r="X176" s="10">
        <f t="shared" si="62"/>
        <v>5.5188244731408948E-3</v>
      </c>
      <c r="Y176" s="10">
        <f t="shared" si="63"/>
        <v>1.4631316072317449E-2</v>
      </c>
      <c r="Z176" s="10">
        <f t="shared" si="64"/>
        <v>-4.6165583298413441E-3</v>
      </c>
      <c r="AA176" s="10">
        <f t="shared" si="65"/>
        <v>8.6633681797445364E-3</v>
      </c>
      <c r="AB176" s="10">
        <f t="shared" si="66"/>
        <v>1.1997287169369769E-2</v>
      </c>
      <c r="AC176" s="10">
        <f t="shared" si="67"/>
        <v>1.1869349122290559E-2</v>
      </c>
      <c r="AD176" s="10">
        <f t="shared" si="68"/>
        <v>-2.793347447699004E-3</v>
      </c>
      <c r="AE176" s="10">
        <f t="shared" si="69"/>
        <v>5023.57177734375</v>
      </c>
      <c r="AF176" s="10">
        <f t="shared" si="70"/>
        <v>5.3257370103385873E-3</v>
      </c>
      <c r="AG176" s="10">
        <f t="shared" si="71"/>
        <v>5.5036515601887513E-3</v>
      </c>
      <c r="AH176" s="10">
        <f t="shared" si="72"/>
        <v>1.4525311111062958E-2</v>
      </c>
      <c r="AI176" s="10">
        <f t="shared" si="73"/>
        <v>-4.6272475461959115E-3</v>
      </c>
      <c r="AJ176" s="10">
        <f t="shared" si="74"/>
        <v>8.626056547047822E-3</v>
      </c>
      <c r="AK176" s="10">
        <f t="shared" si="75"/>
        <v>1.192589019900283E-2</v>
      </c>
      <c r="AL176" s="10">
        <f t="shared" si="76"/>
        <v>1.1799460873121779E-2</v>
      </c>
      <c r="AM176" s="10">
        <f t="shared" si="77"/>
        <v>-2.797256123236893E-3</v>
      </c>
      <c r="AO176" s="10">
        <f>IF('Shock Inputs'!$C$5="ABS",'Market Data - EQ'!B176-'Market Data - EQ'!B177,IF('Shock Inputs'!$C$6="DISC",('Market Data - EQ'!B176-'Market Data - EQ'!B177)/'Market Data - EQ'!B177,LN('Market Data - EQ'!B176/'Market Data - EQ'!B177)))</f>
        <v>5.3257370103385873E-3</v>
      </c>
      <c r="AP176" s="10">
        <f>IF('Shock Inputs'!$C$5="ABS",'Market Data - EQ'!C176-'Market Data - EQ'!C177,IF('Shock Inputs'!$C$6="DISC",('Market Data - EQ'!C176-'Market Data - EQ'!C177)/'Market Data - EQ'!C177,LN('Market Data - EQ'!C176/'Market Data - EQ'!C177)))</f>
        <v>5.5036515601887513E-3</v>
      </c>
      <c r="AQ176" s="10">
        <f>IF('Shock Inputs'!$C$5="ABS",'Market Data - EQ'!D176-'Market Data - EQ'!D177,IF('Shock Inputs'!$C$6="DISC",('Market Data - EQ'!D176-'Market Data - EQ'!D177)/'Market Data - EQ'!D177,LN('Market Data - EQ'!D176/'Market Data - EQ'!D177)))</f>
        <v>1.4525311111062958E-2</v>
      </c>
      <c r="AR176" s="10">
        <f>IF('Shock Inputs'!$C$5="ABS",'Market Data - EQ'!E176-'Market Data - EQ'!E177,IF('Shock Inputs'!$C$6="DISC",('Market Data - EQ'!E176-'Market Data - EQ'!E177)/'Market Data - EQ'!E177,LN('Market Data - EQ'!E176/'Market Data - EQ'!E177)))</f>
        <v>-4.6272475461959115E-3</v>
      </c>
      <c r="AS176" s="10">
        <f>IF('Shock Inputs'!$C$5="ABS",'Market Data - EQ'!F176-'Market Data - EQ'!F177,IF('Shock Inputs'!$C$6="DISC",('Market Data - EQ'!F176-'Market Data - EQ'!F177)/'Market Data - EQ'!F177,LN('Market Data - EQ'!F176/'Market Data - EQ'!F177)))</f>
        <v>8.626056547047822E-3</v>
      </c>
      <c r="AT176" s="10">
        <f>IF('Shock Inputs'!$C$5="ABS",'Market Data - EQ'!G176-'Market Data - EQ'!G177,IF('Shock Inputs'!$C$6="DISC",('Market Data - EQ'!G176-'Market Data - EQ'!G177)/'Market Data - EQ'!G177,LN('Market Data - EQ'!G176/'Market Data - EQ'!G177)))</f>
        <v>1.192589019900283E-2</v>
      </c>
      <c r="AU176" s="10">
        <f>IF('Shock Inputs'!$C$5="ABS",'Market Data - EQ'!H176-'Market Data - EQ'!H177,IF('Shock Inputs'!$C$6="DISC",('Market Data - EQ'!H176-'Market Data - EQ'!H177)/'Market Data - EQ'!H177,LN('Market Data - EQ'!H176/'Market Data - EQ'!H177)))</f>
        <v>1.1799460873121779E-2</v>
      </c>
      <c r="AV176" s="10">
        <f>IF('Shock Inputs'!$C$5="ABS",'Market Data - EQ'!I176-'Market Data - EQ'!I177,IF('Shock Inputs'!$C$6="DISC",('Market Data - EQ'!I176-'Market Data - EQ'!I177)/'Market Data - EQ'!I177,LN('Market Data - EQ'!I176/'Market Data - EQ'!I177)))</f>
        <v>-2.797256123236893E-3</v>
      </c>
    </row>
    <row r="177" spans="1:48" x14ac:dyDescent="0.25">
      <c r="A177" s="6">
        <v>45209</v>
      </c>
      <c r="B177" s="1">
        <v>4996.888671875</v>
      </c>
      <c r="C177" s="1">
        <v>4529.9501953125</v>
      </c>
      <c r="D177" s="1">
        <v>1155.050048828125</v>
      </c>
      <c r="E177" s="1">
        <v>286.6494140625</v>
      </c>
      <c r="F177" s="1">
        <v>430.33486938476563</v>
      </c>
      <c r="G177" s="1">
        <v>1526.671630859375</v>
      </c>
      <c r="H177" s="1">
        <v>231.384521484375</v>
      </c>
      <c r="I177" s="1">
        <v>122.8253479003906</v>
      </c>
      <c r="K177" s="6">
        <v>45209</v>
      </c>
      <c r="L177" s="1">
        <v>19689.849609375</v>
      </c>
      <c r="M177" s="10">
        <f>IF('Shock Inputs'!C179="ABS",'Market Data - EQ'!B177-'Market Data - EQ'!B178,IF('Shock Inputs'!C180="Disc",('Market Data - EQ'!B177-'Market Data - EQ'!B178)/'Market Data - EQ'!B178,LN('Market Data - EQ'!B177/'Market Data - EQ'!B178)))</f>
        <v>6.0130814934525609E-3</v>
      </c>
      <c r="N177" s="1">
        <f t="shared" si="53"/>
        <v>29.95654296875</v>
      </c>
      <c r="O177" s="1">
        <f t="shared" si="54"/>
        <v>7.4501953125</v>
      </c>
      <c r="P177" s="1">
        <f t="shared" si="55"/>
        <v>-4.449951171875</v>
      </c>
      <c r="Q177" s="1">
        <f t="shared" si="56"/>
        <v>14.604248046875</v>
      </c>
      <c r="R177" s="1">
        <f t="shared" si="57"/>
        <v>3.824981689453125</v>
      </c>
      <c r="S177" s="1">
        <f t="shared" si="58"/>
        <v>22.485473632812955</v>
      </c>
      <c r="T177" s="1">
        <f t="shared" si="59"/>
        <v>1.1770477294921875</v>
      </c>
      <c r="U177" s="1">
        <f t="shared" si="60"/>
        <v>1.421363830566392</v>
      </c>
      <c r="W177" s="10">
        <f t="shared" si="61"/>
        <v>6.0311963584947599E-3</v>
      </c>
      <c r="X177" s="10">
        <f t="shared" si="62"/>
        <v>1.6473621475953566E-3</v>
      </c>
      <c r="Y177" s="10">
        <f t="shared" si="63"/>
        <v>-3.8378190356834841E-3</v>
      </c>
      <c r="Z177" s="10">
        <f t="shared" si="64"/>
        <v>5.3683174234517371E-2</v>
      </c>
      <c r="AA177" s="10">
        <f t="shared" si="65"/>
        <v>8.9680961679969116E-3</v>
      </c>
      <c r="AB177" s="10">
        <f t="shared" si="66"/>
        <v>1.4948597635196938E-2</v>
      </c>
      <c r="AC177" s="10">
        <f t="shared" si="67"/>
        <v>5.1129866041858766E-3</v>
      </c>
      <c r="AD177" s="10">
        <f t="shared" si="68"/>
        <v>1.1707719820371873E-2</v>
      </c>
      <c r="AE177" s="10">
        <f t="shared" si="69"/>
        <v>4996.888671875</v>
      </c>
      <c r="AF177" s="10">
        <f t="shared" si="70"/>
        <v>6.0130814934525609E-3</v>
      </c>
      <c r="AG177" s="10">
        <f t="shared" si="71"/>
        <v>1.6460067349389209E-3</v>
      </c>
      <c r="AH177" s="10">
        <f t="shared" si="72"/>
        <v>-3.8452023597872788E-3</v>
      </c>
      <c r="AI177" s="10">
        <f t="shared" si="73"/>
        <v>5.2291811226435683E-2</v>
      </c>
      <c r="AJ177" s="10">
        <f t="shared" si="74"/>
        <v>8.9281216128976673E-3</v>
      </c>
      <c r="AK177" s="10">
        <f t="shared" si="75"/>
        <v>1.4837968487420623E-2</v>
      </c>
      <c r="AL177" s="10">
        <f t="shared" si="76"/>
        <v>5.0999596736576612E-3</v>
      </c>
      <c r="AM177" s="10">
        <f t="shared" si="77"/>
        <v>1.1639714743613777E-2</v>
      </c>
      <c r="AO177" s="10">
        <f>IF('Shock Inputs'!$C$5="ABS",'Market Data - EQ'!B177-'Market Data - EQ'!B178,IF('Shock Inputs'!$C$6="DISC",('Market Data - EQ'!B177-'Market Data - EQ'!B178)/'Market Data - EQ'!B178,LN('Market Data - EQ'!B177/'Market Data - EQ'!B178)))</f>
        <v>6.0130814934525609E-3</v>
      </c>
      <c r="AP177" s="10">
        <f>IF('Shock Inputs'!$C$5="ABS",'Market Data - EQ'!C177-'Market Data - EQ'!C178,IF('Shock Inputs'!$C$6="DISC",('Market Data - EQ'!C177-'Market Data - EQ'!C178)/'Market Data - EQ'!C178,LN('Market Data - EQ'!C177/'Market Data - EQ'!C178)))</f>
        <v>1.6460067349389209E-3</v>
      </c>
      <c r="AQ177" s="10">
        <f>IF('Shock Inputs'!$C$5="ABS",'Market Data - EQ'!D177-'Market Data - EQ'!D178,IF('Shock Inputs'!$C$6="DISC",('Market Data - EQ'!D177-'Market Data - EQ'!D178)/'Market Data - EQ'!D178,LN('Market Data - EQ'!D177/'Market Data - EQ'!D178)))</f>
        <v>-3.8452023597872788E-3</v>
      </c>
      <c r="AR177" s="10">
        <f>IF('Shock Inputs'!$C$5="ABS",'Market Data - EQ'!E177-'Market Data - EQ'!E178,IF('Shock Inputs'!$C$6="DISC",('Market Data - EQ'!E177-'Market Data - EQ'!E178)/'Market Data - EQ'!E178,LN('Market Data - EQ'!E177/'Market Data - EQ'!E178)))</f>
        <v>5.2291811226435683E-2</v>
      </c>
      <c r="AS177" s="10">
        <f>IF('Shock Inputs'!$C$5="ABS",'Market Data - EQ'!F177-'Market Data - EQ'!F178,IF('Shock Inputs'!$C$6="DISC",('Market Data - EQ'!F177-'Market Data - EQ'!F178)/'Market Data - EQ'!F178,LN('Market Data - EQ'!F177/'Market Data - EQ'!F178)))</f>
        <v>8.9281216128976673E-3</v>
      </c>
      <c r="AT177" s="10">
        <f>IF('Shock Inputs'!$C$5="ABS",'Market Data - EQ'!G177-'Market Data - EQ'!G178,IF('Shock Inputs'!$C$6="DISC",('Market Data - EQ'!G177-'Market Data - EQ'!G178)/'Market Data - EQ'!G178,LN('Market Data - EQ'!G177/'Market Data - EQ'!G178)))</f>
        <v>1.4837968487420623E-2</v>
      </c>
      <c r="AU177" s="10">
        <f>IF('Shock Inputs'!$C$5="ABS",'Market Data - EQ'!H177-'Market Data - EQ'!H178,IF('Shock Inputs'!$C$6="DISC",('Market Data - EQ'!H177-'Market Data - EQ'!H178)/'Market Data - EQ'!H178,LN('Market Data - EQ'!H177/'Market Data - EQ'!H178)))</f>
        <v>5.0999596736576612E-3</v>
      </c>
      <c r="AV177" s="10">
        <f>IF('Shock Inputs'!$C$5="ABS",'Market Data - EQ'!I177-'Market Data - EQ'!I178,IF('Shock Inputs'!$C$6="DISC",('Market Data - EQ'!I177-'Market Data - EQ'!I178)/'Market Data - EQ'!I178,LN('Market Data - EQ'!I177/'Market Data - EQ'!I178)))</f>
        <v>1.1639714743613777E-2</v>
      </c>
    </row>
    <row r="178" spans="1:48" x14ac:dyDescent="0.25">
      <c r="A178" s="6">
        <v>45208</v>
      </c>
      <c r="B178" s="1">
        <v>4966.93212890625</v>
      </c>
      <c r="C178" s="1">
        <v>4522.5</v>
      </c>
      <c r="D178" s="1">
        <v>1159.5</v>
      </c>
      <c r="E178" s="1">
        <v>272.045166015625</v>
      </c>
      <c r="F178" s="1">
        <v>426.5098876953125</v>
      </c>
      <c r="G178" s="1">
        <v>1504.186157226562</v>
      </c>
      <c r="H178" s="1">
        <v>230.20747375488281</v>
      </c>
      <c r="I178" s="1">
        <v>121.4039840698242</v>
      </c>
      <c r="K178" s="6">
        <v>45208</v>
      </c>
      <c r="L178" s="1">
        <v>19512.349609375</v>
      </c>
      <c r="M178" s="10">
        <f>IF('Shock Inputs'!C180="ABS",'Market Data - EQ'!B178-'Market Data - EQ'!B179,IF('Shock Inputs'!C181="Disc",('Market Data - EQ'!B178-'Market Data - EQ'!B179)/'Market Data - EQ'!B179,LN('Market Data - EQ'!B178/'Market Data - EQ'!B179)))</f>
        <v>-1.4568223304641736E-3</v>
      </c>
      <c r="N178" s="1">
        <f t="shared" si="53"/>
        <v>-7.2412109375</v>
      </c>
      <c r="O178" s="1">
        <f t="shared" si="54"/>
        <v>-15.9501953125</v>
      </c>
      <c r="P178" s="1">
        <f t="shared" si="55"/>
        <v>-3.5</v>
      </c>
      <c r="Q178" s="1">
        <f t="shared" si="56"/>
        <v>0</v>
      </c>
      <c r="R178" s="1">
        <f t="shared" si="57"/>
        <v>-1.6461791992186932</v>
      </c>
      <c r="S178" s="1">
        <f t="shared" si="58"/>
        <v>-33.405517578125909</v>
      </c>
      <c r="T178" s="1">
        <f t="shared" si="59"/>
        <v>-0.833740234375</v>
      </c>
      <c r="U178" s="1">
        <f t="shared" si="60"/>
        <v>-2.0095138549804972</v>
      </c>
      <c r="W178" s="10">
        <f t="shared" si="61"/>
        <v>-1.4557616799352358E-3</v>
      </c>
      <c r="X178" s="10">
        <f t="shared" si="62"/>
        <v>-3.5144585984383005E-3</v>
      </c>
      <c r="Y178" s="10">
        <f t="shared" si="63"/>
        <v>-3.0094582975064487E-3</v>
      </c>
      <c r="Z178" s="10">
        <f t="shared" si="64"/>
        <v>0</v>
      </c>
      <c r="AA178" s="10">
        <f t="shared" si="65"/>
        <v>-3.8448111016121623E-3</v>
      </c>
      <c r="AB178" s="10">
        <f t="shared" si="66"/>
        <v>-2.1725870480125507E-2</v>
      </c>
      <c r="AC178" s="10">
        <f t="shared" si="67"/>
        <v>-3.6086212497730579E-3</v>
      </c>
      <c r="AD178" s="10">
        <f t="shared" si="68"/>
        <v>-1.6282772053060883E-2</v>
      </c>
      <c r="AE178" s="10">
        <f t="shared" si="69"/>
        <v>4966.93212890625</v>
      </c>
      <c r="AF178" s="10">
        <f t="shared" si="70"/>
        <v>-1.4568223304641736E-3</v>
      </c>
      <c r="AG178" s="10">
        <f t="shared" si="71"/>
        <v>-3.5206488158225405E-3</v>
      </c>
      <c r="AH178" s="10">
        <f t="shared" si="72"/>
        <v>-3.0139958230780612E-3</v>
      </c>
      <c r="AI178" s="10">
        <f t="shared" si="73"/>
        <v>0</v>
      </c>
      <c r="AJ178" s="10">
        <f t="shared" si="74"/>
        <v>-3.8522213880148961E-3</v>
      </c>
      <c r="AK178" s="10">
        <f t="shared" si="75"/>
        <v>-2.1965352190322154E-2</v>
      </c>
      <c r="AL178" s="10">
        <f t="shared" si="76"/>
        <v>-3.6151480299511916E-3</v>
      </c>
      <c r="AM178" s="10">
        <f t="shared" si="77"/>
        <v>-1.6416793201169198E-2</v>
      </c>
      <c r="AO178" s="10">
        <f>IF('Shock Inputs'!$C$5="ABS",'Market Data - EQ'!B178-'Market Data - EQ'!B179,IF('Shock Inputs'!$C$6="DISC",('Market Data - EQ'!B178-'Market Data - EQ'!B179)/'Market Data - EQ'!B179,LN('Market Data - EQ'!B178/'Market Data - EQ'!B179)))</f>
        <v>-1.4568223304641736E-3</v>
      </c>
      <c r="AP178" s="10">
        <f>IF('Shock Inputs'!$C$5="ABS",'Market Data - EQ'!C178-'Market Data - EQ'!C179,IF('Shock Inputs'!$C$6="DISC",('Market Data - EQ'!C178-'Market Data - EQ'!C179)/'Market Data - EQ'!C179,LN('Market Data - EQ'!C178/'Market Data - EQ'!C179)))</f>
        <v>-3.5206488158225405E-3</v>
      </c>
      <c r="AQ178" s="10">
        <f>IF('Shock Inputs'!$C$5="ABS",'Market Data - EQ'!D178-'Market Data - EQ'!D179,IF('Shock Inputs'!$C$6="DISC",('Market Data - EQ'!D178-'Market Data - EQ'!D179)/'Market Data - EQ'!D179,LN('Market Data - EQ'!D178/'Market Data - EQ'!D179)))</f>
        <v>-3.0139958230780612E-3</v>
      </c>
      <c r="AR178" s="10">
        <f>IF('Shock Inputs'!$C$5="ABS",'Market Data - EQ'!E178-'Market Data - EQ'!E179,IF('Shock Inputs'!$C$6="DISC",('Market Data - EQ'!E178-'Market Data - EQ'!E179)/'Market Data - EQ'!E179,LN('Market Data - EQ'!E178/'Market Data - EQ'!E179)))</f>
        <v>0</v>
      </c>
      <c r="AS178" s="10">
        <f>IF('Shock Inputs'!$C$5="ABS",'Market Data - EQ'!F178-'Market Data - EQ'!F179,IF('Shock Inputs'!$C$6="DISC",('Market Data - EQ'!F178-'Market Data - EQ'!F179)/'Market Data - EQ'!F179,LN('Market Data - EQ'!F178/'Market Data - EQ'!F179)))</f>
        <v>-3.8522213880148961E-3</v>
      </c>
      <c r="AT178" s="10">
        <f>IF('Shock Inputs'!$C$5="ABS",'Market Data - EQ'!G178-'Market Data - EQ'!G179,IF('Shock Inputs'!$C$6="DISC",('Market Data - EQ'!G178-'Market Data - EQ'!G179)/'Market Data - EQ'!G179,LN('Market Data - EQ'!G178/'Market Data - EQ'!G179)))</f>
        <v>-2.1965352190322154E-2</v>
      </c>
      <c r="AU178" s="10">
        <f>IF('Shock Inputs'!$C$5="ABS",'Market Data - EQ'!H178-'Market Data - EQ'!H179,IF('Shock Inputs'!$C$6="DISC",('Market Data - EQ'!H178-'Market Data - EQ'!H179)/'Market Data - EQ'!H179,LN('Market Data - EQ'!H178/'Market Data - EQ'!H179)))</f>
        <v>-3.6151480299511916E-3</v>
      </c>
      <c r="AV178" s="10">
        <f>IF('Shock Inputs'!$C$5="ABS",'Market Data - EQ'!I178-'Market Data - EQ'!I179,IF('Shock Inputs'!$C$6="DISC",('Market Data - EQ'!I178-'Market Data - EQ'!I179)/'Market Data - EQ'!I179,LN('Market Data - EQ'!I178/'Market Data - EQ'!I179)))</f>
        <v>-1.6416793201169198E-2</v>
      </c>
    </row>
    <row r="179" spans="1:48" x14ac:dyDescent="0.25">
      <c r="A179" s="6">
        <v>45205</v>
      </c>
      <c r="B179" s="1">
        <v>4974.17333984375</v>
      </c>
      <c r="C179" s="1">
        <v>4538.4501953125</v>
      </c>
      <c r="D179" s="1">
        <v>1163</v>
      </c>
      <c r="E179" s="1">
        <v>272.045166015625</v>
      </c>
      <c r="F179" s="1">
        <v>428.15606689453119</v>
      </c>
      <c r="G179" s="1">
        <v>1537.591674804688</v>
      </c>
      <c r="H179" s="1">
        <v>231.04121398925781</v>
      </c>
      <c r="I179" s="1">
        <v>123.4134979248047</v>
      </c>
      <c r="K179" s="6">
        <v>45205</v>
      </c>
      <c r="L179" s="1">
        <v>19653.5</v>
      </c>
      <c r="M179" s="10">
        <f>IF('Shock Inputs'!C181="ABS",'Market Data - EQ'!B179-'Market Data - EQ'!B180,IF('Shock Inputs'!C182="Disc",('Market Data - EQ'!B179-'Market Data - EQ'!B180)/'Market Data - EQ'!B180,LN('Market Data - EQ'!B179/'Market Data - EQ'!B180)))</f>
        <v>7.0820440842829448E-4</v>
      </c>
      <c r="N179" s="1">
        <f t="shared" si="53"/>
        <v>3.521484375</v>
      </c>
      <c r="O179" s="1">
        <f t="shared" si="54"/>
        <v>4.55029296875</v>
      </c>
      <c r="P179" s="1">
        <f t="shared" si="55"/>
        <v>1.9000244140620453</v>
      </c>
      <c r="Q179" s="1">
        <f t="shared" si="56"/>
        <v>-1.465179443359375</v>
      </c>
      <c r="R179" s="1">
        <f t="shared" si="57"/>
        <v>5.9069213867186932</v>
      </c>
      <c r="S179" s="1">
        <f t="shared" si="58"/>
        <v>10.82080078125</v>
      </c>
      <c r="T179" s="1">
        <f t="shared" si="59"/>
        <v>1.6674499511719034</v>
      </c>
      <c r="U179" s="1">
        <f t="shared" si="60"/>
        <v>0.63716125488279829</v>
      </c>
      <c r="W179" s="10">
        <f t="shared" si="61"/>
        <v>7.0845524438120427E-4</v>
      </c>
      <c r="X179" s="10">
        <f t="shared" si="62"/>
        <v>1.0036156657092883E-3</v>
      </c>
      <c r="Y179" s="10">
        <f t="shared" si="63"/>
        <v>1.6364003565698261E-3</v>
      </c>
      <c r="Z179" s="10">
        <f t="shared" si="64"/>
        <v>-5.3569434125082969E-3</v>
      </c>
      <c r="AA179" s="10">
        <f t="shared" si="65"/>
        <v>1.3989184938704399E-2</v>
      </c>
      <c r="AB179" s="10">
        <f t="shared" si="66"/>
        <v>7.0873770028991832E-3</v>
      </c>
      <c r="AC179" s="10">
        <f t="shared" si="67"/>
        <v>7.2695757431745119E-3</v>
      </c>
      <c r="AD179" s="10">
        <f t="shared" si="68"/>
        <v>5.1896095955018982E-3</v>
      </c>
      <c r="AE179" s="10">
        <f t="shared" si="69"/>
        <v>4974.17333984375</v>
      </c>
      <c r="AF179" s="10">
        <f t="shared" si="70"/>
        <v>7.0820440842829448E-4</v>
      </c>
      <c r="AG179" s="10">
        <f t="shared" si="71"/>
        <v>1.0031123802158172E-3</v>
      </c>
      <c r="AH179" s="10">
        <f t="shared" si="72"/>
        <v>1.6350629123703586E-3</v>
      </c>
      <c r="AI179" s="10">
        <f t="shared" si="73"/>
        <v>-5.3713432830883086E-3</v>
      </c>
      <c r="AJ179" s="10">
        <f t="shared" si="74"/>
        <v>1.3892239371189299E-2</v>
      </c>
      <c r="AK179" s="10">
        <f t="shared" si="75"/>
        <v>7.0623795877499508E-3</v>
      </c>
      <c r="AL179" s="10">
        <f t="shared" si="76"/>
        <v>7.2432797410457595E-3</v>
      </c>
      <c r="AM179" s="10">
        <f t="shared" si="77"/>
        <v>5.1761899799787191E-3</v>
      </c>
      <c r="AO179" s="10">
        <f>IF('Shock Inputs'!$C$5="ABS",'Market Data - EQ'!B179-'Market Data - EQ'!B180,IF('Shock Inputs'!$C$6="DISC",('Market Data - EQ'!B179-'Market Data - EQ'!B180)/'Market Data - EQ'!B180,LN('Market Data - EQ'!B179/'Market Data - EQ'!B180)))</f>
        <v>7.0820440842829448E-4</v>
      </c>
      <c r="AP179" s="10">
        <f>IF('Shock Inputs'!$C$5="ABS",'Market Data - EQ'!C179-'Market Data - EQ'!C180,IF('Shock Inputs'!$C$6="DISC",('Market Data - EQ'!C179-'Market Data - EQ'!C180)/'Market Data - EQ'!C180,LN('Market Data - EQ'!C179/'Market Data - EQ'!C180)))</f>
        <v>1.0031123802158172E-3</v>
      </c>
      <c r="AQ179" s="10">
        <f>IF('Shock Inputs'!$C$5="ABS",'Market Data - EQ'!D179-'Market Data - EQ'!D180,IF('Shock Inputs'!$C$6="DISC",('Market Data - EQ'!D179-'Market Data - EQ'!D180)/'Market Data - EQ'!D180,LN('Market Data - EQ'!D179/'Market Data - EQ'!D180)))</f>
        <v>1.6350629123703586E-3</v>
      </c>
      <c r="AR179" s="10">
        <f>IF('Shock Inputs'!$C$5="ABS",'Market Data - EQ'!E179-'Market Data - EQ'!E180,IF('Shock Inputs'!$C$6="DISC",('Market Data - EQ'!E179-'Market Data - EQ'!E180)/'Market Data - EQ'!E180,LN('Market Data - EQ'!E179/'Market Data - EQ'!E180)))</f>
        <v>-5.3713432830883086E-3</v>
      </c>
      <c r="AS179" s="10">
        <f>IF('Shock Inputs'!$C$5="ABS",'Market Data - EQ'!F179-'Market Data - EQ'!F180,IF('Shock Inputs'!$C$6="DISC",('Market Data - EQ'!F179-'Market Data - EQ'!F180)/'Market Data - EQ'!F180,LN('Market Data - EQ'!F179/'Market Data - EQ'!F180)))</f>
        <v>1.3892239371189299E-2</v>
      </c>
      <c r="AT179" s="10">
        <f>IF('Shock Inputs'!$C$5="ABS",'Market Data - EQ'!G179-'Market Data - EQ'!G180,IF('Shock Inputs'!$C$6="DISC",('Market Data - EQ'!G179-'Market Data - EQ'!G180)/'Market Data - EQ'!G180,LN('Market Data - EQ'!G179/'Market Data - EQ'!G180)))</f>
        <v>7.0623795877499508E-3</v>
      </c>
      <c r="AU179" s="10">
        <f>IF('Shock Inputs'!$C$5="ABS",'Market Data - EQ'!H179-'Market Data - EQ'!H180,IF('Shock Inputs'!$C$6="DISC",('Market Data - EQ'!H179-'Market Data - EQ'!H180)/'Market Data - EQ'!H180,LN('Market Data - EQ'!H179/'Market Data - EQ'!H180)))</f>
        <v>7.2432797410457595E-3</v>
      </c>
      <c r="AV179" s="10">
        <f>IF('Shock Inputs'!$C$5="ABS",'Market Data - EQ'!I179-'Market Data - EQ'!I180,IF('Shock Inputs'!$C$6="DISC",('Market Data - EQ'!I179-'Market Data - EQ'!I180)/'Market Data - EQ'!I180,LN('Market Data - EQ'!I179/'Market Data - EQ'!I180)))</f>
        <v>5.1761899799787191E-3</v>
      </c>
    </row>
    <row r="180" spans="1:48" x14ac:dyDescent="0.25">
      <c r="A180" s="6">
        <v>45204</v>
      </c>
      <c r="B180" s="1">
        <v>4970.65185546875</v>
      </c>
      <c r="C180" s="1">
        <v>4533.89990234375</v>
      </c>
      <c r="D180" s="1">
        <v>1161.099975585938</v>
      </c>
      <c r="E180" s="1">
        <v>273.51034545898438</v>
      </c>
      <c r="F180" s="1">
        <v>422.2491455078125</v>
      </c>
      <c r="G180" s="1">
        <v>1526.770874023438</v>
      </c>
      <c r="H180" s="1">
        <v>229.37376403808591</v>
      </c>
      <c r="I180" s="1">
        <v>122.7763366699219</v>
      </c>
      <c r="K180" s="6">
        <v>45204</v>
      </c>
      <c r="L180" s="1">
        <v>19545.75</v>
      </c>
      <c r="M180" s="10">
        <f>IF('Shock Inputs'!C182="ABS",'Market Data - EQ'!B180-'Market Data - EQ'!B181,IF('Shock Inputs'!C183="Disc",('Market Data - EQ'!B180-'Market Data - EQ'!B181)/'Market Data - EQ'!B181,LN('Market Data - EQ'!B180/'Market Data - EQ'!B181)))</f>
        <v>1.8621517214016187E-2</v>
      </c>
      <c r="N180" s="1">
        <f t="shared" si="53"/>
        <v>91.70458984375</v>
      </c>
      <c r="O180" s="1">
        <f t="shared" si="54"/>
        <v>1.39990234375</v>
      </c>
      <c r="P180" s="1">
        <f t="shared" si="55"/>
        <v>-5.9500732421870453</v>
      </c>
      <c r="Q180" s="1">
        <f t="shared" si="56"/>
        <v>1.3233642578125</v>
      </c>
      <c r="R180" s="1">
        <f t="shared" si="57"/>
        <v>-4.8431396484375E-2</v>
      </c>
      <c r="S180" s="1">
        <f t="shared" si="58"/>
        <v>15.73486328125</v>
      </c>
      <c r="T180" s="1">
        <f t="shared" si="59"/>
        <v>-1.2751007080078978</v>
      </c>
      <c r="U180" s="1">
        <f t="shared" si="60"/>
        <v>-4.9011230468693157E-2</v>
      </c>
      <c r="W180" s="10">
        <f t="shared" si="61"/>
        <v>1.8795978896894782E-2</v>
      </c>
      <c r="X180" s="10">
        <f t="shared" si="62"/>
        <v>3.0885876309983453E-4</v>
      </c>
      <c r="Y180" s="10">
        <f t="shared" si="63"/>
        <v>-5.0983873812110439E-3</v>
      </c>
      <c r="Z180" s="10">
        <f t="shared" si="64"/>
        <v>4.8619675047367854E-3</v>
      </c>
      <c r="AA180" s="10">
        <f t="shared" si="65"/>
        <v>-1.1468547094067451E-4</v>
      </c>
      <c r="AB180" s="10">
        <f t="shared" si="66"/>
        <v>1.0413294699390637E-2</v>
      </c>
      <c r="AC180" s="10">
        <f t="shared" si="67"/>
        <v>-5.5283198961831983E-3</v>
      </c>
      <c r="AD180" s="10">
        <f t="shared" si="68"/>
        <v>-3.9903188801419462E-4</v>
      </c>
      <c r="AE180" s="10">
        <f t="shared" si="69"/>
        <v>4970.65185546875</v>
      </c>
      <c r="AF180" s="10">
        <f t="shared" si="70"/>
        <v>1.8621517214016187E-2</v>
      </c>
      <c r="AG180" s="10">
        <f t="shared" si="71"/>
        <v>3.0881107605095702E-4</v>
      </c>
      <c r="AH180" s="10">
        <f t="shared" si="72"/>
        <v>-5.1114285028326482E-3</v>
      </c>
      <c r="AI180" s="10">
        <f t="shared" si="73"/>
        <v>4.8501863118145128E-3</v>
      </c>
      <c r="AJ180" s="10">
        <f t="shared" si="74"/>
        <v>-1.1469204782209884E-4</v>
      </c>
      <c r="AK180" s="10">
        <f t="shared" si="75"/>
        <v>1.0359449825251348E-2</v>
      </c>
      <c r="AL180" s="10">
        <f t="shared" si="76"/>
        <v>-5.543657610600705E-3</v>
      </c>
      <c r="AM180" s="10">
        <f t="shared" si="77"/>
        <v>-3.991115224231327E-4</v>
      </c>
      <c r="AO180" s="10">
        <f>IF('Shock Inputs'!$C$5="ABS",'Market Data - EQ'!B180-'Market Data - EQ'!B181,IF('Shock Inputs'!$C$6="DISC",('Market Data - EQ'!B180-'Market Data - EQ'!B181)/'Market Data - EQ'!B181,LN('Market Data - EQ'!B180/'Market Data - EQ'!B181)))</f>
        <v>1.8621517214016187E-2</v>
      </c>
      <c r="AP180" s="10">
        <f>IF('Shock Inputs'!$C$5="ABS",'Market Data - EQ'!C180-'Market Data - EQ'!C181,IF('Shock Inputs'!$C$6="DISC",('Market Data - EQ'!C180-'Market Data - EQ'!C181)/'Market Data - EQ'!C181,LN('Market Data - EQ'!C180/'Market Data - EQ'!C181)))</f>
        <v>3.0881107605095702E-4</v>
      </c>
      <c r="AQ180" s="10">
        <f>IF('Shock Inputs'!$C$5="ABS",'Market Data - EQ'!D180-'Market Data - EQ'!D181,IF('Shock Inputs'!$C$6="DISC",('Market Data - EQ'!D180-'Market Data - EQ'!D181)/'Market Data - EQ'!D181,LN('Market Data - EQ'!D180/'Market Data - EQ'!D181)))</f>
        <v>-5.1114285028326482E-3</v>
      </c>
      <c r="AR180" s="10">
        <f>IF('Shock Inputs'!$C$5="ABS",'Market Data - EQ'!E180-'Market Data - EQ'!E181,IF('Shock Inputs'!$C$6="DISC",('Market Data - EQ'!E180-'Market Data - EQ'!E181)/'Market Data - EQ'!E181,LN('Market Data - EQ'!E180/'Market Data - EQ'!E181)))</f>
        <v>4.8501863118145128E-3</v>
      </c>
      <c r="AS180" s="10">
        <f>IF('Shock Inputs'!$C$5="ABS",'Market Data - EQ'!F180-'Market Data - EQ'!F181,IF('Shock Inputs'!$C$6="DISC",('Market Data - EQ'!F180-'Market Data - EQ'!F181)/'Market Data - EQ'!F181,LN('Market Data - EQ'!F180/'Market Data - EQ'!F181)))</f>
        <v>-1.1469204782209884E-4</v>
      </c>
      <c r="AT180" s="10">
        <f>IF('Shock Inputs'!$C$5="ABS",'Market Data - EQ'!G180-'Market Data - EQ'!G181,IF('Shock Inputs'!$C$6="DISC",('Market Data - EQ'!G180-'Market Data - EQ'!G181)/'Market Data - EQ'!G181,LN('Market Data - EQ'!G180/'Market Data - EQ'!G181)))</f>
        <v>1.0359449825251348E-2</v>
      </c>
      <c r="AU180" s="10">
        <f>IF('Shock Inputs'!$C$5="ABS",'Market Data - EQ'!H180-'Market Data - EQ'!H181,IF('Shock Inputs'!$C$6="DISC",('Market Data - EQ'!H180-'Market Data - EQ'!H181)/'Market Data - EQ'!H181,LN('Market Data - EQ'!H180/'Market Data - EQ'!H181)))</f>
        <v>-5.543657610600705E-3</v>
      </c>
      <c r="AV180" s="10">
        <f>IF('Shock Inputs'!$C$5="ABS",'Market Data - EQ'!I180-'Market Data - EQ'!I181,IF('Shock Inputs'!$C$6="DISC",('Market Data - EQ'!I180-'Market Data - EQ'!I181)/'Market Data - EQ'!I181,LN('Market Data - EQ'!I180/'Market Data - EQ'!I181)))</f>
        <v>-3.991115224231327E-4</v>
      </c>
    </row>
    <row r="181" spans="1:48" x14ac:dyDescent="0.25">
      <c r="A181" s="6">
        <v>45203</v>
      </c>
      <c r="B181" s="1">
        <v>4878.947265625</v>
      </c>
      <c r="C181" s="1">
        <v>4532.5</v>
      </c>
      <c r="D181" s="1">
        <v>1167.050048828125</v>
      </c>
      <c r="E181" s="1">
        <v>272.18698120117188</v>
      </c>
      <c r="F181" s="1">
        <v>422.29757690429688</v>
      </c>
      <c r="G181" s="1">
        <v>1511.036010742188</v>
      </c>
      <c r="H181" s="1">
        <v>230.64886474609381</v>
      </c>
      <c r="I181" s="1">
        <v>122.8253479003906</v>
      </c>
      <c r="K181" s="6">
        <v>45203</v>
      </c>
      <c r="L181" s="1">
        <v>19436.099609375</v>
      </c>
      <c r="M181" s="10">
        <f>IF('Shock Inputs'!C183="ABS",'Market Data - EQ'!B181-'Market Data - EQ'!B182,IF('Shock Inputs'!C184="Disc",('Market Data - EQ'!B181-'Market Data - EQ'!B182)/'Market Data - EQ'!B182,LN('Market Data - EQ'!B181/'Market Data - EQ'!B182)))</f>
        <v>-1.9698649389954567E-2</v>
      </c>
      <c r="N181" s="1">
        <f t="shared" si="53"/>
        <v>-97.0615234375</v>
      </c>
      <c r="O181" s="1">
        <f t="shared" si="54"/>
        <v>37.0498046875</v>
      </c>
      <c r="P181" s="1">
        <f t="shared" si="55"/>
        <v>-15.75</v>
      </c>
      <c r="Q181" s="1">
        <f t="shared" si="56"/>
        <v>-3.7337646484375</v>
      </c>
      <c r="R181" s="1">
        <f t="shared" si="57"/>
        <v>-3.53448486328125</v>
      </c>
      <c r="S181" s="1">
        <f t="shared" si="58"/>
        <v>-15.188842773437045</v>
      </c>
      <c r="T181" s="1">
        <f t="shared" si="59"/>
        <v>-5.9342041015623863</v>
      </c>
      <c r="U181" s="1">
        <f t="shared" si="60"/>
        <v>-2.6466751098633097</v>
      </c>
      <c r="W181" s="10">
        <f t="shared" si="61"/>
        <v>-1.950589871361276E-2</v>
      </c>
      <c r="X181" s="10">
        <f t="shared" si="62"/>
        <v>8.2416227692017601E-3</v>
      </c>
      <c r="Y181" s="10">
        <f t="shared" si="63"/>
        <v>-1.3315860119894756E-2</v>
      </c>
      <c r="Z181" s="10">
        <f t="shared" si="64"/>
        <v>-1.3532018540108574E-2</v>
      </c>
      <c r="AA181" s="10">
        <f t="shared" si="65"/>
        <v>-8.3001849334923827E-3</v>
      </c>
      <c r="AB181" s="10">
        <f t="shared" si="66"/>
        <v>-9.9519037043918415E-3</v>
      </c>
      <c r="AC181" s="10">
        <f t="shared" si="67"/>
        <v>-2.508296189776632E-2</v>
      </c>
      <c r="AD181" s="10">
        <f t="shared" si="68"/>
        <v>-2.1093747007227392E-2</v>
      </c>
      <c r="AE181" s="10">
        <f t="shared" si="69"/>
        <v>4878.947265625</v>
      </c>
      <c r="AF181" s="10">
        <f t="shared" si="70"/>
        <v>-1.9698649389954567E-2</v>
      </c>
      <c r="AG181" s="10">
        <f t="shared" si="71"/>
        <v>8.2078460526691429E-3</v>
      </c>
      <c r="AH181" s="10">
        <f t="shared" si="72"/>
        <v>-1.3405311151004618E-2</v>
      </c>
      <c r="AI181" s="10">
        <f t="shared" si="73"/>
        <v>-1.3624410751831899E-2</v>
      </c>
      <c r="AJ181" s="10">
        <f t="shared" si="74"/>
        <v>-8.3348232713621063E-3</v>
      </c>
      <c r="AK181" s="10">
        <f t="shared" si="75"/>
        <v>-1.0001754916798304E-2</v>
      </c>
      <c r="AL181" s="10">
        <f t="shared" si="76"/>
        <v>-2.5402900730489033E-2</v>
      </c>
      <c r="AM181" s="10">
        <f t="shared" si="77"/>
        <v>-2.1319398960332876E-2</v>
      </c>
      <c r="AO181" s="10">
        <f>IF('Shock Inputs'!$C$5="ABS",'Market Data - EQ'!B181-'Market Data - EQ'!B182,IF('Shock Inputs'!$C$6="DISC",('Market Data - EQ'!B181-'Market Data - EQ'!B182)/'Market Data - EQ'!B182,LN('Market Data - EQ'!B181/'Market Data - EQ'!B182)))</f>
        <v>-1.9698649389954567E-2</v>
      </c>
      <c r="AP181" s="10">
        <f>IF('Shock Inputs'!$C$5="ABS",'Market Data - EQ'!C181-'Market Data - EQ'!C182,IF('Shock Inputs'!$C$6="DISC",('Market Data - EQ'!C181-'Market Data - EQ'!C182)/'Market Data - EQ'!C182,LN('Market Data - EQ'!C181/'Market Data - EQ'!C182)))</f>
        <v>8.2078460526691429E-3</v>
      </c>
      <c r="AQ181" s="10">
        <f>IF('Shock Inputs'!$C$5="ABS",'Market Data - EQ'!D181-'Market Data - EQ'!D182,IF('Shock Inputs'!$C$6="DISC",('Market Data - EQ'!D181-'Market Data - EQ'!D182)/'Market Data - EQ'!D182,LN('Market Data - EQ'!D181/'Market Data - EQ'!D182)))</f>
        <v>-1.3405311151004618E-2</v>
      </c>
      <c r="AR181" s="10">
        <f>IF('Shock Inputs'!$C$5="ABS",'Market Data - EQ'!E181-'Market Data - EQ'!E182,IF('Shock Inputs'!$C$6="DISC",('Market Data - EQ'!E181-'Market Data - EQ'!E182)/'Market Data - EQ'!E182,LN('Market Data - EQ'!E181/'Market Data - EQ'!E182)))</f>
        <v>-1.3624410751831899E-2</v>
      </c>
      <c r="AS181" s="10">
        <f>IF('Shock Inputs'!$C$5="ABS",'Market Data - EQ'!F181-'Market Data - EQ'!F182,IF('Shock Inputs'!$C$6="DISC",('Market Data - EQ'!F181-'Market Data - EQ'!F182)/'Market Data - EQ'!F182,LN('Market Data - EQ'!F181/'Market Data - EQ'!F182)))</f>
        <v>-8.3348232713621063E-3</v>
      </c>
      <c r="AT181" s="10">
        <f>IF('Shock Inputs'!$C$5="ABS",'Market Data - EQ'!G181-'Market Data - EQ'!G182,IF('Shock Inputs'!$C$6="DISC",('Market Data - EQ'!G181-'Market Data - EQ'!G182)/'Market Data - EQ'!G182,LN('Market Data - EQ'!G181/'Market Data - EQ'!G182)))</f>
        <v>-1.0001754916798304E-2</v>
      </c>
      <c r="AU181" s="10">
        <f>IF('Shock Inputs'!$C$5="ABS",'Market Data - EQ'!H181-'Market Data - EQ'!H182,IF('Shock Inputs'!$C$6="DISC",('Market Data - EQ'!H181-'Market Data - EQ'!H182)/'Market Data - EQ'!H182,LN('Market Data - EQ'!H181/'Market Data - EQ'!H182)))</f>
        <v>-2.5402900730489033E-2</v>
      </c>
      <c r="AV181" s="10">
        <f>IF('Shock Inputs'!$C$5="ABS",'Market Data - EQ'!I181-'Market Data - EQ'!I182,IF('Shock Inputs'!$C$6="DISC",('Market Data - EQ'!I181-'Market Data - EQ'!I182)/'Market Data - EQ'!I182,LN('Market Data - EQ'!I181/'Market Data - EQ'!I182)))</f>
        <v>-2.1319398960332876E-2</v>
      </c>
    </row>
    <row r="182" spans="1:48" x14ac:dyDescent="0.25">
      <c r="A182" s="6">
        <v>45202</v>
      </c>
      <c r="B182" s="1">
        <v>4976.0087890625</v>
      </c>
      <c r="C182" s="1">
        <v>4495.4501953125</v>
      </c>
      <c r="D182" s="1">
        <v>1182.800048828125</v>
      </c>
      <c r="E182" s="1">
        <v>275.92074584960938</v>
      </c>
      <c r="F182" s="1">
        <v>425.83206176757813</v>
      </c>
      <c r="G182" s="1">
        <v>1526.224853515625</v>
      </c>
      <c r="H182" s="1">
        <v>236.58306884765619</v>
      </c>
      <c r="I182" s="1">
        <v>125.47202301025391</v>
      </c>
      <c r="K182" s="6">
        <v>45202</v>
      </c>
      <c r="L182" s="1">
        <v>19528.75</v>
      </c>
      <c r="M182" s="10">
        <f>IF('Shock Inputs'!C184="ABS",'Market Data - EQ'!B182-'Market Data - EQ'!B183,IF('Shock Inputs'!C185="Disc",('Market Data - EQ'!B182-'Market Data - EQ'!B183)/'Market Data - EQ'!B183,LN('Market Data - EQ'!B182/'Market Data - EQ'!B183)))</f>
        <v>-9.374940474540289E-3</v>
      </c>
      <c r="N182" s="1">
        <f t="shared" si="53"/>
        <v>-46.869140625</v>
      </c>
      <c r="O182" s="1">
        <f t="shared" si="54"/>
        <v>-41.69970703125</v>
      </c>
      <c r="P182" s="1">
        <f t="shared" si="55"/>
        <v>-3.3499755859370453</v>
      </c>
      <c r="Q182" s="1">
        <f t="shared" si="56"/>
        <v>-3.119384765625</v>
      </c>
      <c r="R182" s="1">
        <f t="shared" si="57"/>
        <v>-4.5028076171875</v>
      </c>
      <c r="S182" s="1">
        <f t="shared" si="58"/>
        <v>-16.7275390625</v>
      </c>
      <c r="T182" s="1">
        <f t="shared" si="59"/>
        <v>-4.2667236328126137</v>
      </c>
      <c r="U182" s="1">
        <f t="shared" si="60"/>
        <v>-0.88221740722659092</v>
      </c>
      <c r="W182" s="10">
        <f t="shared" si="61"/>
        <v>-9.3311327253210747E-3</v>
      </c>
      <c r="X182" s="10">
        <f t="shared" si="62"/>
        <v>-9.1907272029317869E-3</v>
      </c>
      <c r="Y182" s="10">
        <f t="shared" si="63"/>
        <v>-2.8242427323574657E-3</v>
      </c>
      <c r="Z182" s="10">
        <f t="shared" si="64"/>
        <v>-1.1178982602779412E-2</v>
      </c>
      <c r="AA182" s="10">
        <f t="shared" si="65"/>
        <v>-1.0463497005541297E-2</v>
      </c>
      <c r="AB182" s="10">
        <f t="shared" si="66"/>
        <v>-1.0841254171523654E-2</v>
      </c>
      <c r="AC182" s="10">
        <f t="shared" si="67"/>
        <v>-1.7715288806647463E-2</v>
      </c>
      <c r="AD182" s="10">
        <f t="shared" si="68"/>
        <v>-6.9820957675160097E-3</v>
      </c>
      <c r="AE182" s="10">
        <f t="shared" si="69"/>
        <v>4976.0087890625</v>
      </c>
      <c r="AF182" s="10">
        <f t="shared" si="70"/>
        <v>-9.374940474540289E-3</v>
      </c>
      <c r="AG182" s="10">
        <f t="shared" si="71"/>
        <v>-9.2332225117883401E-3</v>
      </c>
      <c r="AH182" s="10">
        <f t="shared" si="72"/>
        <v>-2.828238430851364E-3</v>
      </c>
      <c r="AI182" s="10">
        <f t="shared" si="73"/>
        <v>-1.1241937046250599E-2</v>
      </c>
      <c r="AJ182" s="10">
        <f t="shared" si="74"/>
        <v>-1.0518624276887744E-2</v>
      </c>
      <c r="AK182" s="10">
        <f t="shared" si="75"/>
        <v>-1.090044878553462E-2</v>
      </c>
      <c r="AL182" s="10">
        <f t="shared" si="76"/>
        <v>-1.7874082717100982E-2</v>
      </c>
      <c r="AM182" s="10">
        <f t="shared" si="77"/>
        <v>-7.0065846539077289E-3</v>
      </c>
      <c r="AO182" s="10">
        <f>IF('Shock Inputs'!$C$5="ABS",'Market Data - EQ'!B182-'Market Data - EQ'!B183,IF('Shock Inputs'!$C$6="DISC",('Market Data - EQ'!B182-'Market Data - EQ'!B183)/'Market Data - EQ'!B183,LN('Market Data - EQ'!B182/'Market Data - EQ'!B183)))</f>
        <v>-9.374940474540289E-3</v>
      </c>
      <c r="AP182" s="10">
        <f>IF('Shock Inputs'!$C$5="ABS",'Market Data - EQ'!C182-'Market Data - EQ'!C183,IF('Shock Inputs'!$C$6="DISC",('Market Data - EQ'!C182-'Market Data - EQ'!C183)/'Market Data - EQ'!C183,LN('Market Data - EQ'!C182/'Market Data - EQ'!C183)))</f>
        <v>-9.2332225117883401E-3</v>
      </c>
      <c r="AQ182" s="10">
        <f>IF('Shock Inputs'!$C$5="ABS",'Market Data - EQ'!D182-'Market Data - EQ'!D183,IF('Shock Inputs'!$C$6="DISC",('Market Data - EQ'!D182-'Market Data - EQ'!D183)/'Market Data - EQ'!D183,LN('Market Data - EQ'!D182/'Market Data - EQ'!D183)))</f>
        <v>-2.828238430851364E-3</v>
      </c>
      <c r="AR182" s="10">
        <f>IF('Shock Inputs'!$C$5="ABS",'Market Data - EQ'!E182-'Market Data - EQ'!E183,IF('Shock Inputs'!$C$6="DISC",('Market Data - EQ'!E182-'Market Data - EQ'!E183)/'Market Data - EQ'!E183,LN('Market Data - EQ'!E182/'Market Data - EQ'!E183)))</f>
        <v>-1.1241937046250599E-2</v>
      </c>
      <c r="AS182" s="10">
        <f>IF('Shock Inputs'!$C$5="ABS",'Market Data - EQ'!F182-'Market Data - EQ'!F183,IF('Shock Inputs'!$C$6="DISC",('Market Data - EQ'!F182-'Market Data - EQ'!F183)/'Market Data - EQ'!F183,LN('Market Data - EQ'!F182/'Market Data - EQ'!F183)))</f>
        <v>-1.0518624276887744E-2</v>
      </c>
      <c r="AT182" s="10">
        <f>IF('Shock Inputs'!$C$5="ABS",'Market Data - EQ'!G182-'Market Data - EQ'!G183,IF('Shock Inputs'!$C$6="DISC",('Market Data - EQ'!G182-'Market Data - EQ'!G183)/'Market Data - EQ'!G183,LN('Market Data - EQ'!G182/'Market Data - EQ'!G183)))</f>
        <v>-1.090044878553462E-2</v>
      </c>
      <c r="AU182" s="10">
        <f>IF('Shock Inputs'!$C$5="ABS",'Market Data - EQ'!H182-'Market Data - EQ'!H183,IF('Shock Inputs'!$C$6="DISC",('Market Data - EQ'!H182-'Market Data - EQ'!H183)/'Market Data - EQ'!H183,LN('Market Data - EQ'!H182/'Market Data - EQ'!H183)))</f>
        <v>-1.7874082717100982E-2</v>
      </c>
      <c r="AV182" s="10">
        <f>IF('Shock Inputs'!$C$5="ABS",'Market Data - EQ'!I182-'Market Data - EQ'!I183,IF('Shock Inputs'!$C$6="DISC",('Market Data - EQ'!I182-'Market Data - EQ'!I183)/'Market Data - EQ'!I183,LN('Market Data - EQ'!I182/'Market Data - EQ'!I183)))</f>
        <v>-7.0065846539077289E-3</v>
      </c>
    </row>
    <row r="183" spans="1:48" x14ac:dyDescent="0.25">
      <c r="A183" s="6">
        <v>45198</v>
      </c>
      <c r="B183" s="1">
        <v>5022.8779296875</v>
      </c>
      <c r="C183" s="1">
        <v>4537.14990234375</v>
      </c>
      <c r="D183" s="1">
        <v>1186.150024414062</v>
      </c>
      <c r="E183" s="1">
        <v>279.04013061523438</v>
      </c>
      <c r="F183" s="1">
        <v>430.33486938476563</v>
      </c>
      <c r="G183" s="1">
        <v>1542.952392578125</v>
      </c>
      <c r="H183" s="1">
        <v>240.84979248046881</v>
      </c>
      <c r="I183" s="1">
        <v>126.3542404174805</v>
      </c>
      <c r="K183" s="6">
        <v>45198</v>
      </c>
      <c r="L183" s="1">
        <v>19638.30078125</v>
      </c>
      <c r="M183" s="10">
        <f>IF('Shock Inputs'!C185="ABS",'Market Data - EQ'!B183-'Market Data - EQ'!B184,IF('Shock Inputs'!C186="Disc",('Market Data - EQ'!B183-'Market Data - EQ'!B184)/'Market Data - EQ'!B184,LN('Market Data - EQ'!B183/'Market Data - EQ'!B184)))</f>
        <v>1.1340393734491739E-2</v>
      </c>
      <c r="N183" s="1">
        <f t="shared" si="53"/>
        <v>56.6396484375</v>
      </c>
      <c r="O183" s="1">
        <f t="shared" si="54"/>
        <v>12.60009765625</v>
      </c>
      <c r="P183" s="1">
        <f t="shared" si="55"/>
        <v>22.099975585937045</v>
      </c>
      <c r="Q183" s="1">
        <f t="shared" si="56"/>
        <v>4.726287841796875</v>
      </c>
      <c r="R183" s="1">
        <f t="shared" si="57"/>
        <v>3.534454345703125</v>
      </c>
      <c r="S183" s="1">
        <f t="shared" si="58"/>
        <v>-1.7869873046870453</v>
      </c>
      <c r="T183" s="1">
        <f t="shared" si="59"/>
        <v>8.3372802734376137</v>
      </c>
      <c r="U183" s="1">
        <f t="shared" si="60"/>
        <v>2.0585174560547017</v>
      </c>
      <c r="W183" s="10">
        <f t="shared" si="61"/>
        <v>1.1404939761215772E-2</v>
      </c>
      <c r="X183" s="10">
        <f t="shared" si="62"/>
        <v>2.7848290327572734E-3</v>
      </c>
      <c r="Y183" s="10">
        <f t="shared" si="63"/>
        <v>1.8985417000055609E-2</v>
      </c>
      <c r="Z183" s="10">
        <f t="shared" si="64"/>
        <v>1.7229490841628548E-2</v>
      </c>
      <c r="AA183" s="10">
        <f t="shared" si="65"/>
        <v>8.2812814167006789E-3</v>
      </c>
      <c r="AB183" s="10">
        <f t="shared" si="66"/>
        <v>-1.1568212269066453E-3</v>
      </c>
      <c r="AC183" s="10">
        <f t="shared" si="67"/>
        <v>3.5857340296654772E-2</v>
      </c>
      <c r="AD183" s="10">
        <f t="shared" si="68"/>
        <v>1.6561450442615363E-2</v>
      </c>
      <c r="AE183" s="10">
        <f t="shared" si="69"/>
        <v>5022.8779296875</v>
      </c>
      <c r="AF183" s="10">
        <f t="shared" si="70"/>
        <v>1.1340393734491739E-2</v>
      </c>
      <c r="AG183" s="10">
        <f t="shared" si="71"/>
        <v>2.7809585804199725E-3</v>
      </c>
      <c r="AH183" s="10">
        <f t="shared" si="72"/>
        <v>1.8807443048934499E-2</v>
      </c>
      <c r="AI183" s="10">
        <f t="shared" si="73"/>
        <v>1.708274632176051E-2</v>
      </c>
      <c r="AJ183" s="10">
        <f t="shared" si="74"/>
        <v>8.2471797467439049E-3</v>
      </c>
      <c r="AK183" s="10">
        <f t="shared" si="75"/>
        <v>-1.157490861063299E-3</v>
      </c>
      <c r="AL183" s="10">
        <f t="shared" si="76"/>
        <v>3.522943193908662E-2</v>
      </c>
      <c r="AM183" s="10">
        <f t="shared" si="77"/>
        <v>1.6425805227690018E-2</v>
      </c>
      <c r="AO183" s="10">
        <f>IF('Shock Inputs'!$C$5="ABS",'Market Data - EQ'!B183-'Market Data - EQ'!B184,IF('Shock Inputs'!$C$6="DISC",('Market Data - EQ'!B183-'Market Data - EQ'!B184)/'Market Data - EQ'!B184,LN('Market Data - EQ'!B183/'Market Data - EQ'!B184)))</f>
        <v>1.1340393734491739E-2</v>
      </c>
      <c r="AP183" s="10">
        <f>IF('Shock Inputs'!$C$5="ABS",'Market Data - EQ'!C183-'Market Data - EQ'!C184,IF('Shock Inputs'!$C$6="DISC",('Market Data - EQ'!C183-'Market Data - EQ'!C184)/'Market Data - EQ'!C184,LN('Market Data - EQ'!C183/'Market Data - EQ'!C184)))</f>
        <v>2.7809585804199725E-3</v>
      </c>
      <c r="AQ183" s="10">
        <f>IF('Shock Inputs'!$C$5="ABS",'Market Data - EQ'!D183-'Market Data - EQ'!D184,IF('Shock Inputs'!$C$6="DISC",('Market Data - EQ'!D183-'Market Data - EQ'!D184)/'Market Data - EQ'!D184,LN('Market Data - EQ'!D183/'Market Data - EQ'!D184)))</f>
        <v>1.8807443048934499E-2</v>
      </c>
      <c r="AR183" s="10">
        <f>IF('Shock Inputs'!$C$5="ABS",'Market Data - EQ'!E183-'Market Data - EQ'!E184,IF('Shock Inputs'!$C$6="DISC",('Market Data - EQ'!E183-'Market Data - EQ'!E184)/'Market Data - EQ'!E184,LN('Market Data - EQ'!E183/'Market Data - EQ'!E184)))</f>
        <v>1.708274632176051E-2</v>
      </c>
      <c r="AS183" s="10">
        <f>IF('Shock Inputs'!$C$5="ABS",'Market Data - EQ'!F183-'Market Data - EQ'!F184,IF('Shock Inputs'!$C$6="DISC",('Market Data - EQ'!F183-'Market Data - EQ'!F184)/'Market Data - EQ'!F184,LN('Market Data - EQ'!F183/'Market Data - EQ'!F184)))</f>
        <v>8.2471797467439049E-3</v>
      </c>
      <c r="AT183" s="10">
        <f>IF('Shock Inputs'!$C$5="ABS",'Market Data - EQ'!G183-'Market Data - EQ'!G184,IF('Shock Inputs'!$C$6="DISC",('Market Data - EQ'!G183-'Market Data - EQ'!G184)/'Market Data - EQ'!G184,LN('Market Data - EQ'!G183/'Market Data - EQ'!G184)))</f>
        <v>-1.157490861063299E-3</v>
      </c>
      <c r="AU183" s="10">
        <f>IF('Shock Inputs'!$C$5="ABS",'Market Data - EQ'!H183-'Market Data - EQ'!H184,IF('Shock Inputs'!$C$6="DISC",('Market Data - EQ'!H183-'Market Data - EQ'!H184)/'Market Data - EQ'!H184,LN('Market Data - EQ'!H183/'Market Data - EQ'!H184)))</f>
        <v>3.522943193908662E-2</v>
      </c>
      <c r="AV183" s="10">
        <f>IF('Shock Inputs'!$C$5="ABS",'Market Data - EQ'!I183-'Market Data - EQ'!I184,IF('Shock Inputs'!$C$6="DISC",('Market Data - EQ'!I183-'Market Data - EQ'!I184)/'Market Data - EQ'!I184,LN('Market Data - EQ'!I183/'Market Data - EQ'!I184)))</f>
        <v>1.6425805227690018E-2</v>
      </c>
    </row>
    <row r="184" spans="1:48" x14ac:dyDescent="0.25">
      <c r="A184" s="6">
        <v>45197</v>
      </c>
      <c r="B184" s="1">
        <v>4966.23828125</v>
      </c>
      <c r="C184" s="1">
        <v>4524.5498046875</v>
      </c>
      <c r="D184" s="1">
        <v>1164.050048828125</v>
      </c>
      <c r="E184" s="1">
        <v>274.3138427734375</v>
      </c>
      <c r="F184" s="1">
        <v>426.8004150390625</v>
      </c>
      <c r="G184" s="1">
        <v>1544.739379882812</v>
      </c>
      <c r="H184" s="1">
        <v>232.51251220703119</v>
      </c>
      <c r="I184" s="1">
        <v>124.2957229614258</v>
      </c>
      <c r="K184" s="6">
        <v>45197</v>
      </c>
      <c r="L184" s="1">
        <v>19523.55078125</v>
      </c>
      <c r="M184" s="10">
        <f>IF('Shock Inputs'!C186="ABS",'Market Data - EQ'!B184-'Market Data - EQ'!B185,IF('Shock Inputs'!C187="Disc",('Market Data - EQ'!B184-'Market Data - EQ'!B185)/'Market Data - EQ'!B185,LN('Market Data - EQ'!B184/'Market Data - EQ'!B185)))</f>
        <v>-5.2491777773900098E-3</v>
      </c>
      <c r="N184" s="1">
        <f t="shared" si="53"/>
        <v>-26.13720703125</v>
      </c>
      <c r="O184" s="1">
        <f t="shared" si="54"/>
        <v>-102.80029296875</v>
      </c>
      <c r="P184" s="1">
        <f t="shared" si="55"/>
        <v>-16.449951171875</v>
      </c>
      <c r="Q184" s="1">
        <f t="shared" si="56"/>
        <v>-1.2760620117186932</v>
      </c>
      <c r="R184" s="1">
        <f t="shared" si="57"/>
        <v>-8.134124755859375</v>
      </c>
      <c r="S184" s="1">
        <f t="shared" si="58"/>
        <v>-32.908935546875909</v>
      </c>
      <c r="T184" s="1">
        <f t="shared" si="59"/>
        <v>-2.2069244384766193</v>
      </c>
      <c r="U184" s="1">
        <f t="shared" si="60"/>
        <v>-1.3233337402344034</v>
      </c>
      <c r="W184" s="10">
        <f t="shared" si="61"/>
        <v>-5.2354249179779521E-3</v>
      </c>
      <c r="X184" s="10">
        <f t="shared" si="62"/>
        <v>-2.2215801873477929E-2</v>
      </c>
      <c r="Y184" s="10">
        <f t="shared" si="63"/>
        <v>-1.3934732038860653E-2</v>
      </c>
      <c r="Z184" s="10">
        <f t="shared" si="64"/>
        <v>-4.6302930171316795E-3</v>
      </c>
      <c r="AA184" s="10">
        <f t="shared" si="65"/>
        <v>-1.8701951699891979E-2</v>
      </c>
      <c r="AB184" s="10">
        <f t="shared" si="66"/>
        <v>-2.0859487646911243E-2</v>
      </c>
      <c r="AC184" s="10">
        <f t="shared" si="67"/>
        <v>-9.4023932147114606E-3</v>
      </c>
      <c r="AD184" s="10">
        <f t="shared" si="68"/>
        <v>-1.0534498307667312E-2</v>
      </c>
      <c r="AE184" s="10">
        <f t="shared" si="69"/>
        <v>4966.23828125</v>
      </c>
      <c r="AF184" s="10">
        <f t="shared" si="70"/>
        <v>-5.2491777773900098E-3</v>
      </c>
      <c r="AG184" s="10">
        <f t="shared" si="71"/>
        <v>-2.2466289607855221E-2</v>
      </c>
      <c r="AH184" s="10">
        <f t="shared" si="72"/>
        <v>-1.4032731883519322E-2</v>
      </c>
      <c r="AI184" s="10">
        <f t="shared" si="73"/>
        <v>-4.6410460297496257E-3</v>
      </c>
      <c r="AJ184" s="10">
        <f t="shared" si="74"/>
        <v>-1.8879044663842642E-2</v>
      </c>
      <c r="AK184" s="10">
        <f t="shared" si="75"/>
        <v>-2.10801203429067E-2</v>
      </c>
      <c r="AL184" s="10">
        <f t="shared" si="76"/>
        <v>-9.4468747553189247E-3</v>
      </c>
      <c r="AM184" s="10">
        <f t="shared" si="77"/>
        <v>-1.0590378930989479E-2</v>
      </c>
      <c r="AO184" s="10">
        <f>IF('Shock Inputs'!$C$5="ABS",'Market Data - EQ'!B184-'Market Data - EQ'!B185,IF('Shock Inputs'!$C$6="DISC",('Market Data - EQ'!B184-'Market Data - EQ'!B185)/'Market Data - EQ'!B185,LN('Market Data - EQ'!B184/'Market Data - EQ'!B185)))</f>
        <v>-5.2491777773900098E-3</v>
      </c>
      <c r="AP184" s="10">
        <f>IF('Shock Inputs'!$C$5="ABS",'Market Data - EQ'!C184-'Market Data - EQ'!C185,IF('Shock Inputs'!$C$6="DISC",('Market Data - EQ'!C184-'Market Data - EQ'!C185)/'Market Data - EQ'!C185,LN('Market Data - EQ'!C184/'Market Data - EQ'!C185)))</f>
        <v>-2.2466289607855221E-2</v>
      </c>
      <c r="AQ184" s="10">
        <f>IF('Shock Inputs'!$C$5="ABS",'Market Data - EQ'!D184-'Market Data - EQ'!D185,IF('Shock Inputs'!$C$6="DISC",('Market Data - EQ'!D184-'Market Data - EQ'!D185)/'Market Data - EQ'!D185,LN('Market Data - EQ'!D184/'Market Data - EQ'!D185)))</f>
        <v>-1.4032731883519322E-2</v>
      </c>
      <c r="AR184" s="10">
        <f>IF('Shock Inputs'!$C$5="ABS",'Market Data - EQ'!E184-'Market Data - EQ'!E185,IF('Shock Inputs'!$C$6="DISC",('Market Data - EQ'!E184-'Market Data - EQ'!E185)/'Market Data - EQ'!E185,LN('Market Data - EQ'!E184/'Market Data - EQ'!E185)))</f>
        <v>-4.6410460297496257E-3</v>
      </c>
      <c r="AS184" s="10">
        <f>IF('Shock Inputs'!$C$5="ABS",'Market Data - EQ'!F184-'Market Data - EQ'!F185,IF('Shock Inputs'!$C$6="DISC",('Market Data - EQ'!F184-'Market Data - EQ'!F185)/'Market Data - EQ'!F185,LN('Market Data - EQ'!F184/'Market Data - EQ'!F185)))</f>
        <v>-1.8879044663842642E-2</v>
      </c>
      <c r="AT184" s="10">
        <f>IF('Shock Inputs'!$C$5="ABS",'Market Data - EQ'!G184-'Market Data - EQ'!G185,IF('Shock Inputs'!$C$6="DISC",('Market Data - EQ'!G184-'Market Data - EQ'!G185)/'Market Data - EQ'!G185,LN('Market Data - EQ'!G184/'Market Data - EQ'!G185)))</f>
        <v>-2.10801203429067E-2</v>
      </c>
      <c r="AU184" s="10">
        <f>IF('Shock Inputs'!$C$5="ABS",'Market Data - EQ'!H184-'Market Data - EQ'!H185,IF('Shock Inputs'!$C$6="DISC",('Market Data - EQ'!H184-'Market Data - EQ'!H185)/'Market Data - EQ'!H185,LN('Market Data - EQ'!H184/'Market Data - EQ'!H185)))</f>
        <v>-9.4468747553189247E-3</v>
      </c>
      <c r="AV184" s="10">
        <f>IF('Shock Inputs'!$C$5="ABS",'Market Data - EQ'!I184-'Market Data - EQ'!I185,IF('Shock Inputs'!$C$6="DISC",('Market Data - EQ'!I184-'Market Data - EQ'!I185)/'Market Data - EQ'!I185,LN('Market Data - EQ'!I184/'Market Data - EQ'!I185)))</f>
        <v>-1.0590378930989479E-2</v>
      </c>
    </row>
    <row r="185" spans="1:48" x14ac:dyDescent="0.25">
      <c r="A185" s="6">
        <v>45196</v>
      </c>
      <c r="B185" s="1">
        <v>4992.37548828125</v>
      </c>
      <c r="C185" s="1">
        <v>4627.35009765625</v>
      </c>
      <c r="D185" s="1">
        <v>1180.5</v>
      </c>
      <c r="E185" s="1">
        <v>275.58990478515619</v>
      </c>
      <c r="F185" s="1">
        <v>434.93453979492188</v>
      </c>
      <c r="G185" s="1">
        <v>1577.648315429688</v>
      </c>
      <c r="H185" s="1">
        <v>234.71943664550781</v>
      </c>
      <c r="I185" s="1">
        <v>125.6190567016602</v>
      </c>
      <c r="K185" s="6">
        <v>45196</v>
      </c>
      <c r="L185" s="1">
        <v>19716.44921875</v>
      </c>
      <c r="M185" s="10">
        <f>IF('Shock Inputs'!C187="ABS",'Market Data - EQ'!B185-'Market Data - EQ'!B186,IF('Shock Inputs'!C188="Disc",('Market Data - EQ'!B185-'Market Data - EQ'!B186)/'Market Data - EQ'!B186,LN('Market Data - EQ'!B185/'Market Data - EQ'!B186)))</f>
        <v>-7.1767700681228336E-3</v>
      </c>
      <c r="N185" s="1">
        <f t="shared" si="53"/>
        <v>-35.9580078125</v>
      </c>
      <c r="O185" s="1">
        <f t="shared" si="54"/>
        <v>27.2001953125</v>
      </c>
      <c r="P185" s="1">
        <f t="shared" si="55"/>
        <v>16.849975585937955</v>
      </c>
      <c r="Q185" s="1">
        <f t="shared" si="56"/>
        <v>4.5372314453123863</v>
      </c>
      <c r="R185" s="1">
        <f t="shared" si="57"/>
        <v>6.4879455566406818</v>
      </c>
      <c r="S185" s="1">
        <f t="shared" si="58"/>
        <v>-5.9564208984370453</v>
      </c>
      <c r="T185" s="1">
        <f t="shared" si="59"/>
        <v>-0.88276672363278408</v>
      </c>
      <c r="U185" s="1">
        <f t="shared" si="60"/>
        <v>-0.73518371582029829</v>
      </c>
      <c r="W185" s="10">
        <f t="shared" si="61"/>
        <v>-7.1510785512603533E-3</v>
      </c>
      <c r="X185" s="10">
        <f t="shared" si="62"/>
        <v>5.9128932512920191E-3</v>
      </c>
      <c r="Y185" s="10">
        <f t="shared" si="63"/>
        <v>1.4480277774601947E-2</v>
      </c>
      <c r="Z185" s="10">
        <f t="shared" si="64"/>
        <v>1.6739297898839166E-2</v>
      </c>
      <c r="AA185" s="10">
        <f t="shared" si="65"/>
        <v>1.5142950472451186E-2</v>
      </c>
      <c r="AB185" s="10">
        <f t="shared" si="66"/>
        <v>-3.7613053066815703E-3</v>
      </c>
      <c r="AC185" s="10">
        <f t="shared" si="67"/>
        <v>-3.7468525803626236E-3</v>
      </c>
      <c r="AD185" s="10">
        <f t="shared" si="68"/>
        <v>-5.8184332665941075E-3</v>
      </c>
      <c r="AE185" s="10">
        <f t="shared" si="69"/>
        <v>4992.37548828125</v>
      </c>
      <c r="AF185" s="10">
        <f t="shared" si="70"/>
        <v>-7.1767700681228336E-3</v>
      </c>
      <c r="AG185" s="10">
        <f t="shared" si="71"/>
        <v>5.8954807033013579E-3</v>
      </c>
      <c r="AH185" s="10">
        <f t="shared" si="72"/>
        <v>1.4376439754305238E-2</v>
      </c>
      <c r="AI185" s="10">
        <f t="shared" si="73"/>
        <v>1.6600739955690849E-2</v>
      </c>
      <c r="AJ185" s="10">
        <f t="shared" si="74"/>
        <v>1.5029440480916943E-2</v>
      </c>
      <c r="AK185" s="10">
        <f t="shared" si="75"/>
        <v>-3.7683968032606913E-3</v>
      </c>
      <c r="AL185" s="10">
        <f t="shared" si="76"/>
        <v>-3.7538896158145689E-3</v>
      </c>
      <c r="AM185" s="10">
        <f t="shared" si="77"/>
        <v>-5.8354262967006557E-3</v>
      </c>
      <c r="AO185" s="10">
        <f>IF('Shock Inputs'!$C$5="ABS",'Market Data - EQ'!B185-'Market Data - EQ'!B186,IF('Shock Inputs'!$C$6="DISC",('Market Data - EQ'!B185-'Market Data - EQ'!B186)/'Market Data - EQ'!B186,LN('Market Data - EQ'!B185/'Market Data - EQ'!B186)))</f>
        <v>-7.1767700681228336E-3</v>
      </c>
      <c r="AP185" s="10">
        <f>IF('Shock Inputs'!$C$5="ABS",'Market Data - EQ'!C185-'Market Data - EQ'!C186,IF('Shock Inputs'!$C$6="DISC",('Market Data - EQ'!C185-'Market Data - EQ'!C186)/'Market Data - EQ'!C186,LN('Market Data - EQ'!C185/'Market Data - EQ'!C186)))</f>
        <v>5.8954807033013579E-3</v>
      </c>
      <c r="AQ185" s="10">
        <f>IF('Shock Inputs'!$C$5="ABS",'Market Data - EQ'!D185-'Market Data - EQ'!D186,IF('Shock Inputs'!$C$6="DISC",('Market Data - EQ'!D185-'Market Data - EQ'!D186)/'Market Data - EQ'!D186,LN('Market Data - EQ'!D185/'Market Data - EQ'!D186)))</f>
        <v>1.4376439754305238E-2</v>
      </c>
      <c r="AR185" s="10">
        <f>IF('Shock Inputs'!$C$5="ABS",'Market Data - EQ'!E185-'Market Data - EQ'!E186,IF('Shock Inputs'!$C$6="DISC",('Market Data - EQ'!E185-'Market Data - EQ'!E186)/'Market Data - EQ'!E186,LN('Market Data - EQ'!E185/'Market Data - EQ'!E186)))</f>
        <v>1.6600739955690849E-2</v>
      </c>
      <c r="AS185" s="10">
        <f>IF('Shock Inputs'!$C$5="ABS",'Market Data - EQ'!F185-'Market Data - EQ'!F186,IF('Shock Inputs'!$C$6="DISC",('Market Data - EQ'!F185-'Market Data - EQ'!F186)/'Market Data - EQ'!F186,LN('Market Data - EQ'!F185/'Market Data - EQ'!F186)))</f>
        <v>1.5029440480916943E-2</v>
      </c>
      <c r="AT185" s="10">
        <f>IF('Shock Inputs'!$C$5="ABS",'Market Data - EQ'!G185-'Market Data - EQ'!G186,IF('Shock Inputs'!$C$6="DISC",('Market Data - EQ'!G185-'Market Data - EQ'!G186)/'Market Data - EQ'!G186,LN('Market Data - EQ'!G185/'Market Data - EQ'!G186)))</f>
        <v>-3.7683968032606913E-3</v>
      </c>
      <c r="AU185" s="10">
        <f>IF('Shock Inputs'!$C$5="ABS",'Market Data - EQ'!H185-'Market Data - EQ'!H186,IF('Shock Inputs'!$C$6="DISC",('Market Data - EQ'!H185-'Market Data - EQ'!H186)/'Market Data - EQ'!H186,LN('Market Data - EQ'!H185/'Market Data - EQ'!H186)))</f>
        <v>-3.7538896158145689E-3</v>
      </c>
      <c r="AV185" s="10">
        <f>IF('Shock Inputs'!$C$5="ABS",'Market Data - EQ'!I185-'Market Data - EQ'!I186,IF('Shock Inputs'!$C$6="DISC",('Market Data - EQ'!I185-'Market Data - EQ'!I186)/'Market Data - EQ'!I186,LN('Market Data - EQ'!I185/'Market Data - EQ'!I186)))</f>
        <v>-5.8354262967006557E-3</v>
      </c>
    </row>
    <row r="186" spans="1:48" x14ac:dyDescent="0.25">
      <c r="A186" s="6">
        <v>45195</v>
      </c>
      <c r="B186" s="1">
        <v>5028.33349609375</v>
      </c>
      <c r="C186" s="1">
        <v>4600.14990234375</v>
      </c>
      <c r="D186" s="1">
        <v>1163.650024414062</v>
      </c>
      <c r="E186" s="1">
        <v>271.05267333984381</v>
      </c>
      <c r="F186" s="1">
        <v>428.44659423828119</v>
      </c>
      <c r="G186" s="1">
        <v>1583.604736328125</v>
      </c>
      <c r="H186" s="1">
        <v>235.6022033691406</v>
      </c>
      <c r="I186" s="1">
        <v>126.3542404174805</v>
      </c>
      <c r="K186" s="6">
        <v>45195</v>
      </c>
      <c r="L186" s="1">
        <v>19664.69921875</v>
      </c>
      <c r="M186" s="10">
        <f>IF('Shock Inputs'!C188="ABS",'Market Data - EQ'!B186-'Market Data - EQ'!B187,IF('Shock Inputs'!C189="Disc",('Market Data - EQ'!B186-'Market Data - EQ'!B187)/'Market Data - EQ'!B187,LN('Market Data - EQ'!B186/'Market Data - EQ'!B187)))</f>
        <v>1.2655650075342461E-2</v>
      </c>
      <c r="N186" s="1">
        <f t="shared" si="53"/>
        <v>63.23583984375</v>
      </c>
      <c r="O186" s="1">
        <f t="shared" si="54"/>
        <v>30.10009765625</v>
      </c>
      <c r="P186" s="1">
        <f t="shared" si="55"/>
        <v>-15.699951171875909</v>
      </c>
      <c r="Q186" s="1">
        <f t="shared" si="56"/>
        <v>-1.2288208007811932</v>
      </c>
      <c r="R186" s="1">
        <f t="shared" si="57"/>
        <v>-0.14523315429693184</v>
      </c>
      <c r="S186" s="1">
        <f t="shared" si="58"/>
        <v>5.708251953125</v>
      </c>
      <c r="T186" s="1">
        <f t="shared" si="59"/>
        <v>0.5394744873046875</v>
      </c>
      <c r="U186" s="1">
        <f t="shared" si="60"/>
        <v>1.4703674316406961</v>
      </c>
      <c r="W186" s="10">
        <f t="shared" si="61"/>
        <v>1.2736071719384925E-2</v>
      </c>
      <c r="X186" s="10">
        <f t="shared" si="62"/>
        <v>6.5863828497834597E-3</v>
      </c>
      <c r="Y186" s="10">
        <f t="shared" si="63"/>
        <v>-1.3312376730304915E-2</v>
      </c>
      <c r="Z186" s="10">
        <f t="shared" si="64"/>
        <v>-4.5130529515404567E-3</v>
      </c>
      <c r="AA186" s="10">
        <f t="shared" si="65"/>
        <v>-3.3886123116365992E-4</v>
      </c>
      <c r="AB186" s="10">
        <f t="shared" si="66"/>
        <v>3.617633989080102E-3</v>
      </c>
      <c r="AC186" s="10">
        <f t="shared" si="67"/>
        <v>2.2950235023259553E-3</v>
      </c>
      <c r="AD186" s="10">
        <f t="shared" si="68"/>
        <v>1.1773877575108649E-2</v>
      </c>
      <c r="AE186" s="10">
        <f t="shared" si="69"/>
        <v>5028.33349609375</v>
      </c>
      <c r="AF186" s="10">
        <f t="shared" si="70"/>
        <v>1.2655650075342461E-2</v>
      </c>
      <c r="AG186" s="10">
        <f t="shared" si="71"/>
        <v>6.5647874023211442E-3</v>
      </c>
      <c r="AH186" s="10">
        <f t="shared" si="72"/>
        <v>-1.3401780757335439E-2</v>
      </c>
      <c r="AI186" s="10">
        <f t="shared" si="73"/>
        <v>-4.5232675191880112E-3</v>
      </c>
      <c r="AJ186" s="10">
        <f t="shared" si="74"/>
        <v>-3.3891865760408957E-4</v>
      </c>
      <c r="AK186" s="10">
        <f t="shared" si="75"/>
        <v>3.6111060902027591E-3</v>
      </c>
      <c r="AL186" s="10">
        <f t="shared" si="76"/>
        <v>2.292393958362858E-3</v>
      </c>
      <c r="AM186" s="10">
        <f t="shared" si="77"/>
        <v>1.1705104767269497E-2</v>
      </c>
      <c r="AO186" s="10">
        <f>IF('Shock Inputs'!$C$5="ABS",'Market Data - EQ'!B186-'Market Data - EQ'!B187,IF('Shock Inputs'!$C$6="DISC",('Market Data - EQ'!B186-'Market Data - EQ'!B187)/'Market Data - EQ'!B187,LN('Market Data - EQ'!B186/'Market Data - EQ'!B187)))</f>
        <v>1.2655650075342461E-2</v>
      </c>
      <c r="AP186" s="10">
        <f>IF('Shock Inputs'!$C$5="ABS",'Market Data - EQ'!C186-'Market Data - EQ'!C187,IF('Shock Inputs'!$C$6="DISC",('Market Data - EQ'!C186-'Market Data - EQ'!C187)/'Market Data - EQ'!C187,LN('Market Data - EQ'!C186/'Market Data - EQ'!C187)))</f>
        <v>6.5647874023211442E-3</v>
      </c>
      <c r="AQ186" s="10">
        <f>IF('Shock Inputs'!$C$5="ABS",'Market Data - EQ'!D186-'Market Data - EQ'!D187,IF('Shock Inputs'!$C$6="DISC",('Market Data - EQ'!D186-'Market Data - EQ'!D187)/'Market Data - EQ'!D187,LN('Market Data - EQ'!D186/'Market Data - EQ'!D187)))</f>
        <v>-1.3401780757335439E-2</v>
      </c>
      <c r="AR186" s="10">
        <f>IF('Shock Inputs'!$C$5="ABS",'Market Data - EQ'!E186-'Market Data - EQ'!E187,IF('Shock Inputs'!$C$6="DISC",('Market Data - EQ'!E186-'Market Data - EQ'!E187)/'Market Data - EQ'!E187,LN('Market Data - EQ'!E186/'Market Data - EQ'!E187)))</f>
        <v>-4.5232675191880112E-3</v>
      </c>
      <c r="AS186" s="10">
        <f>IF('Shock Inputs'!$C$5="ABS",'Market Data - EQ'!F186-'Market Data - EQ'!F187,IF('Shock Inputs'!$C$6="DISC",('Market Data - EQ'!F186-'Market Data - EQ'!F187)/'Market Data - EQ'!F187,LN('Market Data - EQ'!F186/'Market Data - EQ'!F187)))</f>
        <v>-3.3891865760408957E-4</v>
      </c>
      <c r="AT186" s="10">
        <f>IF('Shock Inputs'!$C$5="ABS",'Market Data - EQ'!G186-'Market Data - EQ'!G187,IF('Shock Inputs'!$C$6="DISC",('Market Data - EQ'!G186-'Market Data - EQ'!G187)/'Market Data - EQ'!G187,LN('Market Data - EQ'!G186/'Market Data - EQ'!G187)))</f>
        <v>3.6111060902027591E-3</v>
      </c>
      <c r="AU186" s="10">
        <f>IF('Shock Inputs'!$C$5="ABS",'Market Data - EQ'!H186-'Market Data - EQ'!H187,IF('Shock Inputs'!$C$6="DISC",('Market Data - EQ'!H186-'Market Data - EQ'!H187)/'Market Data - EQ'!H187,LN('Market Data - EQ'!H186/'Market Data - EQ'!H187)))</f>
        <v>2.292393958362858E-3</v>
      </c>
      <c r="AV186" s="10">
        <f>IF('Shock Inputs'!$C$5="ABS",'Market Data - EQ'!I186-'Market Data - EQ'!I187,IF('Shock Inputs'!$C$6="DISC",('Market Data - EQ'!I186-'Market Data - EQ'!I187)/'Market Data - EQ'!I187,LN('Market Data - EQ'!I186/'Market Data - EQ'!I187)))</f>
        <v>1.1705104767269497E-2</v>
      </c>
    </row>
    <row r="187" spans="1:48" x14ac:dyDescent="0.25">
      <c r="A187" s="6">
        <v>45194</v>
      </c>
      <c r="B187" s="1">
        <v>4965.09765625</v>
      </c>
      <c r="C187" s="1">
        <v>4570.0498046875</v>
      </c>
      <c r="D187" s="1">
        <v>1179.349975585938</v>
      </c>
      <c r="E187" s="1">
        <v>272.281494140625</v>
      </c>
      <c r="F187" s="1">
        <v>428.59182739257813</v>
      </c>
      <c r="G187" s="1">
        <v>1577.896484375</v>
      </c>
      <c r="H187" s="1">
        <v>235.06272888183591</v>
      </c>
      <c r="I187" s="1">
        <v>124.8838729858398</v>
      </c>
      <c r="K187" s="6">
        <v>45194</v>
      </c>
      <c r="L187" s="1">
        <v>19674.55078125</v>
      </c>
      <c r="M187" s="10">
        <f>IF('Shock Inputs'!C189="ABS",'Market Data - EQ'!B187-'Market Data - EQ'!B188,IF('Shock Inputs'!C190="Disc",('Market Data - EQ'!B187-'Market Data - EQ'!B188)/'Market Data - EQ'!B188,LN('Market Data - EQ'!B187/'Market Data - EQ'!B188)))</f>
        <v>8.7957070029821567E-4</v>
      </c>
      <c r="N187" s="1">
        <f t="shared" si="53"/>
        <v>4.365234375</v>
      </c>
      <c r="O187" s="1">
        <f t="shared" si="54"/>
        <v>5.39990234375</v>
      </c>
      <c r="P187" s="1">
        <f t="shared" si="55"/>
        <v>-6.5500488281240905</v>
      </c>
      <c r="Q187" s="1">
        <f t="shared" si="56"/>
        <v>4.4426879882811932</v>
      </c>
      <c r="R187" s="1">
        <f t="shared" si="57"/>
        <v>-0.48419189453125</v>
      </c>
      <c r="S187" s="1">
        <f t="shared" si="58"/>
        <v>-17.571411132812045</v>
      </c>
      <c r="T187" s="1">
        <f t="shared" si="59"/>
        <v>1.6674499511718182</v>
      </c>
      <c r="U187" s="1">
        <f t="shared" si="60"/>
        <v>0.63716125488279829</v>
      </c>
      <c r="W187" s="10">
        <f t="shared" si="61"/>
        <v>8.7995763604400967E-4</v>
      </c>
      <c r="X187" s="10">
        <f t="shared" si="62"/>
        <v>1.1829828046565816E-3</v>
      </c>
      <c r="Y187" s="10">
        <f t="shared" si="63"/>
        <v>-5.5232723613108832E-3</v>
      </c>
      <c r="Z187" s="10">
        <f t="shared" si="64"/>
        <v>1.6587170664710327E-2</v>
      </c>
      <c r="AA187" s="10">
        <f t="shared" si="65"/>
        <v>-1.1284524717454804E-3</v>
      </c>
      <c r="AB187" s="10">
        <f t="shared" si="66"/>
        <v>-1.1013327928619551E-2</v>
      </c>
      <c r="AC187" s="10">
        <f t="shared" si="67"/>
        <v>7.1443173949854227E-3</v>
      </c>
      <c r="AD187" s="10">
        <f t="shared" si="68"/>
        <v>5.1281941067583582E-3</v>
      </c>
      <c r="AE187" s="10">
        <f t="shared" si="69"/>
        <v>4965.09765625</v>
      </c>
      <c r="AF187" s="10">
        <f t="shared" si="70"/>
        <v>8.7957070029821567E-4</v>
      </c>
      <c r="AG187" s="10">
        <f t="shared" si="71"/>
        <v>1.1822836318504532E-3</v>
      </c>
      <c r="AH187" s="10">
        <f t="shared" si="72"/>
        <v>-5.5385820290997922E-3</v>
      </c>
      <c r="AI187" s="10">
        <f t="shared" si="73"/>
        <v>1.6451106105185513E-2</v>
      </c>
      <c r="AJ187" s="10">
        <f t="shared" si="74"/>
        <v>-1.1290896536341169E-3</v>
      </c>
      <c r="AK187" s="10">
        <f t="shared" si="75"/>
        <v>-1.1074423616679771E-2</v>
      </c>
      <c r="AL187" s="10">
        <f t="shared" si="76"/>
        <v>7.11891766354311E-3</v>
      </c>
      <c r="AM187" s="10">
        <f t="shared" si="77"/>
        <v>5.1150897015555755E-3</v>
      </c>
      <c r="AO187" s="10">
        <f>IF('Shock Inputs'!$C$5="ABS",'Market Data - EQ'!B187-'Market Data - EQ'!B188,IF('Shock Inputs'!$C$6="DISC",('Market Data - EQ'!B187-'Market Data - EQ'!B188)/'Market Data - EQ'!B188,LN('Market Data - EQ'!B187/'Market Data - EQ'!B188)))</f>
        <v>8.7957070029821567E-4</v>
      </c>
      <c r="AP187" s="10">
        <f>IF('Shock Inputs'!$C$5="ABS",'Market Data - EQ'!C187-'Market Data - EQ'!C188,IF('Shock Inputs'!$C$6="DISC",('Market Data - EQ'!C187-'Market Data - EQ'!C188)/'Market Data - EQ'!C188,LN('Market Data - EQ'!C187/'Market Data - EQ'!C188)))</f>
        <v>1.1822836318504532E-3</v>
      </c>
      <c r="AQ187" s="10">
        <f>IF('Shock Inputs'!$C$5="ABS",'Market Data - EQ'!D187-'Market Data - EQ'!D188,IF('Shock Inputs'!$C$6="DISC",('Market Data - EQ'!D187-'Market Data - EQ'!D188)/'Market Data - EQ'!D188,LN('Market Data - EQ'!D187/'Market Data - EQ'!D188)))</f>
        <v>-5.5385820290997922E-3</v>
      </c>
      <c r="AR187" s="10">
        <f>IF('Shock Inputs'!$C$5="ABS",'Market Data - EQ'!E187-'Market Data - EQ'!E188,IF('Shock Inputs'!$C$6="DISC",('Market Data - EQ'!E187-'Market Data - EQ'!E188)/'Market Data - EQ'!E188,LN('Market Data - EQ'!E187/'Market Data - EQ'!E188)))</f>
        <v>1.6451106105185513E-2</v>
      </c>
      <c r="AS187" s="10">
        <f>IF('Shock Inputs'!$C$5="ABS",'Market Data - EQ'!F187-'Market Data - EQ'!F188,IF('Shock Inputs'!$C$6="DISC",('Market Data - EQ'!F187-'Market Data - EQ'!F188)/'Market Data - EQ'!F188,LN('Market Data - EQ'!F187/'Market Data - EQ'!F188)))</f>
        <v>-1.1290896536341169E-3</v>
      </c>
      <c r="AT187" s="10">
        <f>IF('Shock Inputs'!$C$5="ABS",'Market Data - EQ'!G187-'Market Data - EQ'!G188,IF('Shock Inputs'!$C$6="DISC",('Market Data - EQ'!G187-'Market Data - EQ'!G188)/'Market Data - EQ'!G188,LN('Market Data - EQ'!G187/'Market Data - EQ'!G188)))</f>
        <v>-1.1074423616679771E-2</v>
      </c>
      <c r="AU187" s="10">
        <f>IF('Shock Inputs'!$C$5="ABS",'Market Data - EQ'!H187-'Market Data - EQ'!H188,IF('Shock Inputs'!$C$6="DISC",('Market Data - EQ'!H187-'Market Data - EQ'!H188)/'Market Data - EQ'!H188,LN('Market Data - EQ'!H187/'Market Data - EQ'!H188)))</f>
        <v>7.11891766354311E-3</v>
      </c>
      <c r="AV187" s="10">
        <f>IF('Shock Inputs'!$C$5="ABS",'Market Data - EQ'!I187-'Market Data - EQ'!I188,IF('Shock Inputs'!$C$6="DISC",('Market Data - EQ'!I187-'Market Data - EQ'!I188)/'Market Data - EQ'!I188,LN('Market Data - EQ'!I187/'Market Data - EQ'!I188)))</f>
        <v>5.1150897015555755E-3</v>
      </c>
    </row>
    <row r="188" spans="1:48" x14ac:dyDescent="0.25">
      <c r="A188" s="6">
        <v>45191</v>
      </c>
      <c r="B188" s="1">
        <v>4960.732421875</v>
      </c>
      <c r="C188" s="1">
        <v>4564.64990234375</v>
      </c>
      <c r="D188" s="1">
        <v>1185.900024414062</v>
      </c>
      <c r="E188" s="1">
        <v>267.83880615234381</v>
      </c>
      <c r="F188" s="1">
        <v>429.07601928710938</v>
      </c>
      <c r="G188" s="1">
        <v>1595.467895507812</v>
      </c>
      <c r="H188" s="1">
        <v>233.39527893066409</v>
      </c>
      <c r="I188" s="1">
        <v>124.246711730957</v>
      </c>
      <c r="K188" s="6">
        <v>45191</v>
      </c>
      <c r="L188" s="1">
        <v>19674.25</v>
      </c>
      <c r="M188" s="10">
        <f>IF('Shock Inputs'!C190="ABS",'Market Data - EQ'!B188-'Market Data - EQ'!B189,IF('Shock Inputs'!C191="Disc",('Market Data - EQ'!B188-'Market Data - EQ'!B189)/'Market Data - EQ'!B189,LN('Market Data - EQ'!B188/'Market Data - EQ'!B189)))</f>
        <v>-1.6686582775833503E-2</v>
      </c>
      <c r="N188" s="1">
        <f t="shared" si="53"/>
        <v>-83.47216796875</v>
      </c>
      <c r="O188" s="1">
        <f t="shared" si="54"/>
        <v>6.10009765625</v>
      </c>
      <c r="P188" s="1">
        <f t="shared" si="55"/>
        <v>-20.5</v>
      </c>
      <c r="Q188" s="1">
        <f t="shared" si="56"/>
        <v>2.7412719726563068</v>
      </c>
      <c r="R188" s="1">
        <f t="shared" si="57"/>
        <v>-4.2607421875</v>
      </c>
      <c r="S188" s="1">
        <f t="shared" si="58"/>
        <v>23.726318359374091</v>
      </c>
      <c r="T188" s="1">
        <f t="shared" si="59"/>
        <v>-0.98085021972650566</v>
      </c>
      <c r="U188" s="1">
        <f t="shared" si="60"/>
        <v>-1.0292663574219034</v>
      </c>
      <c r="W188" s="10">
        <f t="shared" si="61"/>
        <v>-1.654813290817287E-2</v>
      </c>
      <c r="X188" s="10">
        <f t="shared" si="62"/>
        <v>1.3381662848078013E-3</v>
      </c>
      <c r="Y188" s="10">
        <f t="shared" si="63"/>
        <v>-1.6992705226408354E-2</v>
      </c>
      <c r="Z188" s="10">
        <f t="shared" si="64"/>
        <v>1.0340616638094519E-2</v>
      </c>
      <c r="AA188" s="10">
        <f t="shared" si="65"/>
        <v>-9.83240418606777E-3</v>
      </c>
      <c r="AB188" s="10">
        <f t="shared" si="66"/>
        <v>1.509555941277574E-2</v>
      </c>
      <c r="AC188" s="10">
        <f t="shared" si="67"/>
        <v>-4.1849407756757084E-3</v>
      </c>
      <c r="AD188" s="10">
        <f t="shared" si="68"/>
        <v>-8.2159913905903263E-3</v>
      </c>
      <c r="AE188" s="10">
        <f t="shared" si="69"/>
        <v>4960.732421875</v>
      </c>
      <c r="AF188" s="10">
        <f t="shared" si="70"/>
        <v>-1.6686582775833503E-2</v>
      </c>
      <c r="AG188" s="10">
        <f t="shared" si="71"/>
        <v>1.3372717382506311E-3</v>
      </c>
      <c r="AH188" s="10">
        <f t="shared" si="72"/>
        <v>-1.7138737933114198E-2</v>
      </c>
      <c r="AI188" s="10">
        <f t="shared" si="73"/>
        <v>1.0287518195259544E-2</v>
      </c>
      <c r="AJ188" s="10">
        <f t="shared" si="74"/>
        <v>-9.881061480274957E-3</v>
      </c>
      <c r="AK188" s="10">
        <f t="shared" si="75"/>
        <v>1.4982755266885884E-2</v>
      </c>
      <c r="AL188" s="10">
        <f t="shared" si="76"/>
        <v>-4.193722148570546E-3</v>
      </c>
      <c r="AM188" s="10">
        <f t="shared" si="77"/>
        <v>-8.2499286612346141E-3</v>
      </c>
      <c r="AO188" s="10">
        <f>IF('Shock Inputs'!$C$5="ABS",'Market Data - EQ'!B188-'Market Data - EQ'!B189,IF('Shock Inputs'!$C$6="DISC",('Market Data - EQ'!B188-'Market Data - EQ'!B189)/'Market Data - EQ'!B189,LN('Market Data - EQ'!B188/'Market Data - EQ'!B189)))</f>
        <v>-1.6686582775833503E-2</v>
      </c>
      <c r="AP188" s="10">
        <f>IF('Shock Inputs'!$C$5="ABS",'Market Data - EQ'!C188-'Market Data - EQ'!C189,IF('Shock Inputs'!$C$6="DISC",('Market Data - EQ'!C188-'Market Data - EQ'!C189)/'Market Data - EQ'!C189,LN('Market Data - EQ'!C188/'Market Data - EQ'!C189)))</f>
        <v>1.3372717382506311E-3</v>
      </c>
      <c r="AQ188" s="10">
        <f>IF('Shock Inputs'!$C$5="ABS",'Market Data - EQ'!D188-'Market Data - EQ'!D189,IF('Shock Inputs'!$C$6="DISC",('Market Data - EQ'!D188-'Market Data - EQ'!D189)/'Market Data - EQ'!D189,LN('Market Data - EQ'!D188/'Market Data - EQ'!D189)))</f>
        <v>-1.7138737933114198E-2</v>
      </c>
      <c r="AR188" s="10">
        <f>IF('Shock Inputs'!$C$5="ABS",'Market Data - EQ'!E188-'Market Data - EQ'!E189,IF('Shock Inputs'!$C$6="DISC",('Market Data - EQ'!E188-'Market Data - EQ'!E189)/'Market Data - EQ'!E189,LN('Market Data - EQ'!E188/'Market Data - EQ'!E189)))</f>
        <v>1.0287518195259544E-2</v>
      </c>
      <c r="AS188" s="10">
        <f>IF('Shock Inputs'!$C$5="ABS",'Market Data - EQ'!F188-'Market Data - EQ'!F189,IF('Shock Inputs'!$C$6="DISC",('Market Data - EQ'!F188-'Market Data - EQ'!F189)/'Market Data - EQ'!F189,LN('Market Data - EQ'!F188/'Market Data - EQ'!F189)))</f>
        <v>-9.881061480274957E-3</v>
      </c>
      <c r="AT188" s="10">
        <f>IF('Shock Inputs'!$C$5="ABS",'Market Data - EQ'!G188-'Market Data - EQ'!G189,IF('Shock Inputs'!$C$6="DISC",('Market Data - EQ'!G188-'Market Data - EQ'!G189)/'Market Data - EQ'!G189,LN('Market Data - EQ'!G188/'Market Data - EQ'!G189)))</f>
        <v>1.4982755266885884E-2</v>
      </c>
      <c r="AU188" s="10">
        <f>IF('Shock Inputs'!$C$5="ABS",'Market Data - EQ'!H188-'Market Data - EQ'!H189,IF('Shock Inputs'!$C$6="DISC",('Market Data - EQ'!H188-'Market Data - EQ'!H189)/'Market Data - EQ'!H189,LN('Market Data - EQ'!H188/'Market Data - EQ'!H189)))</f>
        <v>-4.193722148570546E-3</v>
      </c>
      <c r="AV188" s="10">
        <f>IF('Shock Inputs'!$C$5="ABS",'Market Data - EQ'!I188-'Market Data - EQ'!I189,IF('Shock Inputs'!$C$6="DISC",('Market Data - EQ'!I188-'Market Data - EQ'!I189)/'Market Data - EQ'!I189,LN('Market Data - EQ'!I188/'Market Data - EQ'!I189)))</f>
        <v>-8.2499286612346141E-3</v>
      </c>
    </row>
    <row r="189" spans="1:48" x14ac:dyDescent="0.25">
      <c r="A189" s="6">
        <v>45190</v>
      </c>
      <c r="B189" s="1">
        <v>5044.20458984375</v>
      </c>
      <c r="C189" s="1">
        <v>4558.5498046875</v>
      </c>
      <c r="D189" s="1">
        <v>1206.400024414062</v>
      </c>
      <c r="E189" s="1">
        <v>265.0975341796875</v>
      </c>
      <c r="F189" s="1">
        <v>433.33676147460938</v>
      </c>
      <c r="G189" s="1">
        <v>1571.741577148438</v>
      </c>
      <c r="H189" s="1">
        <v>234.3761291503906</v>
      </c>
      <c r="I189" s="1">
        <v>125.27597808837891</v>
      </c>
      <c r="K189" s="6">
        <v>45190</v>
      </c>
      <c r="L189" s="1">
        <v>19742.349609375</v>
      </c>
      <c r="M189" s="10">
        <f>IF('Shock Inputs'!C191="ABS",'Market Data - EQ'!B189-'Market Data - EQ'!B190,IF('Shock Inputs'!C192="Disc",('Market Data - EQ'!B189-'Market Data - EQ'!B190)/'Market Data - EQ'!B190,LN('Market Data - EQ'!B189/'Market Data - EQ'!B190)))</f>
        <v>-1.9040021692155747E-2</v>
      </c>
      <c r="N189" s="1">
        <f t="shared" si="53"/>
        <v>-96.9619140625</v>
      </c>
      <c r="O189" s="1">
        <f t="shared" si="54"/>
        <v>31.14990234375</v>
      </c>
      <c r="P189" s="1">
        <f t="shared" si="55"/>
        <v>-33.299926757812955</v>
      </c>
      <c r="Q189" s="1">
        <f t="shared" si="56"/>
        <v>-3.639251708984375</v>
      </c>
      <c r="R189" s="1">
        <f t="shared" si="57"/>
        <v>-5.27752685546875</v>
      </c>
      <c r="S189" s="1">
        <f t="shared" si="58"/>
        <v>-50.381103515624091</v>
      </c>
      <c r="T189" s="1">
        <f t="shared" si="59"/>
        <v>-2.7463989257813068</v>
      </c>
      <c r="U189" s="1">
        <f t="shared" si="60"/>
        <v>-0.49011993408198862</v>
      </c>
      <c r="W189" s="10">
        <f t="shared" si="61"/>
        <v>-1.8859905429794675E-2</v>
      </c>
      <c r="X189" s="10">
        <f t="shared" si="62"/>
        <v>6.8803072438165403E-3</v>
      </c>
      <c r="Y189" s="10">
        <f t="shared" si="63"/>
        <v>-2.6861279397756604E-2</v>
      </c>
      <c r="Z189" s="10">
        <f t="shared" si="64"/>
        <v>-1.3542067554875007E-2</v>
      </c>
      <c r="AA189" s="10">
        <f t="shared" si="65"/>
        <v>-1.2032272992203939E-2</v>
      </c>
      <c r="AB189" s="10">
        <f t="shared" si="66"/>
        <v>-3.10587504361872E-2</v>
      </c>
      <c r="AC189" s="10">
        <f t="shared" si="67"/>
        <v>-1.158219317271731E-2</v>
      </c>
      <c r="AD189" s="10">
        <f t="shared" si="68"/>
        <v>-3.8970751401896622E-3</v>
      </c>
      <c r="AE189" s="10">
        <f t="shared" si="69"/>
        <v>5044.20458984375</v>
      </c>
      <c r="AF189" s="10">
        <f t="shared" si="70"/>
        <v>-1.9040021692155747E-2</v>
      </c>
      <c r="AG189" s="10">
        <f t="shared" si="71"/>
        <v>6.8567459408628174E-3</v>
      </c>
      <c r="AH189" s="10">
        <f t="shared" si="72"/>
        <v>-2.7228636966239297E-2</v>
      </c>
      <c r="AI189" s="10">
        <f t="shared" si="73"/>
        <v>-1.3634597667311781E-2</v>
      </c>
      <c r="AJ189" s="10">
        <f t="shared" si="74"/>
        <v>-1.210524673964733E-2</v>
      </c>
      <c r="AK189" s="10">
        <f t="shared" si="75"/>
        <v>-3.1551298894546942E-2</v>
      </c>
      <c r="AL189" s="10">
        <f t="shared" si="76"/>
        <v>-1.1649789219278207E-2</v>
      </c>
      <c r="AM189" s="10">
        <f t="shared" si="77"/>
        <v>-3.9046885239031239E-3</v>
      </c>
      <c r="AO189" s="10">
        <f>IF('Shock Inputs'!$C$5="ABS",'Market Data - EQ'!B189-'Market Data - EQ'!B190,IF('Shock Inputs'!$C$6="DISC",('Market Data - EQ'!B189-'Market Data - EQ'!B190)/'Market Data - EQ'!B190,LN('Market Data - EQ'!B189/'Market Data - EQ'!B190)))</f>
        <v>-1.9040021692155747E-2</v>
      </c>
      <c r="AP189" s="10">
        <f>IF('Shock Inputs'!$C$5="ABS",'Market Data - EQ'!C189-'Market Data - EQ'!C190,IF('Shock Inputs'!$C$6="DISC",('Market Data - EQ'!C189-'Market Data - EQ'!C190)/'Market Data - EQ'!C190,LN('Market Data - EQ'!C189/'Market Data - EQ'!C190)))</f>
        <v>6.8567459408628174E-3</v>
      </c>
      <c r="AQ189" s="10">
        <f>IF('Shock Inputs'!$C$5="ABS",'Market Data - EQ'!D189-'Market Data - EQ'!D190,IF('Shock Inputs'!$C$6="DISC",('Market Data - EQ'!D189-'Market Data - EQ'!D190)/'Market Data - EQ'!D190,LN('Market Data - EQ'!D189/'Market Data - EQ'!D190)))</f>
        <v>-2.7228636966239297E-2</v>
      </c>
      <c r="AR189" s="10">
        <f>IF('Shock Inputs'!$C$5="ABS",'Market Data - EQ'!E189-'Market Data - EQ'!E190,IF('Shock Inputs'!$C$6="DISC",('Market Data - EQ'!E189-'Market Data - EQ'!E190)/'Market Data - EQ'!E190,LN('Market Data - EQ'!E189/'Market Data - EQ'!E190)))</f>
        <v>-1.3634597667311781E-2</v>
      </c>
      <c r="AS189" s="10">
        <f>IF('Shock Inputs'!$C$5="ABS",'Market Data - EQ'!F189-'Market Data - EQ'!F190,IF('Shock Inputs'!$C$6="DISC",('Market Data - EQ'!F189-'Market Data - EQ'!F190)/'Market Data - EQ'!F190,LN('Market Data - EQ'!F189/'Market Data - EQ'!F190)))</f>
        <v>-1.210524673964733E-2</v>
      </c>
      <c r="AT189" s="10">
        <f>IF('Shock Inputs'!$C$5="ABS",'Market Data - EQ'!G189-'Market Data - EQ'!G190,IF('Shock Inputs'!$C$6="DISC",('Market Data - EQ'!G189-'Market Data - EQ'!G190)/'Market Data - EQ'!G190,LN('Market Data - EQ'!G189/'Market Data - EQ'!G190)))</f>
        <v>-3.1551298894546942E-2</v>
      </c>
      <c r="AU189" s="10">
        <f>IF('Shock Inputs'!$C$5="ABS",'Market Data - EQ'!H189-'Market Data - EQ'!H190,IF('Shock Inputs'!$C$6="DISC",('Market Data - EQ'!H189-'Market Data - EQ'!H190)/'Market Data - EQ'!H190,LN('Market Data - EQ'!H189/'Market Data - EQ'!H190)))</f>
        <v>-1.1649789219278207E-2</v>
      </c>
      <c r="AV189" s="10">
        <f>IF('Shock Inputs'!$C$5="ABS",'Market Data - EQ'!I189-'Market Data - EQ'!I190,IF('Shock Inputs'!$C$6="DISC",('Market Data - EQ'!I189-'Market Data - EQ'!I190)/'Market Data - EQ'!I190,LN('Market Data - EQ'!I189/'Market Data - EQ'!I190)))</f>
        <v>-3.9046885239031239E-3</v>
      </c>
    </row>
    <row r="190" spans="1:48" x14ac:dyDescent="0.25">
      <c r="A190" s="6">
        <v>45189</v>
      </c>
      <c r="B190" s="1">
        <v>5141.16650390625</v>
      </c>
      <c r="C190" s="1">
        <v>4527.39990234375</v>
      </c>
      <c r="D190" s="1">
        <v>1239.699951171875</v>
      </c>
      <c r="E190" s="1">
        <v>268.73678588867188</v>
      </c>
      <c r="F190" s="1">
        <v>438.61428833007813</v>
      </c>
      <c r="G190" s="1">
        <v>1622.122680664062</v>
      </c>
      <c r="H190" s="1">
        <v>237.1225280761719</v>
      </c>
      <c r="I190" s="1">
        <v>125.76609802246089</v>
      </c>
      <c r="K190" s="6">
        <v>45189</v>
      </c>
      <c r="L190" s="1">
        <v>19901.400390625</v>
      </c>
      <c r="M190" s="10">
        <f>IF('Shock Inputs'!C192="ABS",'Market Data - EQ'!B190-'Market Data - EQ'!B191,IF('Shock Inputs'!C193="Disc",('Market Data - EQ'!B190-'Market Data - EQ'!B191)/'Market Data - EQ'!B191,LN('Market Data - EQ'!B190/'Market Data - EQ'!B191)))</f>
        <v>1.2163218587328505E-3</v>
      </c>
      <c r="N190" s="1">
        <f t="shared" si="53"/>
        <v>6.24951171875</v>
      </c>
      <c r="O190" s="1">
        <f t="shared" si="54"/>
        <v>-68.80029296875</v>
      </c>
      <c r="P190" s="1">
        <f t="shared" si="55"/>
        <v>-0.85009765625</v>
      </c>
      <c r="Q190" s="1">
        <f t="shared" si="56"/>
        <v>2.883026123046875</v>
      </c>
      <c r="R190" s="1">
        <f t="shared" si="57"/>
        <v>0.87155151367193184</v>
      </c>
      <c r="S190" s="1">
        <f t="shared" si="58"/>
        <v>-7.3958740234379547</v>
      </c>
      <c r="T190" s="1">
        <f t="shared" si="59"/>
        <v>0.53945922851571027</v>
      </c>
      <c r="U190" s="1">
        <f t="shared" si="60"/>
        <v>-2.1075363159180114</v>
      </c>
      <c r="W190" s="10">
        <f t="shared" si="61"/>
        <v>1.2170618781682928E-3</v>
      </c>
      <c r="X190" s="10">
        <f t="shared" si="62"/>
        <v>-1.4968950447136083E-2</v>
      </c>
      <c r="Y190" s="10">
        <f t="shared" si="63"/>
        <v>-6.8525865365370582E-4</v>
      </c>
      <c r="Z190" s="10">
        <f t="shared" si="64"/>
        <v>1.0844406058385379E-2</v>
      </c>
      <c r="AA190" s="10">
        <f t="shared" si="65"/>
        <v>1.9910130777052036E-3</v>
      </c>
      <c r="AB190" s="10">
        <f t="shared" si="66"/>
        <v>-4.5386865968250938E-3</v>
      </c>
      <c r="AC190" s="10">
        <f t="shared" si="67"/>
        <v>2.2802106302166796E-3</v>
      </c>
      <c r="AD190" s="10">
        <f t="shared" si="68"/>
        <v>-1.6481398427615295E-2</v>
      </c>
      <c r="AE190" s="10">
        <f t="shared" si="69"/>
        <v>5141.1665039062509</v>
      </c>
      <c r="AF190" s="10">
        <f t="shared" si="70"/>
        <v>1.2163218587328505E-3</v>
      </c>
      <c r="AG190" s="10">
        <f t="shared" si="71"/>
        <v>-1.5082115918173896E-2</v>
      </c>
      <c r="AH190" s="10">
        <f t="shared" si="72"/>
        <v>-6.8549355068113407E-4</v>
      </c>
      <c r="AI190" s="10">
        <f t="shared" si="73"/>
        <v>1.0786027164074119E-2</v>
      </c>
      <c r="AJ190" s="10">
        <f t="shared" si="74"/>
        <v>1.989033638125345E-3</v>
      </c>
      <c r="AK190" s="10">
        <f t="shared" si="75"/>
        <v>-4.5490177064683472E-3</v>
      </c>
      <c r="AL190" s="10">
        <f t="shared" si="76"/>
        <v>2.2776148950905935E-3</v>
      </c>
      <c r="AM190" s="10">
        <f t="shared" si="77"/>
        <v>-1.6618727684314483E-2</v>
      </c>
      <c r="AO190" s="10">
        <f>IF('Shock Inputs'!$C$5="ABS",'Market Data - EQ'!B190-'Market Data - EQ'!B191,IF('Shock Inputs'!$C$6="DISC",('Market Data - EQ'!B190-'Market Data - EQ'!B191)/'Market Data - EQ'!B191,LN('Market Data - EQ'!B190/'Market Data - EQ'!B191)))</f>
        <v>1.2163218587328505E-3</v>
      </c>
      <c r="AP190" s="10">
        <f>IF('Shock Inputs'!$C$5="ABS",'Market Data - EQ'!C190-'Market Data - EQ'!C191,IF('Shock Inputs'!$C$6="DISC",('Market Data - EQ'!C190-'Market Data - EQ'!C191)/'Market Data - EQ'!C191,LN('Market Data - EQ'!C190/'Market Data - EQ'!C191)))</f>
        <v>-1.5082115918173896E-2</v>
      </c>
      <c r="AQ190" s="10">
        <f>IF('Shock Inputs'!$C$5="ABS",'Market Data - EQ'!D190-'Market Data - EQ'!D191,IF('Shock Inputs'!$C$6="DISC",('Market Data - EQ'!D190-'Market Data - EQ'!D191)/'Market Data - EQ'!D191,LN('Market Data - EQ'!D190/'Market Data - EQ'!D191)))</f>
        <v>-6.8549355068113407E-4</v>
      </c>
      <c r="AR190" s="10">
        <f>IF('Shock Inputs'!$C$5="ABS",'Market Data - EQ'!E190-'Market Data - EQ'!E191,IF('Shock Inputs'!$C$6="DISC",('Market Data - EQ'!E190-'Market Data - EQ'!E191)/'Market Data - EQ'!E191,LN('Market Data - EQ'!E190/'Market Data - EQ'!E191)))</f>
        <v>1.0786027164074119E-2</v>
      </c>
      <c r="AS190" s="10">
        <f>IF('Shock Inputs'!$C$5="ABS",'Market Data - EQ'!F190-'Market Data - EQ'!F191,IF('Shock Inputs'!$C$6="DISC",('Market Data - EQ'!F190-'Market Data - EQ'!F191)/'Market Data - EQ'!F191,LN('Market Data - EQ'!F190/'Market Data - EQ'!F191)))</f>
        <v>1.989033638125345E-3</v>
      </c>
      <c r="AT190" s="10">
        <f>IF('Shock Inputs'!$C$5="ABS",'Market Data - EQ'!G190-'Market Data - EQ'!G191,IF('Shock Inputs'!$C$6="DISC",('Market Data - EQ'!G190-'Market Data - EQ'!G191)/'Market Data - EQ'!G191,LN('Market Data - EQ'!G190/'Market Data - EQ'!G191)))</f>
        <v>-4.5490177064683472E-3</v>
      </c>
      <c r="AU190" s="10">
        <f>IF('Shock Inputs'!$C$5="ABS",'Market Data - EQ'!H190-'Market Data - EQ'!H191,IF('Shock Inputs'!$C$6="DISC",('Market Data - EQ'!H190-'Market Data - EQ'!H191)/'Market Data - EQ'!H191,LN('Market Data - EQ'!H190/'Market Data - EQ'!H191)))</f>
        <v>2.2776148950905935E-3</v>
      </c>
      <c r="AV190" s="10">
        <f>IF('Shock Inputs'!$C$5="ABS",'Market Data - EQ'!I190-'Market Data - EQ'!I191,IF('Shock Inputs'!$C$6="DISC",('Market Data - EQ'!I190-'Market Data - EQ'!I191)/'Market Data - EQ'!I191,LN('Market Data - EQ'!I190/'Market Data - EQ'!I191)))</f>
        <v>-1.6618727684314483E-2</v>
      </c>
    </row>
    <row r="191" spans="1:48" x14ac:dyDescent="0.25">
      <c r="A191" s="6">
        <v>45187</v>
      </c>
      <c r="B191" s="1">
        <v>5134.9169921875</v>
      </c>
      <c r="C191" s="1">
        <v>4596.2001953125</v>
      </c>
      <c r="D191" s="1">
        <v>1240.550048828125</v>
      </c>
      <c r="E191" s="1">
        <v>265.853759765625</v>
      </c>
      <c r="F191" s="1">
        <v>437.74273681640619</v>
      </c>
      <c r="G191" s="1">
        <v>1629.5185546875</v>
      </c>
      <c r="H191" s="1">
        <v>236.58306884765619</v>
      </c>
      <c r="I191" s="1">
        <v>127.87363433837891</v>
      </c>
      <c r="K191" s="6">
        <v>45187</v>
      </c>
      <c r="L191" s="1">
        <v>20133.30078125</v>
      </c>
      <c r="M191" s="10">
        <f>IF('Shock Inputs'!C193="ABS",'Market Data - EQ'!B191-'Market Data - EQ'!B192,IF('Shock Inputs'!C194="Disc",('Market Data - EQ'!B191-'Market Data - EQ'!B192)/'Market Data - EQ'!B192,LN('Market Data - EQ'!B191/'Market Data - EQ'!B192)))</f>
        <v>8.9549856271969319E-3</v>
      </c>
      <c r="N191" s="1">
        <f t="shared" si="53"/>
        <v>45.77783203125</v>
      </c>
      <c r="O191" s="1">
        <f t="shared" si="54"/>
        <v>63.35009765625</v>
      </c>
      <c r="P191" s="1">
        <f t="shared" si="55"/>
        <v>5.050048828125</v>
      </c>
      <c r="Q191" s="1">
        <f t="shared" si="56"/>
        <v>1.84326171875</v>
      </c>
      <c r="R191" s="1">
        <f t="shared" si="57"/>
        <v>3.5828552246093182</v>
      </c>
      <c r="S191" s="1">
        <f t="shared" si="58"/>
        <v>40.056762695312045</v>
      </c>
      <c r="T191" s="1">
        <f t="shared" si="59"/>
        <v>4.904296875</v>
      </c>
      <c r="U191" s="1">
        <f t="shared" si="60"/>
        <v>-1.4703750610351847</v>
      </c>
      <c r="W191" s="10">
        <f t="shared" si="61"/>
        <v>8.9952014654369368E-3</v>
      </c>
      <c r="X191" s="10">
        <f t="shared" si="62"/>
        <v>1.3975776010992669E-2</v>
      </c>
      <c r="Y191" s="10">
        <f t="shared" si="63"/>
        <v>4.0874535233711047E-3</v>
      </c>
      <c r="Z191" s="10">
        <f t="shared" si="64"/>
        <v>6.9817743324082871E-3</v>
      </c>
      <c r="AA191" s="10">
        <f t="shared" si="65"/>
        <v>8.2523866817753744E-3</v>
      </c>
      <c r="AB191" s="10">
        <f t="shared" si="66"/>
        <v>2.520146309720726E-2</v>
      </c>
      <c r="AC191" s="10">
        <f t="shared" si="67"/>
        <v>2.1168520677323117E-2</v>
      </c>
      <c r="AD191" s="10">
        <f t="shared" si="68"/>
        <v>-1.1367940949585603E-2</v>
      </c>
      <c r="AE191" s="10">
        <f t="shared" si="69"/>
        <v>5134.9169921875</v>
      </c>
      <c r="AF191" s="10">
        <f t="shared" si="70"/>
        <v>8.9549856271969319E-3</v>
      </c>
      <c r="AG191" s="10">
        <f t="shared" si="71"/>
        <v>1.3879015348121712E-2</v>
      </c>
      <c r="AH191" s="10">
        <f t="shared" si="72"/>
        <v>4.0791225790674504E-3</v>
      </c>
      <c r="AI191" s="10">
        <f t="shared" si="73"/>
        <v>6.9575145978685192E-3</v>
      </c>
      <c r="AJ191" s="10">
        <f t="shared" si="74"/>
        <v>8.2185219213038747E-3</v>
      </c>
      <c r="AK191" s="10">
        <f t="shared" si="75"/>
        <v>2.4889142640205114E-2</v>
      </c>
      <c r="AL191" s="10">
        <f t="shared" si="76"/>
        <v>2.0947580094675889E-2</v>
      </c>
      <c r="AM191" s="10">
        <f t="shared" si="77"/>
        <v>-1.1433049897050369E-2</v>
      </c>
      <c r="AO191" s="10">
        <f>IF('Shock Inputs'!$C$5="ABS",'Market Data - EQ'!B191-'Market Data - EQ'!B192,IF('Shock Inputs'!$C$6="DISC",('Market Data - EQ'!B191-'Market Data - EQ'!B192)/'Market Data - EQ'!B192,LN('Market Data - EQ'!B191/'Market Data - EQ'!B192)))</f>
        <v>8.9549856271969319E-3</v>
      </c>
      <c r="AP191" s="10">
        <f>IF('Shock Inputs'!$C$5="ABS",'Market Data - EQ'!C191-'Market Data - EQ'!C192,IF('Shock Inputs'!$C$6="DISC",('Market Data - EQ'!C191-'Market Data - EQ'!C192)/'Market Data - EQ'!C192,LN('Market Data - EQ'!C191/'Market Data - EQ'!C192)))</f>
        <v>1.3879015348121712E-2</v>
      </c>
      <c r="AQ191" s="10">
        <f>IF('Shock Inputs'!$C$5="ABS",'Market Data - EQ'!D191-'Market Data - EQ'!D192,IF('Shock Inputs'!$C$6="DISC",('Market Data - EQ'!D191-'Market Data - EQ'!D192)/'Market Data - EQ'!D192,LN('Market Data - EQ'!D191/'Market Data - EQ'!D192)))</f>
        <v>4.0791225790674504E-3</v>
      </c>
      <c r="AR191" s="10">
        <f>IF('Shock Inputs'!$C$5="ABS",'Market Data - EQ'!E191-'Market Data - EQ'!E192,IF('Shock Inputs'!$C$6="DISC",('Market Data - EQ'!E191-'Market Data - EQ'!E192)/'Market Data - EQ'!E192,LN('Market Data - EQ'!E191/'Market Data - EQ'!E192)))</f>
        <v>6.9575145978685192E-3</v>
      </c>
      <c r="AS191" s="10">
        <f>IF('Shock Inputs'!$C$5="ABS",'Market Data - EQ'!F191-'Market Data - EQ'!F192,IF('Shock Inputs'!$C$6="DISC",('Market Data - EQ'!F191-'Market Data - EQ'!F192)/'Market Data - EQ'!F192,LN('Market Data - EQ'!F191/'Market Data - EQ'!F192)))</f>
        <v>8.2185219213038747E-3</v>
      </c>
      <c r="AT191" s="10">
        <f>IF('Shock Inputs'!$C$5="ABS",'Market Data - EQ'!G191-'Market Data - EQ'!G192,IF('Shock Inputs'!$C$6="DISC",('Market Data - EQ'!G191-'Market Data - EQ'!G192)/'Market Data - EQ'!G192,LN('Market Data - EQ'!G191/'Market Data - EQ'!G192)))</f>
        <v>2.4889142640205114E-2</v>
      </c>
      <c r="AU191" s="10">
        <f>IF('Shock Inputs'!$C$5="ABS",'Market Data - EQ'!H191-'Market Data - EQ'!H192,IF('Shock Inputs'!$C$6="DISC",('Market Data - EQ'!H191-'Market Data - EQ'!H192)/'Market Data - EQ'!H192,LN('Market Data - EQ'!H191/'Market Data - EQ'!H192)))</f>
        <v>2.0947580094675889E-2</v>
      </c>
      <c r="AV191" s="10">
        <f>IF('Shock Inputs'!$C$5="ABS",'Market Data - EQ'!I191-'Market Data - EQ'!I192,IF('Shock Inputs'!$C$6="DISC",('Market Data - EQ'!I191-'Market Data - EQ'!I192)/'Market Data - EQ'!I192,LN('Market Data - EQ'!I191/'Market Data - EQ'!I192)))</f>
        <v>-1.1433049897050369E-2</v>
      </c>
    </row>
    <row r="192" spans="1:48" x14ac:dyDescent="0.25">
      <c r="A192" s="6">
        <v>45184</v>
      </c>
      <c r="B192" s="1">
        <v>5089.13916015625</v>
      </c>
      <c r="C192" s="1">
        <v>4532.85009765625</v>
      </c>
      <c r="D192" s="1">
        <v>1235.5</v>
      </c>
      <c r="E192" s="1">
        <v>264.010498046875</v>
      </c>
      <c r="F192" s="1">
        <v>434.15988159179688</v>
      </c>
      <c r="G192" s="1">
        <v>1589.461791992188</v>
      </c>
      <c r="H192" s="1">
        <v>231.67877197265619</v>
      </c>
      <c r="I192" s="1">
        <v>129.34400939941409</v>
      </c>
      <c r="K192" s="6">
        <v>45184</v>
      </c>
      <c r="L192" s="1">
        <v>20192.349609375</v>
      </c>
      <c r="M192" s="10">
        <f>IF('Shock Inputs'!C194="ABS",'Market Data - EQ'!B192-'Market Data - EQ'!B193,IF('Shock Inputs'!C195="Disc",('Market Data - EQ'!B192-'Market Data - EQ'!B193)/'Market Data - EQ'!B193,LN('Market Data - EQ'!B192/'Market Data - EQ'!B193)))</f>
        <v>5.7359079100908393E-2</v>
      </c>
      <c r="N192" s="1">
        <f t="shared" si="53"/>
        <v>283.6943359375</v>
      </c>
      <c r="O192" s="1">
        <f t="shared" si="54"/>
        <v>-41.5</v>
      </c>
      <c r="P192" s="1">
        <f t="shared" si="55"/>
        <v>1.75</v>
      </c>
      <c r="Q192" s="1">
        <f t="shared" si="56"/>
        <v>1.6542358398438068</v>
      </c>
      <c r="R192" s="1">
        <f t="shared" si="57"/>
        <v>-1.549346923828125</v>
      </c>
      <c r="S192" s="1">
        <f t="shared" si="58"/>
        <v>34.844848632812955</v>
      </c>
      <c r="T192" s="1">
        <f t="shared" si="59"/>
        <v>-1.7165069580078978</v>
      </c>
      <c r="U192" s="1">
        <f t="shared" si="60"/>
        <v>0.24505615234377842</v>
      </c>
      <c r="W192" s="10">
        <f t="shared" si="61"/>
        <v>5.90360198306141E-2</v>
      </c>
      <c r="X192" s="10">
        <f t="shared" si="62"/>
        <v>-9.0723270222065576E-3</v>
      </c>
      <c r="Y192" s="10">
        <f t="shared" si="63"/>
        <v>1.4184397163120568E-3</v>
      </c>
      <c r="Z192" s="10">
        <f t="shared" si="64"/>
        <v>6.3053034294962337E-3</v>
      </c>
      <c r="AA192" s="10">
        <f t="shared" si="65"/>
        <v>-3.5559194582736814E-3</v>
      </c>
      <c r="AB192" s="10">
        <f t="shared" si="66"/>
        <v>2.2413784168283057E-2</v>
      </c>
      <c r="AC192" s="10">
        <f t="shared" si="67"/>
        <v>-7.3545059089127037E-3</v>
      </c>
      <c r="AD192" s="10">
        <f t="shared" si="68"/>
        <v>1.8982040224198298E-3</v>
      </c>
      <c r="AE192" s="10">
        <f t="shared" si="69"/>
        <v>5089.13916015625</v>
      </c>
      <c r="AF192" s="10">
        <f t="shared" si="70"/>
        <v>5.7359079100908393E-2</v>
      </c>
      <c r="AG192" s="10">
        <f t="shared" si="71"/>
        <v>-9.1137311927022239E-3</v>
      </c>
      <c r="AH192" s="10">
        <f t="shared" si="72"/>
        <v>1.4174346809733152E-3</v>
      </c>
      <c r="AI192" s="10">
        <f t="shared" si="73"/>
        <v>6.2855081703285728E-3</v>
      </c>
      <c r="AJ192" s="10">
        <f t="shared" si="74"/>
        <v>-3.5622567676386377E-3</v>
      </c>
      <c r="AK192" s="10">
        <f t="shared" si="75"/>
        <v>2.2166286717975631E-2</v>
      </c>
      <c r="AL192" s="10">
        <f t="shared" si="76"/>
        <v>-7.3816836219177864E-3</v>
      </c>
      <c r="AM192" s="10">
        <f t="shared" si="77"/>
        <v>1.8964047097796155E-3</v>
      </c>
      <c r="AO192" s="10">
        <f>IF('Shock Inputs'!$C$5="ABS",'Market Data - EQ'!B192-'Market Data - EQ'!B193,IF('Shock Inputs'!$C$6="DISC",('Market Data - EQ'!B192-'Market Data - EQ'!B193)/'Market Data - EQ'!B193,LN('Market Data - EQ'!B192/'Market Data - EQ'!B193)))</f>
        <v>5.7359079100908393E-2</v>
      </c>
      <c r="AP192" s="10">
        <f>IF('Shock Inputs'!$C$5="ABS",'Market Data - EQ'!C192-'Market Data - EQ'!C193,IF('Shock Inputs'!$C$6="DISC",('Market Data - EQ'!C192-'Market Data - EQ'!C193)/'Market Data - EQ'!C193,LN('Market Data - EQ'!C192/'Market Data - EQ'!C193)))</f>
        <v>-9.1137311927022239E-3</v>
      </c>
      <c r="AQ192" s="10">
        <f>IF('Shock Inputs'!$C$5="ABS",'Market Data - EQ'!D192-'Market Data - EQ'!D193,IF('Shock Inputs'!$C$6="DISC",('Market Data - EQ'!D192-'Market Data - EQ'!D193)/'Market Data - EQ'!D193,LN('Market Data - EQ'!D192/'Market Data - EQ'!D193)))</f>
        <v>1.4174346809733152E-3</v>
      </c>
      <c r="AR192" s="10">
        <f>IF('Shock Inputs'!$C$5="ABS",'Market Data - EQ'!E192-'Market Data - EQ'!E193,IF('Shock Inputs'!$C$6="DISC",('Market Data - EQ'!E192-'Market Data - EQ'!E193)/'Market Data - EQ'!E193,LN('Market Data - EQ'!E192/'Market Data - EQ'!E193)))</f>
        <v>6.2855081703285728E-3</v>
      </c>
      <c r="AS192" s="10">
        <f>IF('Shock Inputs'!$C$5="ABS",'Market Data - EQ'!F192-'Market Data - EQ'!F193,IF('Shock Inputs'!$C$6="DISC",('Market Data - EQ'!F192-'Market Data - EQ'!F193)/'Market Data - EQ'!F193,LN('Market Data - EQ'!F192/'Market Data - EQ'!F193)))</f>
        <v>-3.5622567676386377E-3</v>
      </c>
      <c r="AT192" s="10">
        <f>IF('Shock Inputs'!$C$5="ABS",'Market Data - EQ'!G192-'Market Data - EQ'!G193,IF('Shock Inputs'!$C$6="DISC",('Market Data - EQ'!G192-'Market Data - EQ'!G193)/'Market Data - EQ'!G193,LN('Market Data - EQ'!G192/'Market Data - EQ'!G193)))</f>
        <v>2.2166286717975631E-2</v>
      </c>
      <c r="AU192" s="10">
        <f>IF('Shock Inputs'!$C$5="ABS",'Market Data - EQ'!H192-'Market Data - EQ'!H193,IF('Shock Inputs'!$C$6="DISC",('Market Data - EQ'!H192-'Market Data - EQ'!H193)/'Market Data - EQ'!H193,LN('Market Data - EQ'!H192/'Market Data - EQ'!H193)))</f>
        <v>-7.3816836219177864E-3</v>
      </c>
      <c r="AV192" s="10">
        <f>IF('Shock Inputs'!$C$5="ABS",'Market Data - EQ'!I192-'Market Data - EQ'!I193,IF('Shock Inputs'!$C$6="DISC",('Market Data - EQ'!I192-'Market Data - EQ'!I193)/'Market Data - EQ'!I193,LN('Market Data - EQ'!I192/'Market Data - EQ'!I193)))</f>
        <v>1.8964047097796155E-3</v>
      </c>
    </row>
    <row r="193" spans="1:48" x14ac:dyDescent="0.25">
      <c r="A193" s="6">
        <v>45183</v>
      </c>
      <c r="B193" s="1">
        <v>4805.44482421875</v>
      </c>
      <c r="C193" s="1">
        <v>4574.35009765625</v>
      </c>
      <c r="D193" s="1">
        <v>1233.75</v>
      </c>
      <c r="E193" s="1">
        <v>262.35626220703119</v>
      </c>
      <c r="F193" s="1">
        <v>435.709228515625</v>
      </c>
      <c r="G193" s="1">
        <v>1554.616943359375</v>
      </c>
      <c r="H193" s="1">
        <v>233.39527893066409</v>
      </c>
      <c r="I193" s="1">
        <v>129.09895324707031</v>
      </c>
      <c r="K193" s="6">
        <v>45183</v>
      </c>
      <c r="L193" s="1">
        <v>20103.099609375</v>
      </c>
      <c r="M193" s="10">
        <f>IF('Shock Inputs'!C195="ABS",'Market Data - EQ'!B193-'Market Data - EQ'!B194,IF('Shock Inputs'!C196="Disc",('Market Data - EQ'!B193-'Market Data - EQ'!B194)/'Market Data - EQ'!B194,LN('Market Data - EQ'!B193/'Market Data - EQ'!B194)))</f>
        <v>7.50045766045143E-3</v>
      </c>
      <c r="N193" s="1">
        <f t="shared" si="53"/>
        <v>35.908203125</v>
      </c>
      <c r="O193" s="1">
        <f t="shared" si="54"/>
        <v>-33.89990234375</v>
      </c>
      <c r="P193" s="1">
        <f t="shared" si="55"/>
        <v>5.25</v>
      </c>
      <c r="Q193" s="1">
        <f t="shared" si="56"/>
        <v>-1.9850769042969318</v>
      </c>
      <c r="R193" s="1">
        <f t="shared" si="57"/>
        <v>-3.437652587890625</v>
      </c>
      <c r="S193" s="1">
        <f t="shared" si="58"/>
        <v>28.8388671875</v>
      </c>
      <c r="T193" s="1">
        <f t="shared" si="59"/>
        <v>0.78468322753909092</v>
      </c>
      <c r="U193" s="1">
        <f t="shared" si="60"/>
        <v>2.1075363159180114</v>
      </c>
      <c r="W193" s="10">
        <f t="shared" si="61"/>
        <v>7.528656550448193E-3</v>
      </c>
      <c r="X193" s="10">
        <f t="shared" si="62"/>
        <v>-7.3563505330114468E-3</v>
      </c>
      <c r="Y193" s="10">
        <f t="shared" si="63"/>
        <v>4.2735042735042739E-3</v>
      </c>
      <c r="Z193" s="10">
        <f t="shared" si="64"/>
        <v>-7.5095212537336468E-3</v>
      </c>
      <c r="AA193" s="10">
        <f t="shared" si="65"/>
        <v>-7.828024599086934E-3</v>
      </c>
      <c r="AB193" s="10">
        <f t="shared" si="66"/>
        <v>1.8901088983960059E-2</v>
      </c>
      <c r="AC193" s="10">
        <f t="shared" si="67"/>
        <v>3.3733769743686235E-3</v>
      </c>
      <c r="AD193" s="10">
        <f t="shared" si="68"/>
        <v>1.6595895745147884E-2</v>
      </c>
      <c r="AE193" s="10">
        <f t="shared" si="69"/>
        <v>4805.44482421875</v>
      </c>
      <c r="AF193" s="10">
        <f t="shared" si="70"/>
        <v>7.50045766045143E-3</v>
      </c>
      <c r="AG193" s="10">
        <f t="shared" si="71"/>
        <v>-7.3835419145545809E-3</v>
      </c>
      <c r="AH193" s="10">
        <f t="shared" si="72"/>
        <v>4.264398786457518E-3</v>
      </c>
      <c r="AI193" s="10">
        <f t="shared" si="73"/>
        <v>-7.5378596695609033E-3</v>
      </c>
      <c r="AJ193" s="10">
        <f t="shared" si="74"/>
        <v>-7.8588244234635996E-3</v>
      </c>
      <c r="AK193" s="10">
        <f t="shared" si="75"/>
        <v>1.8724682781474947E-2</v>
      </c>
      <c r="AL193" s="10">
        <f t="shared" si="76"/>
        <v>3.3676999019507064E-3</v>
      </c>
      <c r="AM193" s="10">
        <f t="shared" si="77"/>
        <v>1.6459688785792983E-2</v>
      </c>
      <c r="AO193" s="10">
        <f>IF('Shock Inputs'!$C$5="ABS",'Market Data - EQ'!B193-'Market Data - EQ'!B194,IF('Shock Inputs'!$C$6="DISC",('Market Data - EQ'!B193-'Market Data - EQ'!B194)/'Market Data - EQ'!B194,LN('Market Data - EQ'!B193/'Market Data - EQ'!B194)))</f>
        <v>7.50045766045143E-3</v>
      </c>
      <c r="AP193" s="10">
        <f>IF('Shock Inputs'!$C$5="ABS",'Market Data - EQ'!C193-'Market Data - EQ'!C194,IF('Shock Inputs'!$C$6="DISC",('Market Data - EQ'!C193-'Market Data - EQ'!C194)/'Market Data - EQ'!C194,LN('Market Data - EQ'!C193/'Market Data - EQ'!C194)))</f>
        <v>-7.3835419145545809E-3</v>
      </c>
      <c r="AQ193" s="10">
        <f>IF('Shock Inputs'!$C$5="ABS",'Market Data - EQ'!D193-'Market Data - EQ'!D194,IF('Shock Inputs'!$C$6="DISC",('Market Data - EQ'!D193-'Market Data - EQ'!D194)/'Market Data - EQ'!D194,LN('Market Data - EQ'!D193/'Market Data - EQ'!D194)))</f>
        <v>4.264398786457518E-3</v>
      </c>
      <c r="AR193" s="10">
        <f>IF('Shock Inputs'!$C$5="ABS",'Market Data - EQ'!E193-'Market Data - EQ'!E194,IF('Shock Inputs'!$C$6="DISC",('Market Data - EQ'!E193-'Market Data - EQ'!E194)/'Market Data - EQ'!E194,LN('Market Data - EQ'!E193/'Market Data - EQ'!E194)))</f>
        <v>-7.5378596695609033E-3</v>
      </c>
      <c r="AS193" s="10">
        <f>IF('Shock Inputs'!$C$5="ABS",'Market Data - EQ'!F193-'Market Data - EQ'!F194,IF('Shock Inputs'!$C$6="DISC",('Market Data - EQ'!F193-'Market Data - EQ'!F194)/'Market Data - EQ'!F194,LN('Market Data - EQ'!F193/'Market Data - EQ'!F194)))</f>
        <v>-7.8588244234635996E-3</v>
      </c>
      <c r="AT193" s="10">
        <f>IF('Shock Inputs'!$C$5="ABS",'Market Data - EQ'!G193-'Market Data - EQ'!G194,IF('Shock Inputs'!$C$6="DISC",('Market Data - EQ'!G193-'Market Data - EQ'!G194)/'Market Data - EQ'!G194,LN('Market Data - EQ'!G193/'Market Data - EQ'!G194)))</f>
        <v>1.8724682781474947E-2</v>
      </c>
      <c r="AU193" s="10">
        <f>IF('Shock Inputs'!$C$5="ABS",'Market Data - EQ'!H193-'Market Data - EQ'!H194,IF('Shock Inputs'!$C$6="DISC",('Market Data - EQ'!H193-'Market Data - EQ'!H194)/'Market Data - EQ'!H194,LN('Market Data - EQ'!H193/'Market Data - EQ'!H194)))</f>
        <v>3.3676999019507064E-3</v>
      </c>
      <c r="AV193" s="10">
        <f>IF('Shock Inputs'!$C$5="ABS",'Market Data - EQ'!I193-'Market Data - EQ'!I194,IF('Shock Inputs'!$C$6="DISC",('Market Data - EQ'!I193-'Market Data - EQ'!I194)/'Market Data - EQ'!I194,LN('Market Data - EQ'!I193/'Market Data - EQ'!I194)))</f>
        <v>1.6459688785792983E-2</v>
      </c>
    </row>
    <row r="194" spans="1:48" x14ac:dyDescent="0.25">
      <c r="A194" s="6">
        <v>45182</v>
      </c>
      <c r="B194" s="1">
        <v>4769.53662109375</v>
      </c>
      <c r="C194" s="1">
        <v>4608.25</v>
      </c>
      <c r="D194" s="1">
        <v>1228.5</v>
      </c>
      <c r="E194" s="1">
        <v>264.34133911132813</v>
      </c>
      <c r="F194" s="1">
        <v>439.14688110351563</v>
      </c>
      <c r="G194" s="1">
        <v>1525.778076171875</v>
      </c>
      <c r="H194" s="1">
        <v>232.610595703125</v>
      </c>
      <c r="I194" s="1">
        <v>126.9914169311523</v>
      </c>
      <c r="K194" s="6">
        <v>45182</v>
      </c>
      <c r="L194" s="1">
        <v>20070</v>
      </c>
      <c r="M194" s="10">
        <f>IF('Shock Inputs'!C196="ABS",'Market Data - EQ'!B194-'Market Data - EQ'!B195,IF('Shock Inputs'!C197="Disc",('Market Data - EQ'!B194-'Market Data - EQ'!B195)/'Market Data - EQ'!B195,LN('Market Data - EQ'!B194/'Market Data - EQ'!B195)))</f>
        <v>-2.5547775772315558E-3</v>
      </c>
      <c r="N194" s="1">
        <f t="shared" si="53"/>
        <v>-12.20068359375</v>
      </c>
      <c r="O194" s="1">
        <f t="shared" si="54"/>
        <v>41.10009765625</v>
      </c>
      <c r="P194" s="1">
        <f t="shared" si="55"/>
        <v>-11.300048828125</v>
      </c>
      <c r="Q194" s="1">
        <f t="shared" si="56"/>
        <v>8.4127960205078125</v>
      </c>
      <c r="R194" s="1">
        <f t="shared" si="57"/>
        <v>2.275634765625</v>
      </c>
      <c r="S194" s="1">
        <f t="shared" si="58"/>
        <v>-20.847412109375</v>
      </c>
      <c r="T194" s="1">
        <f t="shared" si="59"/>
        <v>2.0107574462890909</v>
      </c>
      <c r="U194" s="1">
        <f t="shared" si="60"/>
        <v>0.53914642333980112</v>
      </c>
      <c r="W194" s="10">
        <f t="shared" si="61"/>
        <v>-2.551516910347577E-3</v>
      </c>
      <c r="X194" s="10">
        <f t="shared" si="62"/>
        <v>8.9990691208007931E-3</v>
      </c>
      <c r="Y194" s="10">
        <f t="shared" si="63"/>
        <v>-9.1144123109254214E-3</v>
      </c>
      <c r="Z194" s="10">
        <f t="shared" si="64"/>
        <v>3.2871659873914098E-2</v>
      </c>
      <c r="AA194" s="10">
        <f t="shared" si="65"/>
        <v>5.2089369229508615E-3</v>
      </c>
      <c r="AB194" s="10">
        <f t="shared" si="66"/>
        <v>-1.3479289115131892E-2</v>
      </c>
      <c r="AC194" s="10">
        <f t="shared" si="67"/>
        <v>8.7196828128281827E-3</v>
      </c>
      <c r="AD194" s="10">
        <f t="shared" si="68"/>
        <v>4.2636357668760991E-3</v>
      </c>
      <c r="AE194" s="10">
        <f t="shared" si="69"/>
        <v>4769.53662109375</v>
      </c>
      <c r="AF194" s="10">
        <f t="shared" si="70"/>
        <v>-2.5547775772315558E-3</v>
      </c>
      <c r="AG194" s="10">
        <f t="shared" si="71"/>
        <v>8.9588187950313068E-3</v>
      </c>
      <c r="AH194" s="10">
        <f t="shared" si="72"/>
        <v>-9.1562026904568883E-3</v>
      </c>
      <c r="AI194" s="10">
        <f t="shared" si="73"/>
        <v>3.2342942219546235E-2</v>
      </c>
      <c r="AJ194" s="10">
        <f t="shared" si="74"/>
        <v>5.1954173391339283E-3</v>
      </c>
      <c r="AK194" s="10">
        <f t="shared" si="75"/>
        <v>-1.3570959431817912E-2</v>
      </c>
      <c r="AL194" s="10">
        <f t="shared" si="76"/>
        <v>8.6818859375748826E-3</v>
      </c>
      <c r="AM194" s="10">
        <f t="shared" si="77"/>
        <v>4.2545722251941523E-3</v>
      </c>
      <c r="AO194" s="10">
        <f>IF('Shock Inputs'!$C$5="ABS",'Market Data - EQ'!B194-'Market Data - EQ'!B195,IF('Shock Inputs'!$C$6="DISC",('Market Data - EQ'!B194-'Market Data - EQ'!B195)/'Market Data - EQ'!B195,LN('Market Data - EQ'!B194/'Market Data - EQ'!B195)))</f>
        <v>-2.5547775772315558E-3</v>
      </c>
      <c r="AP194" s="10">
        <f>IF('Shock Inputs'!$C$5="ABS",'Market Data - EQ'!C194-'Market Data - EQ'!C195,IF('Shock Inputs'!$C$6="DISC",('Market Data - EQ'!C194-'Market Data - EQ'!C195)/'Market Data - EQ'!C195,LN('Market Data - EQ'!C194/'Market Data - EQ'!C195)))</f>
        <v>8.9588187950313068E-3</v>
      </c>
      <c r="AQ194" s="10">
        <f>IF('Shock Inputs'!$C$5="ABS",'Market Data - EQ'!D194-'Market Data - EQ'!D195,IF('Shock Inputs'!$C$6="DISC",('Market Data - EQ'!D194-'Market Data - EQ'!D195)/'Market Data - EQ'!D195,LN('Market Data - EQ'!D194/'Market Data - EQ'!D195)))</f>
        <v>-9.1562026904568883E-3</v>
      </c>
      <c r="AR194" s="10">
        <f>IF('Shock Inputs'!$C$5="ABS",'Market Data - EQ'!E194-'Market Data - EQ'!E195,IF('Shock Inputs'!$C$6="DISC",('Market Data - EQ'!E194-'Market Data - EQ'!E195)/'Market Data - EQ'!E195,LN('Market Data - EQ'!E194/'Market Data - EQ'!E195)))</f>
        <v>3.2342942219546235E-2</v>
      </c>
      <c r="AS194" s="10">
        <f>IF('Shock Inputs'!$C$5="ABS",'Market Data - EQ'!F194-'Market Data - EQ'!F195,IF('Shock Inputs'!$C$6="DISC",('Market Data - EQ'!F194-'Market Data - EQ'!F195)/'Market Data - EQ'!F195,LN('Market Data - EQ'!F194/'Market Data - EQ'!F195)))</f>
        <v>5.1954173391339283E-3</v>
      </c>
      <c r="AT194" s="10">
        <f>IF('Shock Inputs'!$C$5="ABS",'Market Data - EQ'!G194-'Market Data - EQ'!G195,IF('Shock Inputs'!$C$6="DISC",('Market Data - EQ'!G194-'Market Data - EQ'!G195)/'Market Data - EQ'!G195,LN('Market Data - EQ'!G194/'Market Data - EQ'!G195)))</f>
        <v>-1.3570959431817912E-2</v>
      </c>
      <c r="AU194" s="10">
        <f>IF('Shock Inputs'!$C$5="ABS",'Market Data - EQ'!H194-'Market Data - EQ'!H195,IF('Shock Inputs'!$C$6="DISC",('Market Data - EQ'!H194-'Market Data - EQ'!H195)/'Market Data - EQ'!H195,LN('Market Data - EQ'!H194/'Market Data - EQ'!H195)))</f>
        <v>8.6818859375748826E-3</v>
      </c>
      <c r="AV194" s="10">
        <f>IF('Shock Inputs'!$C$5="ABS",'Market Data - EQ'!I194-'Market Data - EQ'!I195,IF('Shock Inputs'!$C$6="DISC",('Market Data - EQ'!I194-'Market Data - EQ'!I195)/'Market Data - EQ'!I195,LN('Market Data - EQ'!I194/'Market Data - EQ'!I195)))</f>
        <v>4.2545722251941523E-3</v>
      </c>
    </row>
    <row r="195" spans="1:48" x14ac:dyDescent="0.25">
      <c r="A195" s="6">
        <v>45181</v>
      </c>
      <c r="B195" s="1">
        <v>4781.7373046875</v>
      </c>
      <c r="C195" s="1">
        <v>4567.14990234375</v>
      </c>
      <c r="D195" s="1">
        <v>1239.800048828125</v>
      </c>
      <c r="E195" s="1">
        <v>255.92854309082031</v>
      </c>
      <c r="F195" s="1">
        <v>436.87124633789063</v>
      </c>
      <c r="G195" s="1">
        <v>1546.62548828125</v>
      </c>
      <c r="H195" s="1">
        <v>230.59983825683591</v>
      </c>
      <c r="I195" s="1">
        <v>126.4522705078125</v>
      </c>
      <c r="K195" s="6">
        <v>45181</v>
      </c>
      <c r="L195" s="1">
        <v>19993.19921875</v>
      </c>
      <c r="M195" s="10">
        <f>IF('Shock Inputs'!C197="ABS",'Market Data - EQ'!B195-'Market Data - EQ'!B196,IF('Shock Inputs'!C198="Disc",('Market Data - EQ'!B195-'Market Data - EQ'!B196)/'Market Data - EQ'!B196,LN('Market Data - EQ'!B195/'Market Data - EQ'!B196)))</f>
        <v>2.9500231266233333E-3</v>
      </c>
      <c r="N195" s="1">
        <f t="shared" si="53"/>
        <v>14.08544921875</v>
      </c>
      <c r="O195" s="1">
        <f t="shared" si="54"/>
        <v>-1.39990234375</v>
      </c>
      <c r="P195" s="1">
        <f t="shared" si="55"/>
        <v>-7.5499267578129547</v>
      </c>
      <c r="Q195" s="1">
        <f t="shared" si="56"/>
        <v>-7.7511444091796875</v>
      </c>
      <c r="R195" s="1">
        <f t="shared" si="57"/>
        <v>3.824981689453125</v>
      </c>
      <c r="S195" s="1">
        <f t="shared" si="58"/>
        <v>-23.974487304687955</v>
      </c>
      <c r="T195" s="1">
        <f t="shared" si="59"/>
        <v>-7.8468627929687784</v>
      </c>
      <c r="U195" s="1">
        <f t="shared" si="60"/>
        <v>-2.1075286865234091</v>
      </c>
      <c r="W195" s="10">
        <f t="shared" si="61"/>
        <v>2.9543787268345193E-3</v>
      </c>
      <c r="X195" s="10">
        <f t="shared" si="62"/>
        <v>-3.0642160063870785E-4</v>
      </c>
      <c r="Y195" s="10">
        <f t="shared" si="63"/>
        <v>-6.0527734040852531E-3</v>
      </c>
      <c r="Z195" s="10">
        <f t="shared" si="64"/>
        <v>-2.9396061875944415E-2</v>
      </c>
      <c r="AA195" s="10">
        <f t="shared" si="65"/>
        <v>8.8327322083204714E-3</v>
      </c>
      <c r="AB195" s="10">
        <f t="shared" si="66"/>
        <v>-1.5264540734341907E-2</v>
      </c>
      <c r="AC195" s="10">
        <f t="shared" si="67"/>
        <v>-3.290824640651998E-2</v>
      </c>
      <c r="AD195" s="10">
        <f t="shared" si="68"/>
        <v>-1.6393372576271593E-2</v>
      </c>
      <c r="AE195" s="10">
        <f t="shared" si="69"/>
        <v>4781.7373046875</v>
      </c>
      <c r="AF195" s="10">
        <f t="shared" si="70"/>
        <v>2.9500231266233333E-3</v>
      </c>
      <c r="AG195" s="10">
        <f t="shared" si="71"/>
        <v>-3.0646855733003911E-4</v>
      </c>
      <c r="AH195" s="10">
        <f t="shared" si="72"/>
        <v>-6.0711656908109864E-3</v>
      </c>
      <c r="AI195" s="10">
        <f t="shared" si="73"/>
        <v>-2.983678460728513E-2</v>
      </c>
      <c r="AJ195" s="10">
        <f t="shared" si="74"/>
        <v>8.793951819748555E-3</v>
      </c>
      <c r="AK195" s="10">
        <f t="shared" si="75"/>
        <v>-1.538224315467761E-2</v>
      </c>
      <c r="AL195" s="10">
        <f t="shared" si="76"/>
        <v>-3.346190323851695E-2</v>
      </c>
      <c r="AM195" s="10">
        <f t="shared" si="77"/>
        <v>-1.6529230737089229E-2</v>
      </c>
      <c r="AO195" s="10">
        <f>IF('Shock Inputs'!$C$5="ABS",'Market Data - EQ'!B195-'Market Data - EQ'!B196,IF('Shock Inputs'!$C$6="DISC",('Market Data - EQ'!B195-'Market Data - EQ'!B196)/'Market Data - EQ'!B196,LN('Market Data - EQ'!B195/'Market Data - EQ'!B196)))</f>
        <v>2.9500231266233333E-3</v>
      </c>
      <c r="AP195" s="10">
        <f>IF('Shock Inputs'!$C$5="ABS",'Market Data - EQ'!C195-'Market Data - EQ'!C196,IF('Shock Inputs'!$C$6="DISC",('Market Data - EQ'!C195-'Market Data - EQ'!C196)/'Market Data - EQ'!C196,LN('Market Data - EQ'!C195/'Market Data - EQ'!C196)))</f>
        <v>-3.0646855733003911E-4</v>
      </c>
      <c r="AQ195" s="10">
        <f>IF('Shock Inputs'!$C$5="ABS",'Market Data - EQ'!D195-'Market Data - EQ'!D196,IF('Shock Inputs'!$C$6="DISC",('Market Data - EQ'!D195-'Market Data - EQ'!D196)/'Market Data - EQ'!D196,LN('Market Data - EQ'!D195/'Market Data - EQ'!D196)))</f>
        <v>-6.0711656908109864E-3</v>
      </c>
      <c r="AR195" s="10">
        <f>IF('Shock Inputs'!$C$5="ABS",'Market Data - EQ'!E195-'Market Data - EQ'!E196,IF('Shock Inputs'!$C$6="DISC",('Market Data - EQ'!E195-'Market Data - EQ'!E196)/'Market Data - EQ'!E196,LN('Market Data - EQ'!E195/'Market Data - EQ'!E196)))</f>
        <v>-2.983678460728513E-2</v>
      </c>
      <c r="AS195" s="10">
        <f>IF('Shock Inputs'!$C$5="ABS",'Market Data - EQ'!F195-'Market Data - EQ'!F196,IF('Shock Inputs'!$C$6="DISC",('Market Data - EQ'!F195-'Market Data - EQ'!F196)/'Market Data - EQ'!F196,LN('Market Data - EQ'!F195/'Market Data - EQ'!F196)))</f>
        <v>8.793951819748555E-3</v>
      </c>
      <c r="AT195" s="10">
        <f>IF('Shock Inputs'!$C$5="ABS",'Market Data - EQ'!G195-'Market Data - EQ'!G196,IF('Shock Inputs'!$C$6="DISC",('Market Data - EQ'!G195-'Market Data - EQ'!G196)/'Market Data - EQ'!G196,LN('Market Data - EQ'!G195/'Market Data - EQ'!G196)))</f>
        <v>-1.538224315467761E-2</v>
      </c>
      <c r="AU195" s="10">
        <f>IF('Shock Inputs'!$C$5="ABS",'Market Data - EQ'!H195-'Market Data - EQ'!H196,IF('Shock Inputs'!$C$6="DISC",('Market Data - EQ'!H195-'Market Data - EQ'!H196)/'Market Data - EQ'!H196,LN('Market Data - EQ'!H195/'Market Data - EQ'!H196)))</f>
        <v>-3.346190323851695E-2</v>
      </c>
      <c r="AV195" s="10">
        <f>IF('Shock Inputs'!$C$5="ABS",'Market Data - EQ'!I195-'Market Data - EQ'!I196,IF('Shock Inputs'!$C$6="DISC",('Market Data - EQ'!I195-'Market Data - EQ'!I196)/'Market Data - EQ'!I196,LN('Market Data - EQ'!I195/'Market Data - EQ'!I196)))</f>
        <v>-1.6529230737089229E-2</v>
      </c>
    </row>
    <row r="196" spans="1:48" x14ac:dyDescent="0.25">
      <c r="A196" s="6">
        <v>45180</v>
      </c>
      <c r="B196" s="1">
        <v>4767.65185546875</v>
      </c>
      <c r="C196" s="1">
        <v>4568.5498046875</v>
      </c>
      <c r="D196" s="1">
        <v>1247.349975585938</v>
      </c>
      <c r="E196" s="1">
        <v>263.6796875</v>
      </c>
      <c r="F196" s="1">
        <v>433.0462646484375</v>
      </c>
      <c r="G196" s="1">
        <v>1570.599975585938</v>
      </c>
      <c r="H196" s="1">
        <v>238.44670104980469</v>
      </c>
      <c r="I196" s="1">
        <v>128.55979919433591</v>
      </c>
      <c r="K196" s="6">
        <v>45180</v>
      </c>
      <c r="L196" s="1">
        <v>19996.349609375</v>
      </c>
      <c r="M196" s="10">
        <f>IF('Shock Inputs'!C198="ABS",'Market Data - EQ'!B196-'Market Data - EQ'!B197,IF('Shock Inputs'!C199="Disc",('Market Data - EQ'!B196-'Market Data - EQ'!B197)/'Market Data - EQ'!B197,LN('Market Data - EQ'!B196/'Market Data - EQ'!B197)))</f>
        <v>9.7953114692261554E-3</v>
      </c>
      <c r="N196" s="1">
        <f t="shared" ref="N196:N254" si="78">B196-B197</f>
        <v>46.47265625</v>
      </c>
      <c r="O196" s="1">
        <f t="shared" ref="O196:O254" si="79">C196-C197</f>
        <v>28.0498046875</v>
      </c>
      <c r="P196" s="1">
        <f t="shared" ref="P196:P254" si="80">D196-D197</f>
        <v>2.75</v>
      </c>
      <c r="Q196" s="1">
        <f t="shared" ref="Q196:Q254" si="81">E196-E197</f>
        <v>-2.9775390625</v>
      </c>
      <c r="R196" s="1">
        <f t="shared" ref="R196:R254" si="82">F196-F197</f>
        <v>4.406005859375</v>
      </c>
      <c r="S196" s="1">
        <f t="shared" ref="S196:S254" si="83">G196-G197</f>
        <v>14.444213867187955</v>
      </c>
      <c r="T196" s="1">
        <f t="shared" ref="T196:T254" si="84">H196-H197</f>
        <v>2.7954559326171875</v>
      </c>
      <c r="U196" s="1">
        <f t="shared" ref="U196:U254" si="85">I196-I197</f>
        <v>1.6174011230468039</v>
      </c>
      <c r="W196" s="10">
        <f t="shared" ref="W196:W254" si="86">(B196-B197)/B197</f>
        <v>9.8434425572514143E-3</v>
      </c>
      <c r="X196" s="10">
        <f t="shared" ref="X196:X254" si="87">(C196-C197)/C197</f>
        <v>6.1776907141284001E-3</v>
      </c>
      <c r="Y196" s="10">
        <f t="shared" ref="Y196:Y254" si="88">(D196-D197)/D197</f>
        <v>2.2095452787594212E-3</v>
      </c>
      <c r="Z196" s="10">
        <f t="shared" ref="Z196:Z254" si="89">(E196-E197)/E197</f>
        <v>-1.1166166771040478E-2</v>
      </c>
      <c r="AA196" s="10">
        <f t="shared" ref="AA196:AA254" si="90">(F196-F197)/F197</f>
        <v>1.0279029486922815E-2</v>
      </c>
      <c r="AB196" s="10">
        <f t="shared" ref="AB196:AB254" si="91">(G196-G197)/G197</f>
        <v>9.2819846332314083E-3</v>
      </c>
      <c r="AC196" s="10">
        <f t="shared" ref="AC196:AC254" si="92">(H196-H197)/H197</f>
        <v>1.1862682631814779E-2</v>
      </c>
      <c r="AD196" s="10">
        <f t="shared" ref="AD196:AD254" si="93">(I196-I197)/I197</f>
        <v>1.2741220802670624E-2</v>
      </c>
      <c r="AE196" s="10">
        <f t="shared" ref="AE196:AE254" si="94">B197*EXP(AF196)</f>
        <v>4767.65185546875</v>
      </c>
      <c r="AF196" s="10">
        <f t="shared" ref="AF196:AF254" si="95">LN(B196/B197)</f>
        <v>9.7953114692261554E-3</v>
      </c>
      <c r="AG196" s="10">
        <f t="shared" ref="AG196:AG254" si="96">LN(C196/C197)</f>
        <v>6.1586870086987253E-3</v>
      </c>
      <c r="AH196" s="10">
        <f t="shared" ref="AH196:AH254" si="97">LN(D196/D197)</f>
        <v>2.2071078233749713E-3</v>
      </c>
      <c r="AI196" s="10">
        <f t="shared" ref="AI196:AI254" si="98">LN(E196/E197)</f>
        <v>-1.12289764108444E-2</v>
      </c>
      <c r="AJ196" s="10">
        <f t="shared" ref="AJ196:AJ254" si="99">LN(F196/F197)</f>
        <v>1.0226559517253072E-2</v>
      </c>
      <c r="AK196" s="10">
        <f t="shared" ref="AK196:AK254" si="100">LN(G196/G197)</f>
        <v>9.2391717357255317E-3</v>
      </c>
      <c r="AL196" s="10">
        <f t="shared" ref="AL196:AL254" si="101">LN(H196/H197)</f>
        <v>1.1792872559677814E-2</v>
      </c>
      <c r="AM196" s="10">
        <f t="shared" ref="AM196:AM254" si="102">LN(I196/I197)</f>
        <v>1.2660734391325434E-2</v>
      </c>
      <c r="AO196" s="10">
        <f>IF('Shock Inputs'!$C$5="ABS",'Market Data - EQ'!B196-'Market Data - EQ'!B197,IF('Shock Inputs'!$C$6="DISC",('Market Data - EQ'!B196-'Market Data - EQ'!B197)/'Market Data - EQ'!B197,LN('Market Data - EQ'!B196/'Market Data - EQ'!B197)))</f>
        <v>9.7953114692261554E-3</v>
      </c>
      <c r="AP196" s="10">
        <f>IF('Shock Inputs'!$C$5="ABS",'Market Data - EQ'!C196-'Market Data - EQ'!C197,IF('Shock Inputs'!$C$6="DISC",('Market Data - EQ'!C196-'Market Data - EQ'!C197)/'Market Data - EQ'!C197,LN('Market Data - EQ'!C196/'Market Data - EQ'!C197)))</f>
        <v>6.1586870086987253E-3</v>
      </c>
      <c r="AQ196" s="10">
        <f>IF('Shock Inputs'!$C$5="ABS",'Market Data - EQ'!D196-'Market Data - EQ'!D197,IF('Shock Inputs'!$C$6="DISC",('Market Data - EQ'!D196-'Market Data - EQ'!D197)/'Market Data - EQ'!D197,LN('Market Data - EQ'!D196/'Market Data - EQ'!D197)))</f>
        <v>2.2071078233749713E-3</v>
      </c>
      <c r="AR196" s="10">
        <f>IF('Shock Inputs'!$C$5="ABS",'Market Data - EQ'!E196-'Market Data - EQ'!E197,IF('Shock Inputs'!$C$6="DISC",('Market Data - EQ'!E196-'Market Data - EQ'!E197)/'Market Data - EQ'!E197,LN('Market Data - EQ'!E196/'Market Data - EQ'!E197)))</f>
        <v>-1.12289764108444E-2</v>
      </c>
      <c r="AS196" s="10">
        <f>IF('Shock Inputs'!$C$5="ABS",'Market Data - EQ'!F196-'Market Data - EQ'!F197,IF('Shock Inputs'!$C$6="DISC",('Market Data - EQ'!F196-'Market Data - EQ'!F197)/'Market Data - EQ'!F197,LN('Market Data - EQ'!F196/'Market Data - EQ'!F197)))</f>
        <v>1.0226559517253072E-2</v>
      </c>
      <c r="AT196" s="10">
        <f>IF('Shock Inputs'!$C$5="ABS",'Market Data - EQ'!G196-'Market Data - EQ'!G197,IF('Shock Inputs'!$C$6="DISC",('Market Data - EQ'!G196-'Market Data - EQ'!G197)/'Market Data - EQ'!G197,LN('Market Data - EQ'!G196/'Market Data - EQ'!G197)))</f>
        <v>9.2391717357255317E-3</v>
      </c>
      <c r="AU196" s="10">
        <f>IF('Shock Inputs'!$C$5="ABS",'Market Data - EQ'!H196-'Market Data - EQ'!H197,IF('Shock Inputs'!$C$6="DISC",('Market Data - EQ'!H196-'Market Data - EQ'!H197)/'Market Data - EQ'!H197,LN('Market Data - EQ'!H196/'Market Data - EQ'!H197)))</f>
        <v>1.1792872559677814E-2</v>
      </c>
      <c r="AV196" s="10">
        <f>IF('Shock Inputs'!$C$5="ABS",'Market Data - EQ'!I196-'Market Data - EQ'!I197,IF('Shock Inputs'!$C$6="DISC",('Market Data - EQ'!I196-'Market Data - EQ'!I197)/'Market Data - EQ'!I197,LN('Market Data - EQ'!I196/'Market Data - EQ'!I197)))</f>
        <v>1.2660734391325434E-2</v>
      </c>
    </row>
    <row r="197" spans="1:48" x14ac:dyDescent="0.25">
      <c r="A197" s="6">
        <v>45177</v>
      </c>
      <c r="B197" s="1">
        <v>4721.17919921875</v>
      </c>
      <c r="C197" s="1">
        <v>4540.5</v>
      </c>
      <c r="D197" s="1">
        <v>1244.599975585938</v>
      </c>
      <c r="E197" s="1">
        <v>266.6572265625</v>
      </c>
      <c r="F197" s="1">
        <v>428.6402587890625</v>
      </c>
      <c r="G197" s="1">
        <v>1556.15576171875</v>
      </c>
      <c r="H197" s="1">
        <v>235.6512451171875</v>
      </c>
      <c r="I197" s="1">
        <v>126.94239807128911</v>
      </c>
      <c r="K197" s="6">
        <v>45177</v>
      </c>
      <c r="L197" s="1">
        <v>19819.94921875</v>
      </c>
      <c r="M197" s="10">
        <f>IF('Shock Inputs'!C199="ABS",'Market Data - EQ'!B197-'Market Data - EQ'!B198,IF('Shock Inputs'!C200="Disc",('Market Data - EQ'!B197-'Market Data - EQ'!B198)/'Market Data - EQ'!B198,LN('Market Data - EQ'!B197/'Market Data - EQ'!B198)))</f>
        <v>8.9375586043171033E-3</v>
      </c>
      <c r="N197" s="1">
        <f t="shared" si="78"/>
        <v>42.0078125</v>
      </c>
      <c r="O197" s="1">
        <f t="shared" si="79"/>
        <v>9.7998046875</v>
      </c>
      <c r="P197" s="1">
        <f t="shared" si="80"/>
        <v>-4.7000732421870453</v>
      </c>
      <c r="Q197" s="1">
        <f t="shared" si="81"/>
        <v>7.656585693359375</v>
      </c>
      <c r="R197" s="1">
        <f t="shared" si="82"/>
        <v>-3.147125244140625</v>
      </c>
      <c r="S197" s="1">
        <f t="shared" si="83"/>
        <v>1.7869873046879547</v>
      </c>
      <c r="T197" s="1">
        <f t="shared" si="84"/>
        <v>6.0322723388671875</v>
      </c>
      <c r="U197" s="1">
        <f t="shared" si="85"/>
        <v>-0.63715362548819598</v>
      </c>
      <c r="W197" s="10">
        <f t="shared" si="86"/>
        <v>8.9776178361908234E-3</v>
      </c>
      <c r="X197" s="10">
        <f t="shared" si="87"/>
        <v>2.1629779647832268E-3</v>
      </c>
      <c r="Y197" s="10">
        <f t="shared" si="88"/>
        <v>-3.7621652593352833E-3</v>
      </c>
      <c r="Z197" s="10">
        <f t="shared" si="89"/>
        <v>2.9562033775923528E-2</v>
      </c>
      <c r="AA197" s="10">
        <f t="shared" si="90"/>
        <v>-7.288599344298167E-3</v>
      </c>
      <c r="AB197" s="10">
        <f t="shared" si="91"/>
        <v>1.1496546598869892E-3</v>
      </c>
      <c r="AC197" s="10">
        <f t="shared" si="92"/>
        <v>2.6270792286362542E-2</v>
      </c>
      <c r="AD197" s="10">
        <f t="shared" si="93"/>
        <v>-4.9941673020026034E-3</v>
      </c>
      <c r="AE197" s="10">
        <f t="shared" si="94"/>
        <v>4721.17919921875</v>
      </c>
      <c r="AF197" s="10">
        <f t="shared" si="95"/>
        <v>8.9375586043171033E-3</v>
      </c>
      <c r="AG197" s="10">
        <f t="shared" si="96"/>
        <v>2.1606420956276633E-3</v>
      </c>
      <c r="AH197" s="10">
        <f t="shared" si="97"/>
        <v>-3.7692600030434127E-3</v>
      </c>
      <c r="AI197" s="10">
        <f t="shared" si="98"/>
        <v>2.913350188788116E-2</v>
      </c>
      <c r="AJ197" s="10">
        <f t="shared" si="99"/>
        <v>-7.3152909599100858E-3</v>
      </c>
      <c r="AK197" s="10">
        <f t="shared" si="100"/>
        <v>1.1489943130339668E-3</v>
      </c>
      <c r="AL197" s="10">
        <f t="shared" si="101"/>
        <v>2.5931642028822331E-2</v>
      </c>
      <c r="AM197" s="10">
        <f t="shared" si="102"/>
        <v>-5.0066798326882352E-3</v>
      </c>
      <c r="AO197" s="10">
        <f>IF('Shock Inputs'!$C$5="ABS",'Market Data - EQ'!B197-'Market Data - EQ'!B198,IF('Shock Inputs'!$C$6="DISC",('Market Data - EQ'!B197-'Market Data - EQ'!B198)/'Market Data - EQ'!B198,LN('Market Data - EQ'!B197/'Market Data - EQ'!B198)))</f>
        <v>8.9375586043171033E-3</v>
      </c>
      <c r="AP197" s="10">
        <f>IF('Shock Inputs'!$C$5="ABS",'Market Data - EQ'!C197-'Market Data - EQ'!C198,IF('Shock Inputs'!$C$6="DISC",('Market Data - EQ'!C197-'Market Data - EQ'!C198)/'Market Data - EQ'!C198,LN('Market Data - EQ'!C197/'Market Data - EQ'!C198)))</f>
        <v>2.1606420956276633E-3</v>
      </c>
      <c r="AQ197" s="10">
        <f>IF('Shock Inputs'!$C$5="ABS",'Market Data - EQ'!D197-'Market Data - EQ'!D198,IF('Shock Inputs'!$C$6="DISC",('Market Data - EQ'!D197-'Market Data - EQ'!D198)/'Market Data - EQ'!D198,LN('Market Data - EQ'!D197/'Market Data - EQ'!D198)))</f>
        <v>-3.7692600030434127E-3</v>
      </c>
      <c r="AR197" s="10">
        <f>IF('Shock Inputs'!$C$5="ABS",'Market Data - EQ'!E197-'Market Data - EQ'!E198,IF('Shock Inputs'!$C$6="DISC",('Market Data - EQ'!E197-'Market Data - EQ'!E198)/'Market Data - EQ'!E198,LN('Market Data - EQ'!E197/'Market Data - EQ'!E198)))</f>
        <v>2.913350188788116E-2</v>
      </c>
      <c r="AS197" s="10">
        <f>IF('Shock Inputs'!$C$5="ABS",'Market Data - EQ'!F197-'Market Data - EQ'!F198,IF('Shock Inputs'!$C$6="DISC",('Market Data - EQ'!F197-'Market Data - EQ'!F198)/'Market Data - EQ'!F198,LN('Market Data - EQ'!F197/'Market Data - EQ'!F198)))</f>
        <v>-7.3152909599100858E-3</v>
      </c>
      <c r="AT197" s="10">
        <f>IF('Shock Inputs'!$C$5="ABS",'Market Data - EQ'!G197-'Market Data - EQ'!G198,IF('Shock Inputs'!$C$6="DISC",('Market Data - EQ'!G197-'Market Data - EQ'!G198)/'Market Data - EQ'!G198,LN('Market Data - EQ'!G197/'Market Data - EQ'!G198)))</f>
        <v>1.1489943130339668E-3</v>
      </c>
      <c r="AU197" s="10">
        <f>IF('Shock Inputs'!$C$5="ABS",'Market Data - EQ'!H197-'Market Data - EQ'!H198,IF('Shock Inputs'!$C$6="DISC",('Market Data - EQ'!H197-'Market Data - EQ'!H198)/'Market Data - EQ'!H198,LN('Market Data - EQ'!H197/'Market Data - EQ'!H198)))</f>
        <v>2.5931642028822331E-2</v>
      </c>
      <c r="AV197" s="10">
        <f>IF('Shock Inputs'!$C$5="ABS",'Market Data - EQ'!I197-'Market Data - EQ'!I198,IF('Shock Inputs'!$C$6="DISC",('Market Data - EQ'!I197-'Market Data - EQ'!I198)/'Market Data - EQ'!I198,LN('Market Data - EQ'!I197/'Market Data - EQ'!I198)))</f>
        <v>-5.0066798326882352E-3</v>
      </c>
    </row>
    <row r="198" spans="1:48" x14ac:dyDescent="0.25">
      <c r="A198" s="6">
        <v>45176</v>
      </c>
      <c r="B198" s="1">
        <v>4679.17138671875</v>
      </c>
      <c r="C198" s="1">
        <v>4530.7001953125</v>
      </c>
      <c r="D198" s="1">
        <v>1249.300048828125</v>
      </c>
      <c r="E198" s="1">
        <v>259.00064086914063</v>
      </c>
      <c r="F198" s="1">
        <v>431.78738403320313</v>
      </c>
      <c r="G198" s="1">
        <v>1554.368774414062</v>
      </c>
      <c r="H198" s="1">
        <v>229.61897277832031</v>
      </c>
      <c r="I198" s="1">
        <v>127.5795516967773</v>
      </c>
      <c r="K198" s="6">
        <v>45176</v>
      </c>
      <c r="L198" s="1">
        <v>19727.05078125</v>
      </c>
      <c r="M198" s="10">
        <f>IF('Shock Inputs'!C200="ABS",'Market Data - EQ'!B198-'Market Data - EQ'!B199,IF('Shock Inputs'!C201="Disc",('Market Data - EQ'!B198-'Market Data - EQ'!B199)/'Market Data - EQ'!B199,LN('Market Data - EQ'!B198/'Market Data - EQ'!B199)))</f>
        <v>7.1057878582381495E-3</v>
      </c>
      <c r="N198" s="1">
        <f t="shared" si="78"/>
        <v>33.13134765625</v>
      </c>
      <c r="O198" s="1">
        <f t="shared" si="79"/>
        <v>-38.44970703125</v>
      </c>
      <c r="P198" s="1">
        <f t="shared" si="80"/>
        <v>-7.449951171875</v>
      </c>
      <c r="Q198" s="1">
        <f t="shared" si="81"/>
        <v>17.203689575195313</v>
      </c>
      <c r="R198" s="1">
        <f t="shared" si="82"/>
        <v>-1.5009765625</v>
      </c>
      <c r="S198" s="1">
        <f t="shared" si="83"/>
        <v>-11.168212890625909</v>
      </c>
      <c r="T198" s="1">
        <f t="shared" si="84"/>
        <v>2.1578826904297159</v>
      </c>
      <c r="U198" s="1">
        <f t="shared" si="85"/>
        <v>0.53912353515620737</v>
      </c>
      <c r="W198" s="10">
        <f t="shared" si="86"/>
        <v>7.1310938729954206E-3</v>
      </c>
      <c r="X198" s="10">
        <f t="shared" si="87"/>
        <v>-8.4150679782966156E-3</v>
      </c>
      <c r="Y198" s="10">
        <f t="shared" si="88"/>
        <v>-5.9279500074597173E-3</v>
      </c>
      <c r="Z198" s="10">
        <f t="shared" si="89"/>
        <v>7.1149323774067366E-2</v>
      </c>
      <c r="AA198" s="10">
        <f t="shared" si="90"/>
        <v>-3.4641515881857388E-3</v>
      </c>
      <c r="AB198" s="10">
        <f t="shared" si="91"/>
        <v>-7.1337905020396235E-3</v>
      </c>
      <c r="AC198" s="10">
        <f t="shared" si="92"/>
        <v>9.4868211947630853E-3</v>
      </c>
      <c r="AD198" s="10">
        <f t="shared" si="93"/>
        <v>4.2437162953381522E-3</v>
      </c>
      <c r="AE198" s="10">
        <f t="shared" si="94"/>
        <v>4679.17138671875</v>
      </c>
      <c r="AF198" s="10">
        <f t="shared" si="95"/>
        <v>7.1057878582381495E-3</v>
      </c>
      <c r="AG198" s="10">
        <f t="shared" si="96"/>
        <v>-8.4506745580735943E-3</v>
      </c>
      <c r="AH198" s="10">
        <f t="shared" si="97"/>
        <v>-5.9455900505145844E-3</v>
      </c>
      <c r="AI198" s="10">
        <f t="shared" si="98"/>
        <v>6.8732206372548496E-2</v>
      </c>
      <c r="AJ198" s="10">
        <f t="shared" si="99"/>
        <v>-3.4701656544069434E-3</v>
      </c>
      <c r="AK198" s="10">
        <f t="shared" si="100"/>
        <v>-7.1593576518585358E-3</v>
      </c>
      <c r="AL198" s="10">
        <f t="shared" si="101"/>
        <v>9.4421039007592973E-3</v>
      </c>
      <c r="AM198" s="10">
        <f t="shared" si="102"/>
        <v>4.2347371257426009E-3</v>
      </c>
      <c r="AO198" s="10">
        <f>IF('Shock Inputs'!$C$5="ABS",'Market Data - EQ'!B198-'Market Data - EQ'!B199,IF('Shock Inputs'!$C$6="DISC",('Market Data - EQ'!B198-'Market Data - EQ'!B199)/'Market Data - EQ'!B199,LN('Market Data - EQ'!B198/'Market Data - EQ'!B199)))</f>
        <v>7.1057878582381495E-3</v>
      </c>
      <c r="AP198" s="10">
        <f>IF('Shock Inputs'!$C$5="ABS",'Market Data - EQ'!C198-'Market Data - EQ'!C199,IF('Shock Inputs'!$C$6="DISC",('Market Data - EQ'!C198-'Market Data - EQ'!C199)/'Market Data - EQ'!C199,LN('Market Data - EQ'!C198/'Market Data - EQ'!C199)))</f>
        <v>-8.4506745580735943E-3</v>
      </c>
      <c r="AQ198" s="10">
        <f>IF('Shock Inputs'!$C$5="ABS",'Market Data - EQ'!D198-'Market Data - EQ'!D199,IF('Shock Inputs'!$C$6="DISC",('Market Data - EQ'!D198-'Market Data - EQ'!D199)/'Market Data - EQ'!D199,LN('Market Data - EQ'!D198/'Market Data - EQ'!D199)))</f>
        <v>-5.9455900505145844E-3</v>
      </c>
      <c r="AR198" s="10">
        <f>IF('Shock Inputs'!$C$5="ABS",'Market Data - EQ'!E198-'Market Data - EQ'!E199,IF('Shock Inputs'!$C$6="DISC",('Market Data - EQ'!E198-'Market Data - EQ'!E199)/'Market Data - EQ'!E199,LN('Market Data - EQ'!E198/'Market Data - EQ'!E199)))</f>
        <v>6.8732206372548496E-2</v>
      </c>
      <c r="AS198" s="10">
        <f>IF('Shock Inputs'!$C$5="ABS",'Market Data - EQ'!F198-'Market Data - EQ'!F199,IF('Shock Inputs'!$C$6="DISC",('Market Data - EQ'!F198-'Market Data - EQ'!F199)/'Market Data - EQ'!F199,LN('Market Data - EQ'!F198/'Market Data - EQ'!F199)))</f>
        <v>-3.4701656544069434E-3</v>
      </c>
      <c r="AT198" s="10">
        <f>IF('Shock Inputs'!$C$5="ABS",'Market Data - EQ'!G198-'Market Data - EQ'!G199,IF('Shock Inputs'!$C$6="DISC",('Market Data - EQ'!G198-'Market Data - EQ'!G199)/'Market Data - EQ'!G199,LN('Market Data - EQ'!G198/'Market Data - EQ'!G199)))</f>
        <v>-7.1593576518585358E-3</v>
      </c>
      <c r="AU198" s="10">
        <f>IF('Shock Inputs'!$C$5="ABS",'Market Data - EQ'!H198-'Market Data - EQ'!H199,IF('Shock Inputs'!$C$6="DISC",('Market Data - EQ'!H198-'Market Data - EQ'!H199)/'Market Data - EQ'!H199,LN('Market Data - EQ'!H198/'Market Data - EQ'!H199)))</f>
        <v>9.4421039007592973E-3</v>
      </c>
      <c r="AV198" s="10">
        <f>IF('Shock Inputs'!$C$5="ABS",'Market Data - EQ'!I198-'Market Data - EQ'!I199,IF('Shock Inputs'!$C$6="DISC",('Market Data - EQ'!I198-'Market Data - EQ'!I199)/'Market Data - EQ'!I199,LN('Market Data - EQ'!I198/'Market Data - EQ'!I199)))</f>
        <v>4.2347371257426009E-3</v>
      </c>
    </row>
    <row r="199" spans="1:48" x14ac:dyDescent="0.25">
      <c r="A199" s="6">
        <v>45175</v>
      </c>
      <c r="B199" s="1">
        <v>4646.0400390625</v>
      </c>
      <c r="C199" s="1">
        <v>4569.14990234375</v>
      </c>
      <c r="D199" s="1">
        <v>1256.75</v>
      </c>
      <c r="E199" s="1">
        <v>241.79695129394531</v>
      </c>
      <c r="F199" s="1">
        <v>433.28836059570313</v>
      </c>
      <c r="G199" s="1">
        <v>1565.536987304688</v>
      </c>
      <c r="H199" s="1">
        <v>227.4610900878906</v>
      </c>
      <c r="I199" s="1">
        <v>127.04042816162109</v>
      </c>
      <c r="K199" s="6">
        <v>45175</v>
      </c>
      <c r="L199" s="1">
        <v>19611.05078125</v>
      </c>
      <c r="M199" s="10">
        <f>IF('Shock Inputs'!C201="ABS",'Market Data - EQ'!B199-'Market Data - EQ'!B200,IF('Shock Inputs'!C202="Disc",('Market Data - EQ'!B199-'Market Data - EQ'!B200)/'Market Data - EQ'!B200,LN('Market Data - EQ'!B199/'Market Data - EQ'!B200)))</f>
        <v>-3.7931812252495227E-3</v>
      </c>
      <c r="N199" s="1">
        <f t="shared" si="78"/>
        <v>-17.65673828125</v>
      </c>
      <c r="O199" s="1">
        <f t="shared" si="79"/>
        <v>54.19970703125</v>
      </c>
      <c r="P199" s="1">
        <f t="shared" si="80"/>
        <v>17.800048828125</v>
      </c>
      <c r="Q199" s="1">
        <f t="shared" si="81"/>
        <v>0.4253692626953125</v>
      </c>
      <c r="R199" s="1">
        <f t="shared" si="82"/>
        <v>4.21234130859375</v>
      </c>
      <c r="S199" s="1">
        <f t="shared" si="83"/>
        <v>5.8073730468759095</v>
      </c>
      <c r="T199" s="1">
        <f t="shared" si="84"/>
        <v>-2.6483154296875</v>
      </c>
      <c r="U199" s="1">
        <f t="shared" si="85"/>
        <v>-2.0585250854492188</v>
      </c>
      <c r="W199" s="10">
        <f t="shared" si="86"/>
        <v>-3.7859962009165081E-3</v>
      </c>
      <c r="X199" s="10">
        <f t="shared" si="87"/>
        <v>1.2004497211845455E-2</v>
      </c>
      <c r="Y199" s="10">
        <f t="shared" si="88"/>
        <v>1.4367044295282969E-2</v>
      </c>
      <c r="Z199" s="10">
        <f t="shared" si="89"/>
        <v>1.7623005124117743E-3</v>
      </c>
      <c r="AA199" s="10">
        <f t="shared" si="90"/>
        <v>9.8172377836271696E-3</v>
      </c>
      <c r="AB199" s="10">
        <f t="shared" si="91"/>
        <v>3.7233203715499835E-3</v>
      </c>
      <c r="AC199" s="10">
        <f t="shared" si="92"/>
        <v>-1.1508940383078755E-2</v>
      </c>
      <c r="AD199" s="10">
        <f t="shared" si="93"/>
        <v>-1.5945327469151525E-2</v>
      </c>
      <c r="AE199" s="10">
        <f t="shared" si="94"/>
        <v>4646.0400390625</v>
      </c>
      <c r="AF199" s="10">
        <f t="shared" si="95"/>
        <v>-3.7931812252495227E-3</v>
      </c>
      <c r="AG199" s="10">
        <f t="shared" si="96"/>
        <v>1.1933014740622479E-2</v>
      </c>
      <c r="AH199" s="10">
        <f t="shared" si="97"/>
        <v>1.4264816293826144E-2</v>
      </c>
      <c r="AI199" s="10">
        <f t="shared" si="98"/>
        <v>1.7607494828499608E-3</v>
      </c>
      <c r="AJ199" s="10">
        <f t="shared" si="99"/>
        <v>9.7693617897768471E-3</v>
      </c>
      <c r="AK199" s="10">
        <f t="shared" si="100"/>
        <v>3.7164059719571162E-3</v>
      </c>
      <c r="AL199" s="10">
        <f t="shared" si="101"/>
        <v>-1.1575680805971388E-2</v>
      </c>
      <c r="AM199" s="10">
        <f t="shared" si="102"/>
        <v>-1.6073821958277557E-2</v>
      </c>
      <c r="AO199" s="10">
        <f>IF('Shock Inputs'!$C$5="ABS",'Market Data - EQ'!B199-'Market Data - EQ'!B200,IF('Shock Inputs'!$C$6="DISC",('Market Data - EQ'!B199-'Market Data - EQ'!B200)/'Market Data - EQ'!B200,LN('Market Data - EQ'!B199/'Market Data - EQ'!B200)))</f>
        <v>-3.7931812252495227E-3</v>
      </c>
      <c r="AP199" s="10">
        <f>IF('Shock Inputs'!$C$5="ABS",'Market Data - EQ'!C199-'Market Data - EQ'!C200,IF('Shock Inputs'!$C$6="DISC",('Market Data - EQ'!C199-'Market Data - EQ'!C200)/'Market Data - EQ'!C200,LN('Market Data - EQ'!C199/'Market Data - EQ'!C200)))</f>
        <v>1.1933014740622479E-2</v>
      </c>
      <c r="AQ199" s="10">
        <f>IF('Shock Inputs'!$C$5="ABS",'Market Data - EQ'!D199-'Market Data - EQ'!D200,IF('Shock Inputs'!$C$6="DISC",('Market Data - EQ'!D199-'Market Data - EQ'!D200)/'Market Data - EQ'!D200,LN('Market Data - EQ'!D199/'Market Data - EQ'!D200)))</f>
        <v>1.4264816293826144E-2</v>
      </c>
      <c r="AR199" s="10">
        <f>IF('Shock Inputs'!$C$5="ABS",'Market Data - EQ'!E199-'Market Data - EQ'!E200,IF('Shock Inputs'!$C$6="DISC",('Market Data - EQ'!E199-'Market Data - EQ'!E200)/'Market Data - EQ'!E200,LN('Market Data - EQ'!E199/'Market Data - EQ'!E200)))</f>
        <v>1.7607494828499608E-3</v>
      </c>
      <c r="AS199" s="10">
        <f>IF('Shock Inputs'!$C$5="ABS",'Market Data - EQ'!F199-'Market Data - EQ'!F200,IF('Shock Inputs'!$C$6="DISC",('Market Data - EQ'!F199-'Market Data - EQ'!F200)/'Market Data - EQ'!F200,LN('Market Data - EQ'!F199/'Market Data - EQ'!F200)))</f>
        <v>9.7693617897768471E-3</v>
      </c>
      <c r="AT199" s="10">
        <f>IF('Shock Inputs'!$C$5="ABS",'Market Data - EQ'!G199-'Market Data - EQ'!G200,IF('Shock Inputs'!$C$6="DISC",('Market Data - EQ'!G199-'Market Data - EQ'!G200)/'Market Data - EQ'!G200,LN('Market Data - EQ'!G199/'Market Data - EQ'!G200)))</f>
        <v>3.7164059719571162E-3</v>
      </c>
      <c r="AU199" s="10">
        <f>IF('Shock Inputs'!$C$5="ABS",'Market Data - EQ'!H199-'Market Data - EQ'!H200,IF('Shock Inputs'!$C$6="DISC",('Market Data - EQ'!H199-'Market Data - EQ'!H200)/'Market Data - EQ'!H200,LN('Market Data - EQ'!H199/'Market Data - EQ'!H200)))</f>
        <v>-1.1575680805971388E-2</v>
      </c>
      <c r="AV199" s="10">
        <f>IF('Shock Inputs'!$C$5="ABS",'Market Data - EQ'!I199-'Market Data - EQ'!I200,IF('Shock Inputs'!$C$6="DISC",('Market Data - EQ'!I199-'Market Data - EQ'!I200)/'Market Data - EQ'!I200,LN('Market Data - EQ'!I199/'Market Data - EQ'!I200)))</f>
        <v>-1.6073821958277557E-2</v>
      </c>
    </row>
    <row r="200" spans="1:48" x14ac:dyDescent="0.25">
      <c r="A200" s="6">
        <v>45174</v>
      </c>
      <c r="B200" s="1">
        <v>4663.69677734375</v>
      </c>
      <c r="C200" s="1">
        <v>4514.9501953125</v>
      </c>
      <c r="D200" s="1">
        <v>1238.949951171875</v>
      </c>
      <c r="E200" s="1">
        <v>241.37158203125</v>
      </c>
      <c r="F200" s="1">
        <v>429.07601928710938</v>
      </c>
      <c r="G200" s="1">
        <v>1559.729614257812</v>
      </c>
      <c r="H200" s="1">
        <v>230.1094055175781</v>
      </c>
      <c r="I200" s="1">
        <v>129.09895324707031</v>
      </c>
      <c r="K200" s="6">
        <v>45174</v>
      </c>
      <c r="L200" s="1">
        <v>19574.900390625</v>
      </c>
      <c r="M200" s="10">
        <f>IF('Shock Inputs'!C202="ABS",'Market Data - EQ'!B200-'Market Data - EQ'!B201,IF('Shock Inputs'!C203="Disc",('Market Data - EQ'!B200-'Market Data - EQ'!B201)/'Market Data - EQ'!B201,LN('Market Data - EQ'!B200/'Market Data - EQ'!B201)))</f>
        <v>1.380297623716766E-2</v>
      </c>
      <c r="N200" s="1">
        <f t="shared" si="78"/>
        <v>63.9306640625</v>
      </c>
      <c r="O200" s="1">
        <f t="shared" si="79"/>
        <v>7.75</v>
      </c>
      <c r="P200" s="1">
        <f t="shared" si="80"/>
        <v>9.9975585937045253E-2</v>
      </c>
      <c r="Q200" s="1">
        <f t="shared" si="81"/>
        <v>7.1367034912109091</v>
      </c>
      <c r="R200" s="1">
        <f t="shared" si="82"/>
        <v>5.4227600097655682</v>
      </c>
      <c r="S200" s="1">
        <f t="shared" si="83"/>
        <v>-5.2117919921879547</v>
      </c>
      <c r="T200" s="1">
        <f t="shared" si="84"/>
        <v>-1.1770324707030966</v>
      </c>
      <c r="U200" s="1">
        <f t="shared" si="85"/>
        <v>-4.9011230468778422E-2</v>
      </c>
      <c r="W200" s="10">
        <f t="shared" si="86"/>
        <v>1.3898677125758241E-2</v>
      </c>
      <c r="X200" s="10">
        <f t="shared" si="87"/>
        <v>1.7194709940020017E-3</v>
      </c>
      <c r="Y200" s="10">
        <f t="shared" si="88"/>
        <v>8.0700317154835377E-5</v>
      </c>
      <c r="Z200" s="10">
        <f t="shared" si="89"/>
        <v>3.0468150327112756E-2</v>
      </c>
      <c r="AA200" s="10">
        <f t="shared" si="90"/>
        <v>1.2799995966077457E-2</v>
      </c>
      <c r="AB200" s="10">
        <f t="shared" si="91"/>
        <v>-3.3303432137288397E-3</v>
      </c>
      <c r="AC200" s="10">
        <f t="shared" si="92"/>
        <v>-5.0890682607284323E-3</v>
      </c>
      <c r="AD200" s="10">
        <f t="shared" si="93"/>
        <v>-3.7949673203949152E-4</v>
      </c>
      <c r="AE200" s="10">
        <f t="shared" si="94"/>
        <v>4663.69677734375</v>
      </c>
      <c r="AF200" s="10">
        <f t="shared" si="95"/>
        <v>1.380297623716766E-2</v>
      </c>
      <c r="AG200" s="10">
        <f t="shared" si="96"/>
        <v>1.7179943961549038E-3</v>
      </c>
      <c r="AH200" s="10">
        <f t="shared" si="97"/>
        <v>8.0697061059374533E-5</v>
      </c>
      <c r="AI200" s="10">
        <f t="shared" si="98"/>
        <v>3.001321386163576E-2</v>
      </c>
      <c r="AJ200" s="10">
        <f t="shared" si="99"/>
        <v>1.2718768424833719E-2</v>
      </c>
      <c r="AK200" s="10">
        <f t="shared" si="100"/>
        <v>-3.3359011500104611E-3</v>
      </c>
      <c r="AL200" s="10">
        <f t="shared" si="101"/>
        <v>-5.1020616702542503E-3</v>
      </c>
      <c r="AM200" s="10">
        <f t="shared" si="102"/>
        <v>-3.7956875914761147E-4</v>
      </c>
      <c r="AO200" s="10">
        <f>IF('Shock Inputs'!$C$5="ABS",'Market Data - EQ'!B200-'Market Data - EQ'!B201,IF('Shock Inputs'!$C$6="DISC",('Market Data - EQ'!B200-'Market Data - EQ'!B201)/'Market Data - EQ'!B201,LN('Market Data - EQ'!B200/'Market Data - EQ'!B201)))</f>
        <v>1.380297623716766E-2</v>
      </c>
      <c r="AP200" s="10">
        <f>IF('Shock Inputs'!$C$5="ABS",'Market Data - EQ'!C200-'Market Data - EQ'!C201,IF('Shock Inputs'!$C$6="DISC",('Market Data - EQ'!C200-'Market Data - EQ'!C201)/'Market Data - EQ'!C201,LN('Market Data - EQ'!C200/'Market Data - EQ'!C201)))</f>
        <v>1.7179943961549038E-3</v>
      </c>
      <c r="AQ200" s="10">
        <f>IF('Shock Inputs'!$C$5="ABS",'Market Data - EQ'!D200-'Market Data - EQ'!D201,IF('Shock Inputs'!$C$6="DISC",('Market Data - EQ'!D200-'Market Data - EQ'!D201)/'Market Data - EQ'!D201,LN('Market Data - EQ'!D200/'Market Data - EQ'!D201)))</f>
        <v>8.0697061059374533E-5</v>
      </c>
      <c r="AR200" s="10">
        <f>IF('Shock Inputs'!$C$5="ABS",'Market Data - EQ'!E200-'Market Data - EQ'!E201,IF('Shock Inputs'!$C$6="DISC",('Market Data - EQ'!E200-'Market Data - EQ'!E201)/'Market Data - EQ'!E201,LN('Market Data - EQ'!E200/'Market Data - EQ'!E201)))</f>
        <v>3.001321386163576E-2</v>
      </c>
      <c r="AS200" s="10">
        <f>IF('Shock Inputs'!$C$5="ABS",'Market Data - EQ'!F200-'Market Data - EQ'!F201,IF('Shock Inputs'!$C$6="DISC",('Market Data - EQ'!F200-'Market Data - EQ'!F201)/'Market Data - EQ'!F201,LN('Market Data - EQ'!F200/'Market Data - EQ'!F201)))</f>
        <v>1.2718768424833719E-2</v>
      </c>
      <c r="AT200" s="10">
        <f>IF('Shock Inputs'!$C$5="ABS",'Market Data - EQ'!G200-'Market Data - EQ'!G201,IF('Shock Inputs'!$C$6="DISC",('Market Data - EQ'!G200-'Market Data - EQ'!G201)/'Market Data - EQ'!G201,LN('Market Data - EQ'!G200/'Market Data - EQ'!G201)))</f>
        <v>-3.3359011500104611E-3</v>
      </c>
      <c r="AU200" s="10">
        <f>IF('Shock Inputs'!$C$5="ABS",'Market Data - EQ'!H200-'Market Data - EQ'!H201,IF('Shock Inputs'!$C$6="DISC",('Market Data - EQ'!H200-'Market Data - EQ'!H201)/'Market Data - EQ'!H201,LN('Market Data - EQ'!H200/'Market Data - EQ'!H201)))</f>
        <v>-5.1020616702542503E-3</v>
      </c>
      <c r="AV200" s="10">
        <f>IF('Shock Inputs'!$C$5="ABS",'Market Data - EQ'!I200-'Market Data - EQ'!I201,IF('Shock Inputs'!$C$6="DISC",('Market Data - EQ'!I200-'Market Data - EQ'!I201)/'Market Data - EQ'!I201,LN('Market Data - EQ'!I200/'Market Data - EQ'!I201)))</f>
        <v>-3.7956875914761147E-4</v>
      </c>
    </row>
    <row r="201" spans="1:48" x14ac:dyDescent="0.25">
      <c r="A201" s="6">
        <v>45173</v>
      </c>
      <c r="B201" s="1">
        <v>4599.76611328125</v>
      </c>
      <c r="C201" s="1">
        <v>4507.2001953125</v>
      </c>
      <c r="D201" s="1">
        <v>1238.849975585938</v>
      </c>
      <c r="E201" s="1">
        <v>234.23487854003909</v>
      </c>
      <c r="F201" s="1">
        <v>423.65325927734381</v>
      </c>
      <c r="G201" s="1">
        <v>1564.94140625</v>
      </c>
      <c r="H201" s="1">
        <v>231.28643798828119</v>
      </c>
      <c r="I201" s="1">
        <v>129.14796447753909</v>
      </c>
      <c r="K201" s="6">
        <v>45173</v>
      </c>
      <c r="L201" s="1">
        <v>19528.80078125</v>
      </c>
      <c r="M201" s="10">
        <f>IF('Shock Inputs'!C203="ABS",'Market Data - EQ'!B201-'Market Data - EQ'!B202,IF('Shock Inputs'!C204="Disc",('Market Data - EQ'!B201-'Market Data - EQ'!B202)/'Market Data - EQ'!B202,LN('Market Data - EQ'!B201/'Market Data - EQ'!B202)))</f>
        <v>-6.7273031670123636E-3</v>
      </c>
      <c r="N201" s="1">
        <f t="shared" si="78"/>
        <v>-31.04833984375</v>
      </c>
      <c r="O201" s="1">
        <f t="shared" si="79"/>
        <v>22.85009765625</v>
      </c>
      <c r="P201" s="1">
        <f t="shared" si="80"/>
        <v>-6.5500488281240905</v>
      </c>
      <c r="Q201" s="1">
        <f t="shared" si="81"/>
        <v>10.303314208984403</v>
      </c>
      <c r="R201" s="1">
        <f t="shared" si="82"/>
        <v>-3.4376220703123863</v>
      </c>
      <c r="S201" s="1">
        <f t="shared" si="83"/>
        <v>-15.436889648437955</v>
      </c>
      <c r="T201" s="1">
        <f t="shared" si="84"/>
        <v>5.0023956298827841</v>
      </c>
      <c r="U201" s="1">
        <f t="shared" si="85"/>
        <v>4.6071777343749858</v>
      </c>
      <c r="W201" s="10">
        <f t="shared" si="86"/>
        <v>-6.7047255203234787E-3</v>
      </c>
      <c r="X201" s="10">
        <f t="shared" si="87"/>
        <v>5.0955204563962629E-3</v>
      </c>
      <c r="Y201" s="10">
        <f t="shared" si="88"/>
        <v>-5.2593935279596363E-3</v>
      </c>
      <c r="Z201" s="10">
        <f t="shared" si="89"/>
        <v>4.601099554572953E-2</v>
      </c>
      <c r="AA201" s="10">
        <f t="shared" si="90"/>
        <v>-8.0489240591257866E-3</v>
      </c>
      <c r="AB201" s="10">
        <f t="shared" si="91"/>
        <v>-9.7678446284040817E-3</v>
      </c>
      <c r="AC201" s="10">
        <f t="shared" si="92"/>
        <v>2.2106709681099714E-2</v>
      </c>
      <c r="AD201" s="10">
        <f t="shared" si="93"/>
        <v>3.6993324475107094E-2</v>
      </c>
      <c r="AE201" s="10">
        <f t="shared" si="94"/>
        <v>4599.76611328125</v>
      </c>
      <c r="AF201" s="10">
        <f t="shared" si="95"/>
        <v>-6.7273031670123636E-3</v>
      </c>
      <c r="AG201" s="10">
        <f t="shared" si="96"/>
        <v>5.082582224772406E-3</v>
      </c>
      <c r="AH201" s="10">
        <f t="shared" si="97"/>
        <v>-5.2732728239424497E-3</v>
      </c>
      <c r="AI201" s="10">
        <f t="shared" si="98"/>
        <v>4.4983877581485809E-2</v>
      </c>
      <c r="AJ201" s="10">
        <f t="shared" si="99"/>
        <v>-8.0814915214565408E-3</v>
      </c>
      <c r="AK201" s="10">
        <f t="shared" si="100"/>
        <v>-9.8158629690673731E-3</v>
      </c>
      <c r="AL201" s="10">
        <f t="shared" si="101"/>
        <v>2.1865898934711858E-2</v>
      </c>
      <c r="AM201" s="10">
        <f t="shared" si="102"/>
        <v>3.6325491883475759E-2</v>
      </c>
      <c r="AO201" s="10">
        <f>IF('Shock Inputs'!$C$5="ABS",'Market Data - EQ'!B201-'Market Data - EQ'!B202,IF('Shock Inputs'!$C$6="DISC",('Market Data - EQ'!B201-'Market Data - EQ'!B202)/'Market Data - EQ'!B202,LN('Market Data - EQ'!B201/'Market Data - EQ'!B202)))</f>
        <v>-6.7273031670123636E-3</v>
      </c>
      <c r="AP201" s="10">
        <f>IF('Shock Inputs'!$C$5="ABS",'Market Data - EQ'!C201-'Market Data - EQ'!C202,IF('Shock Inputs'!$C$6="DISC",('Market Data - EQ'!C201-'Market Data - EQ'!C202)/'Market Data - EQ'!C202,LN('Market Data - EQ'!C201/'Market Data - EQ'!C202)))</f>
        <v>5.082582224772406E-3</v>
      </c>
      <c r="AQ201" s="10">
        <f>IF('Shock Inputs'!$C$5="ABS",'Market Data - EQ'!D201-'Market Data - EQ'!D202,IF('Shock Inputs'!$C$6="DISC",('Market Data - EQ'!D201-'Market Data - EQ'!D202)/'Market Data - EQ'!D202,LN('Market Data - EQ'!D201/'Market Data - EQ'!D202)))</f>
        <v>-5.2732728239424497E-3</v>
      </c>
      <c r="AR201" s="10">
        <f>IF('Shock Inputs'!$C$5="ABS",'Market Data - EQ'!E201-'Market Data - EQ'!E202,IF('Shock Inputs'!$C$6="DISC",('Market Data - EQ'!E201-'Market Data - EQ'!E202)/'Market Data - EQ'!E202,LN('Market Data - EQ'!E201/'Market Data - EQ'!E202)))</f>
        <v>4.4983877581485809E-2</v>
      </c>
      <c r="AS201" s="10">
        <f>IF('Shock Inputs'!$C$5="ABS",'Market Data - EQ'!F201-'Market Data - EQ'!F202,IF('Shock Inputs'!$C$6="DISC",('Market Data - EQ'!F201-'Market Data - EQ'!F202)/'Market Data - EQ'!F202,LN('Market Data - EQ'!F201/'Market Data - EQ'!F202)))</f>
        <v>-8.0814915214565408E-3</v>
      </c>
      <c r="AT201" s="10">
        <f>IF('Shock Inputs'!$C$5="ABS",'Market Data - EQ'!G201-'Market Data - EQ'!G202,IF('Shock Inputs'!$C$6="DISC",('Market Data - EQ'!G201-'Market Data - EQ'!G202)/'Market Data - EQ'!G202,LN('Market Data - EQ'!G201/'Market Data - EQ'!G202)))</f>
        <v>-9.8158629690673731E-3</v>
      </c>
      <c r="AU201" s="10">
        <f>IF('Shock Inputs'!$C$5="ABS",'Market Data - EQ'!H201-'Market Data - EQ'!H202,IF('Shock Inputs'!$C$6="DISC",('Market Data - EQ'!H201-'Market Data - EQ'!H202)/'Market Data - EQ'!H202,LN('Market Data - EQ'!H201/'Market Data - EQ'!H202)))</f>
        <v>2.1865898934711858E-2</v>
      </c>
      <c r="AV201" s="10">
        <f>IF('Shock Inputs'!$C$5="ABS",'Market Data - EQ'!I201-'Market Data - EQ'!I202,IF('Shock Inputs'!$C$6="DISC",('Market Data - EQ'!I201-'Market Data - EQ'!I202)/'Market Data - EQ'!I202,LN('Market Data - EQ'!I201/'Market Data - EQ'!I202)))</f>
        <v>3.6325491883475759E-2</v>
      </c>
    </row>
    <row r="202" spans="1:48" x14ac:dyDescent="0.25">
      <c r="A202" s="6">
        <v>45170</v>
      </c>
      <c r="B202" s="1">
        <v>4630.814453125</v>
      </c>
      <c r="C202" s="1">
        <v>4484.35009765625</v>
      </c>
      <c r="D202" s="1">
        <v>1245.400024414062</v>
      </c>
      <c r="E202" s="1">
        <v>223.93156433105469</v>
      </c>
      <c r="F202" s="1">
        <v>427.09088134765619</v>
      </c>
      <c r="G202" s="1">
        <v>1580.378295898438</v>
      </c>
      <c r="H202" s="1">
        <v>226.28404235839841</v>
      </c>
      <c r="I202" s="1">
        <v>124.54078674316411</v>
      </c>
      <c r="K202" s="6">
        <v>45170</v>
      </c>
      <c r="L202" s="1">
        <v>19435.30078125</v>
      </c>
      <c r="M202" s="10">
        <f>IF('Shock Inputs'!C204="ABS",'Market Data - EQ'!B202-'Market Data - EQ'!B203,IF('Shock Inputs'!C205="Disc",('Market Data - EQ'!B202-'Market Data - EQ'!B203)/'Market Data - EQ'!B203,LN('Market Data - EQ'!B202/'Market Data - EQ'!B203)))</f>
        <v>1.1775414512119666E-2</v>
      </c>
      <c r="N202" s="1">
        <f t="shared" si="78"/>
        <v>54.2099609375</v>
      </c>
      <c r="O202" s="1">
        <f t="shared" si="79"/>
        <v>16.60009765625</v>
      </c>
      <c r="P202" s="1">
        <f t="shared" si="80"/>
        <v>-12.199951171875909</v>
      </c>
      <c r="Q202" s="1">
        <f t="shared" si="81"/>
        <v>6.4750061035155966</v>
      </c>
      <c r="R202" s="1">
        <f t="shared" si="82"/>
        <v>1.3072509765623863</v>
      </c>
      <c r="S202" s="1">
        <f t="shared" si="83"/>
        <v>16.429565429687955</v>
      </c>
      <c r="T202" s="1">
        <f t="shared" si="84"/>
        <v>10.200912475585909</v>
      </c>
      <c r="U202" s="1">
        <f t="shared" si="85"/>
        <v>4.0680389404297017</v>
      </c>
      <c r="W202" s="10">
        <f t="shared" si="86"/>
        <v>1.1845017639177518E-2</v>
      </c>
      <c r="X202" s="10">
        <f t="shared" si="87"/>
        <v>3.7155386170331824E-3</v>
      </c>
      <c r="Y202" s="10">
        <f t="shared" si="88"/>
        <v>-9.7009791735975012E-3</v>
      </c>
      <c r="Z202" s="10">
        <f t="shared" si="89"/>
        <v>2.9776090251278475E-2</v>
      </c>
      <c r="AA202" s="10">
        <f t="shared" si="90"/>
        <v>3.0702236613066721E-3</v>
      </c>
      <c r="AB202" s="10">
        <f t="shared" si="91"/>
        <v>1.0505181601933748E-2</v>
      </c>
      <c r="AC202" s="10">
        <f t="shared" si="92"/>
        <v>4.7208278041502495E-2</v>
      </c>
      <c r="AD202" s="10">
        <f t="shared" si="93"/>
        <v>3.3767296045167226E-2</v>
      </c>
      <c r="AE202" s="10">
        <f t="shared" si="94"/>
        <v>4630.814453125</v>
      </c>
      <c r="AF202" s="10">
        <f t="shared" si="95"/>
        <v>1.1775414512119666E-2</v>
      </c>
      <c r="AG202" s="10">
        <f t="shared" si="96"/>
        <v>3.7086530538725012E-3</v>
      </c>
      <c r="AH202" s="10">
        <f t="shared" si="97"/>
        <v>-9.7483402199830867E-3</v>
      </c>
      <c r="AI202" s="10">
        <f t="shared" si="98"/>
        <v>2.9341390503770336E-2</v>
      </c>
      <c r="AJ202" s="10">
        <f t="shared" si="99"/>
        <v>3.0655201494047273E-3</v>
      </c>
      <c r="AK202" s="10">
        <f t="shared" si="100"/>
        <v>1.0450385608840715E-2</v>
      </c>
      <c r="AL202" s="10">
        <f t="shared" si="101"/>
        <v>4.6127840511169541E-2</v>
      </c>
      <c r="AM202" s="10">
        <f t="shared" si="102"/>
        <v>3.3209698577505803E-2</v>
      </c>
      <c r="AO202" s="10">
        <f>IF('Shock Inputs'!$C$5="ABS",'Market Data - EQ'!B202-'Market Data - EQ'!B203,IF('Shock Inputs'!$C$6="DISC",('Market Data - EQ'!B202-'Market Data - EQ'!B203)/'Market Data - EQ'!B203,LN('Market Data - EQ'!B202/'Market Data - EQ'!B203)))</f>
        <v>1.1775414512119666E-2</v>
      </c>
      <c r="AP202" s="10">
        <f>IF('Shock Inputs'!$C$5="ABS",'Market Data - EQ'!C202-'Market Data - EQ'!C203,IF('Shock Inputs'!$C$6="DISC",('Market Data - EQ'!C202-'Market Data - EQ'!C203)/'Market Data - EQ'!C203,LN('Market Data - EQ'!C202/'Market Data - EQ'!C203)))</f>
        <v>3.7086530538725012E-3</v>
      </c>
      <c r="AQ202" s="10">
        <f>IF('Shock Inputs'!$C$5="ABS",'Market Data - EQ'!D202-'Market Data - EQ'!D203,IF('Shock Inputs'!$C$6="DISC",('Market Data - EQ'!D202-'Market Data - EQ'!D203)/'Market Data - EQ'!D203,LN('Market Data - EQ'!D202/'Market Data - EQ'!D203)))</f>
        <v>-9.7483402199830867E-3</v>
      </c>
      <c r="AR202" s="10">
        <f>IF('Shock Inputs'!$C$5="ABS",'Market Data - EQ'!E202-'Market Data - EQ'!E203,IF('Shock Inputs'!$C$6="DISC",('Market Data - EQ'!E202-'Market Data - EQ'!E203)/'Market Data - EQ'!E203,LN('Market Data - EQ'!E202/'Market Data - EQ'!E203)))</f>
        <v>2.9341390503770336E-2</v>
      </c>
      <c r="AS202" s="10">
        <f>IF('Shock Inputs'!$C$5="ABS",'Market Data - EQ'!F202-'Market Data - EQ'!F203,IF('Shock Inputs'!$C$6="DISC",('Market Data - EQ'!F202-'Market Data - EQ'!F203)/'Market Data - EQ'!F203,LN('Market Data - EQ'!F202/'Market Data - EQ'!F203)))</f>
        <v>3.0655201494047273E-3</v>
      </c>
      <c r="AT202" s="10">
        <f>IF('Shock Inputs'!$C$5="ABS",'Market Data - EQ'!G202-'Market Data - EQ'!G203,IF('Shock Inputs'!$C$6="DISC",('Market Data - EQ'!G202-'Market Data - EQ'!G203)/'Market Data - EQ'!G203,LN('Market Data - EQ'!G202/'Market Data - EQ'!G203)))</f>
        <v>1.0450385608840715E-2</v>
      </c>
      <c r="AU202" s="10">
        <f>IF('Shock Inputs'!$C$5="ABS",'Market Data - EQ'!H202-'Market Data - EQ'!H203,IF('Shock Inputs'!$C$6="DISC",('Market Data - EQ'!H202-'Market Data - EQ'!H203)/'Market Data - EQ'!H203,LN('Market Data - EQ'!H202/'Market Data - EQ'!H203)))</f>
        <v>4.6127840511169541E-2</v>
      </c>
      <c r="AV202" s="10">
        <f>IF('Shock Inputs'!$C$5="ABS",'Market Data - EQ'!I202-'Market Data - EQ'!I203,IF('Shock Inputs'!$C$6="DISC",('Market Data - EQ'!I202-'Market Data - EQ'!I203)/'Market Data - EQ'!I203,LN('Market Data - EQ'!I202/'Market Data - EQ'!I203)))</f>
        <v>3.3209698577505803E-2</v>
      </c>
    </row>
    <row r="203" spans="1:48" x14ac:dyDescent="0.25">
      <c r="A203" s="6">
        <v>45169</v>
      </c>
      <c r="B203" s="1">
        <v>4576.6044921875</v>
      </c>
      <c r="C203" s="1">
        <v>4467.75</v>
      </c>
      <c r="D203" s="1">
        <v>1257.599975585938</v>
      </c>
      <c r="E203" s="1">
        <v>217.45655822753909</v>
      </c>
      <c r="F203" s="1">
        <v>425.78363037109381</v>
      </c>
      <c r="G203" s="1">
        <v>1563.94873046875</v>
      </c>
      <c r="H203" s="1">
        <v>216.0831298828125</v>
      </c>
      <c r="I203" s="1">
        <v>120.4727478027344</v>
      </c>
      <c r="K203" s="6">
        <v>45169</v>
      </c>
      <c r="L203" s="1">
        <v>19253.80078125</v>
      </c>
      <c r="M203" s="10">
        <f>IF('Shock Inputs'!C205="ABS",'Market Data - EQ'!B203-'Market Data - EQ'!B204,IF('Shock Inputs'!C206="Disc",('Market Data - EQ'!B203-'Market Data - EQ'!B204)/'Market Data - EQ'!B204,LN('Market Data - EQ'!B203/'Market Data - EQ'!B204)))</f>
        <v>-1.3177334048812226E-2</v>
      </c>
      <c r="N203" s="1">
        <f t="shared" si="78"/>
        <v>-60.70654296875</v>
      </c>
      <c r="O203" s="1">
        <f t="shared" si="79"/>
        <v>-83.0498046875</v>
      </c>
      <c r="P203" s="1">
        <f t="shared" si="80"/>
        <v>21.449951171875909</v>
      </c>
      <c r="Q203" s="1">
        <f t="shared" si="81"/>
        <v>1.2288360595702841</v>
      </c>
      <c r="R203" s="1">
        <f t="shared" si="82"/>
        <v>-3.0018615722655682</v>
      </c>
      <c r="S203" s="1">
        <f t="shared" si="83"/>
        <v>-7.7431640625</v>
      </c>
      <c r="T203" s="1">
        <f t="shared" si="84"/>
        <v>-9.80682373046875E-2</v>
      </c>
      <c r="U203" s="1">
        <f t="shared" si="85"/>
        <v>0.78420257568360796</v>
      </c>
      <c r="W203" s="10">
        <f t="shared" si="86"/>
        <v>-1.3090893086213818E-2</v>
      </c>
      <c r="X203" s="10">
        <f t="shared" si="87"/>
        <v>-1.8249496407632671E-2</v>
      </c>
      <c r="Y203" s="10">
        <f t="shared" si="88"/>
        <v>1.7352223232000693E-2</v>
      </c>
      <c r="Z203" s="10">
        <f t="shared" si="89"/>
        <v>5.6830643510904976E-3</v>
      </c>
      <c r="AA203" s="10">
        <f t="shared" si="90"/>
        <v>-7.0008468772122089E-3</v>
      </c>
      <c r="AB203" s="10">
        <f t="shared" si="91"/>
        <v>-4.9266424860003261E-3</v>
      </c>
      <c r="AC203" s="10">
        <f t="shared" si="92"/>
        <v>-4.5363906832544083E-4</v>
      </c>
      <c r="AD203" s="10">
        <f t="shared" si="93"/>
        <v>6.5520269646185863E-3</v>
      </c>
      <c r="AE203" s="10">
        <f t="shared" si="94"/>
        <v>4576.6044921875</v>
      </c>
      <c r="AF203" s="10">
        <f t="shared" si="95"/>
        <v>-1.3177334048812226E-2</v>
      </c>
      <c r="AG203" s="10">
        <f t="shared" si="96"/>
        <v>-1.8418072570375865E-2</v>
      </c>
      <c r="AH203" s="10">
        <f t="shared" si="97"/>
        <v>1.7203392634142053E-2</v>
      </c>
      <c r="AI203" s="10">
        <f t="shared" si="98"/>
        <v>5.666976663677656E-3</v>
      </c>
      <c r="AJ203" s="10">
        <f t="shared" si="99"/>
        <v>-7.0254677844703824E-3</v>
      </c>
      <c r="AK203" s="10">
        <f t="shared" si="100"/>
        <v>-4.9388183964595763E-3</v>
      </c>
      <c r="AL203" s="10">
        <f t="shared" si="101"/>
        <v>-4.5374199365603985E-4</v>
      </c>
      <c r="AM203" s="10">
        <f t="shared" si="102"/>
        <v>6.5306557350690514E-3</v>
      </c>
      <c r="AO203" s="10">
        <f>IF('Shock Inputs'!$C$5="ABS",'Market Data - EQ'!B203-'Market Data - EQ'!B204,IF('Shock Inputs'!$C$6="DISC",('Market Data - EQ'!B203-'Market Data - EQ'!B204)/'Market Data - EQ'!B204,LN('Market Data - EQ'!B203/'Market Data - EQ'!B204)))</f>
        <v>-1.3177334048812226E-2</v>
      </c>
      <c r="AP203" s="10">
        <f>IF('Shock Inputs'!$C$5="ABS",'Market Data - EQ'!C203-'Market Data - EQ'!C204,IF('Shock Inputs'!$C$6="DISC",('Market Data - EQ'!C203-'Market Data - EQ'!C204)/'Market Data - EQ'!C204,LN('Market Data - EQ'!C203/'Market Data - EQ'!C204)))</f>
        <v>-1.8418072570375865E-2</v>
      </c>
      <c r="AQ203" s="10">
        <f>IF('Shock Inputs'!$C$5="ABS",'Market Data - EQ'!D203-'Market Data - EQ'!D204,IF('Shock Inputs'!$C$6="DISC",('Market Data - EQ'!D203-'Market Data - EQ'!D204)/'Market Data - EQ'!D204,LN('Market Data - EQ'!D203/'Market Data - EQ'!D204)))</f>
        <v>1.7203392634142053E-2</v>
      </c>
      <c r="AR203" s="10">
        <f>IF('Shock Inputs'!$C$5="ABS",'Market Data - EQ'!E203-'Market Data - EQ'!E204,IF('Shock Inputs'!$C$6="DISC",('Market Data - EQ'!E203-'Market Data - EQ'!E204)/'Market Data - EQ'!E204,LN('Market Data - EQ'!E203/'Market Data - EQ'!E204)))</f>
        <v>5.666976663677656E-3</v>
      </c>
      <c r="AS203" s="10">
        <f>IF('Shock Inputs'!$C$5="ABS",'Market Data - EQ'!F203-'Market Data - EQ'!F204,IF('Shock Inputs'!$C$6="DISC",('Market Data - EQ'!F203-'Market Data - EQ'!F204)/'Market Data - EQ'!F204,LN('Market Data - EQ'!F203/'Market Data - EQ'!F204)))</f>
        <v>-7.0254677844703824E-3</v>
      </c>
      <c r="AT203" s="10">
        <f>IF('Shock Inputs'!$C$5="ABS",'Market Data - EQ'!G203-'Market Data - EQ'!G204,IF('Shock Inputs'!$C$6="DISC",('Market Data - EQ'!G203-'Market Data - EQ'!G204)/'Market Data - EQ'!G204,LN('Market Data - EQ'!G203/'Market Data - EQ'!G204)))</f>
        <v>-4.9388183964595763E-3</v>
      </c>
      <c r="AU203" s="10">
        <f>IF('Shock Inputs'!$C$5="ABS",'Market Data - EQ'!H203-'Market Data - EQ'!H204,IF('Shock Inputs'!$C$6="DISC",('Market Data - EQ'!H203-'Market Data - EQ'!H204)/'Market Data - EQ'!H204,LN('Market Data - EQ'!H203/'Market Data - EQ'!H204)))</f>
        <v>-4.5374199365603985E-4</v>
      </c>
      <c r="AV203" s="10">
        <f>IF('Shock Inputs'!$C$5="ABS",'Market Data - EQ'!I203-'Market Data - EQ'!I204,IF('Shock Inputs'!$C$6="DISC",('Market Data - EQ'!I203-'Market Data - EQ'!I204)/'Market Data - EQ'!I204,LN('Market Data - EQ'!I203/'Market Data - EQ'!I204)))</f>
        <v>6.5306557350690514E-3</v>
      </c>
    </row>
    <row r="204" spans="1:48" x14ac:dyDescent="0.25">
      <c r="A204" s="6">
        <v>45168</v>
      </c>
      <c r="B204" s="1">
        <v>4637.31103515625</v>
      </c>
      <c r="C204" s="1">
        <v>4550.7998046875</v>
      </c>
      <c r="D204" s="1">
        <v>1236.150024414062</v>
      </c>
      <c r="E204" s="1">
        <v>216.22772216796881</v>
      </c>
      <c r="F204" s="1">
        <v>428.78549194335938</v>
      </c>
      <c r="G204" s="1">
        <v>1571.69189453125</v>
      </c>
      <c r="H204" s="1">
        <v>216.18119812011719</v>
      </c>
      <c r="I204" s="1">
        <v>119.6885452270508</v>
      </c>
      <c r="K204" s="6">
        <v>45168</v>
      </c>
      <c r="L204" s="1">
        <v>19347.44921875</v>
      </c>
      <c r="M204" s="10">
        <f>IF('Shock Inputs'!C206="ABS",'Market Data - EQ'!B204-'Market Data - EQ'!B205,IF('Shock Inputs'!C207="Disc",('Market Data - EQ'!B204-'Market Data - EQ'!B205)/'Market Data - EQ'!B205,LN('Market Data - EQ'!B204/'Market Data - EQ'!B205)))</f>
        <v>2.2377893255458208E-3</v>
      </c>
      <c r="N204" s="1">
        <f t="shared" si="78"/>
        <v>10.36572265625</v>
      </c>
      <c r="O204" s="1">
        <f t="shared" si="79"/>
        <v>20.0498046875</v>
      </c>
      <c r="P204" s="1">
        <f t="shared" si="80"/>
        <v>6.4000244140620453</v>
      </c>
      <c r="Q204" s="1">
        <f t="shared" si="81"/>
        <v>-1.1342926025390057</v>
      </c>
      <c r="R204" s="1">
        <f t="shared" si="82"/>
        <v>2.6145324707031818</v>
      </c>
      <c r="S204" s="1">
        <f t="shared" si="83"/>
        <v>22.1875</v>
      </c>
      <c r="T204" s="1">
        <f t="shared" si="84"/>
        <v>-0.68663024902340908</v>
      </c>
      <c r="U204" s="1">
        <f t="shared" si="85"/>
        <v>2.4996337890625</v>
      </c>
      <c r="W204" s="10">
        <f t="shared" si="86"/>
        <v>2.2402950448206752E-3</v>
      </c>
      <c r="X204" s="10">
        <f t="shared" si="87"/>
        <v>4.4252727887215144E-3</v>
      </c>
      <c r="Y204" s="10">
        <f t="shared" si="88"/>
        <v>5.2043296719349831E-3</v>
      </c>
      <c r="Z204" s="10">
        <f t="shared" si="89"/>
        <v>-5.2184490640492034E-3</v>
      </c>
      <c r="AA204" s="10">
        <f t="shared" si="90"/>
        <v>6.1349381336034802E-3</v>
      </c>
      <c r="AB204" s="10">
        <f t="shared" si="91"/>
        <v>1.4319094594573303E-2</v>
      </c>
      <c r="AC204" s="10">
        <f t="shared" si="92"/>
        <v>-3.1661231367829464E-3</v>
      </c>
      <c r="AD204" s="10">
        <f t="shared" si="93"/>
        <v>2.1329951429621449E-2</v>
      </c>
      <c r="AE204" s="10">
        <f t="shared" si="94"/>
        <v>4637.31103515625</v>
      </c>
      <c r="AF204" s="10">
        <f t="shared" si="95"/>
        <v>2.2377893255458208E-3</v>
      </c>
      <c r="AG204" s="10">
        <f t="shared" si="96"/>
        <v>4.4155100603221016E-3</v>
      </c>
      <c r="AH204" s="10">
        <f t="shared" si="97"/>
        <v>5.1908339521334829E-3</v>
      </c>
      <c r="AI204" s="10">
        <f t="shared" si="98"/>
        <v>-5.2321127255099929E-3</v>
      </c>
      <c r="AJ204" s="10">
        <f t="shared" si="99"/>
        <v>6.1161960160781622E-3</v>
      </c>
      <c r="AK204" s="10">
        <f t="shared" si="100"/>
        <v>1.421754461409265E-2</v>
      </c>
      <c r="AL204" s="10">
        <f t="shared" si="101"/>
        <v>-3.1711459092543387E-3</v>
      </c>
      <c r="AM204" s="10">
        <f t="shared" si="102"/>
        <v>2.110565194132747E-2</v>
      </c>
      <c r="AO204" s="10">
        <f>IF('Shock Inputs'!$C$5="ABS",'Market Data - EQ'!B204-'Market Data - EQ'!B205,IF('Shock Inputs'!$C$6="DISC",('Market Data - EQ'!B204-'Market Data - EQ'!B205)/'Market Data - EQ'!B205,LN('Market Data - EQ'!B204/'Market Data - EQ'!B205)))</f>
        <v>2.2377893255458208E-3</v>
      </c>
      <c r="AP204" s="10">
        <f>IF('Shock Inputs'!$C$5="ABS",'Market Data - EQ'!C204-'Market Data - EQ'!C205,IF('Shock Inputs'!$C$6="DISC",('Market Data - EQ'!C204-'Market Data - EQ'!C205)/'Market Data - EQ'!C205,LN('Market Data - EQ'!C204/'Market Data - EQ'!C205)))</f>
        <v>4.4155100603221016E-3</v>
      </c>
      <c r="AQ204" s="10">
        <f>IF('Shock Inputs'!$C$5="ABS",'Market Data - EQ'!D204-'Market Data - EQ'!D205,IF('Shock Inputs'!$C$6="DISC",('Market Data - EQ'!D204-'Market Data - EQ'!D205)/'Market Data - EQ'!D205,LN('Market Data - EQ'!D204/'Market Data - EQ'!D205)))</f>
        <v>5.1908339521334829E-3</v>
      </c>
      <c r="AR204" s="10">
        <f>IF('Shock Inputs'!$C$5="ABS",'Market Data - EQ'!E204-'Market Data - EQ'!E205,IF('Shock Inputs'!$C$6="DISC",('Market Data - EQ'!E204-'Market Data - EQ'!E205)/'Market Data - EQ'!E205,LN('Market Data - EQ'!E204/'Market Data - EQ'!E205)))</f>
        <v>-5.2321127255099929E-3</v>
      </c>
      <c r="AS204" s="10">
        <f>IF('Shock Inputs'!$C$5="ABS",'Market Data - EQ'!F204-'Market Data - EQ'!F205,IF('Shock Inputs'!$C$6="DISC",('Market Data - EQ'!F204-'Market Data - EQ'!F205)/'Market Data - EQ'!F205,LN('Market Data - EQ'!F204/'Market Data - EQ'!F205)))</f>
        <v>6.1161960160781622E-3</v>
      </c>
      <c r="AT204" s="10">
        <f>IF('Shock Inputs'!$C$5="ABS",'Market Data - EQ'!G204-'Market Data - EQ'!G205,IF('Shock Inputs'!$C$6="DISC",('Market Data - EQ'!G204-'Market Data - EQ'!G205)/'Market Data - EQ'!G205,LN('Market Data - EQ'!G204/'Market Data - EQ'!G205)))</f>
        <v>1.421754461409265E-2</v>
      </c>
      <c r="AU204" s="10">
        <f>IF('Shock Inputs'!$C$5="ABS",'Market Data - EQ'!H204-'Market Data - EQ'!H205,IF('Shock Inputs'!$C$6="DISC",('Market Data - EQ'!H204-'Market Data - EQ'!H205)/'Market Data - EQ'!H205,LN('Market Data - EQ'!H204/'Market Data - EQ'!H205)))</f>
        <v>-3.1711459092543387E-3</v>
      </c>
      <c r="AV204" s="10">
        <f>IF('Shock Inputs'!$C$5="ABS",'Market Data - EQ'!I204-'Market Data - EQ'!I205,IF('Shock Inputs'!$C$6="DISC",('Market Data - EQ'!I204-'Market Data - EQ'!I205)/'Market Data - EQ'!I205,LN('Market Data - EQ'!I204/'Market Data - EQ'!I205)))</f>
        <v>2.110565194132747E-2</v>
      </c>
    </row>
    <row r="205" spans="1:48" x14ac:dyDescent="0.25">
      <c r="A205" s="6">
        <v>45167</v>
      </c>
      <c r="B205" s="1">
        <v>4626.9453125</v>
      </c>
      <c r="C205" s="1">
        <v>4530.75</v>
      </c>
      <c r="D205" s="1">
        <v>1229.75</v>
      </c>
      <c r="E205" s="1">
        <v>217.36201477050781</v>
      </c>
      <c r="F205" s="1">
        <v>426.17095947265619</v>
      </c>
      <c r="G205" s="1">
        <v>1549.50439453125</v>
      </c>
      <c r="H205" s="1">
        <v>216.8678283691406</v>
      </c>
      <c r="I205" s="1">
        <v>117.1889114379883</v>
      </c>
      <c r="K205" s="6">
        <v>45167</v>
      </c>
      <c r="L205" s="1">
        <v>19342.650390625</v>
      </c>
      <c r="M205" s="10">
        <f>IF('Shock Inputs'!C207="ABS",'Market Data - EQ'!B205-'Market Data - EQ'!B206,IF('Shock Inputs'!C208="Disc",('Market Data - EQ'!B205-'Market Data - EQ'!B206)/'Market Data - EQ'!B206,LN('Market Data - EQ'!B205/'Market Data - EQ'!B206)))</f>
        <v>1.3837191303347179E-2</v>
      </c>
      <c r="N205" s="1">
        <f t="shared" si="78"/>
        <v>63.5830078125</v>
      </c>
      <c r="O205" s="1">
        <f t="shared" si="79"/>
        <v>19.7998046875</v>
      </c>
      <c r="P205" s="1">
        <f t="shared" si="80"/>
        <v>0.84997558593795475</v>
      </c>
      <c r="Q205" s="1">
        <f t="shared" si="81"/>
        <v>0.47262573242190342</v>
      </c>
      <c r="R205" s="1">
        <f t="shared" si="82"/>
        <v>-1.2588806152344318</v>
      </c>
      <c r="S205" s="1">
        <f t="shared" si="83"/>
        <v>11.515625</v>
      </c>
      <c r="T205" s="1">
        <f t="shared" si="84"/>
        <v>2.3540802001952841</v>
      </c>
      <c r="U205" s="1">
        <f t="shared" si="85"/>
        <v>1.9114913940429972</v>
      </c>
      <c r="W205" s="10">
        <f t="shared" si="86"/>
        <v>1.3933368329572985E-2</v>
      </c>
      <c r="X205" s="10">
        <f t="shared" si="87"/>
        <v>4.3892758355157033E-3</v>
      </c>
      <c r="Y205" s="10">
        <f t="shared" si="88"/>
        <v>6.9165560179984705E-4</v>
      </c>
      <c r="Z205" s="10">
        <f t="shared" si="89"/>
        <v>2.1791095199171317E-3</v>
      </c>
      <c r="AA205" s="10">
        <f t="shared" si="90"/>
        <v>-2.945233339290428E-3</v>
      </c>
      <c r="AB205" s="10">
        <f t="shared" si="91"/>
        <v>7.4874571441179939E-3</v>
      </c>
      <c r="AC205" s="10">
        <f t="shared" si="92"/>
        <v>1.097402949829245E-2</v>
      </c>
      <c r="AD205" s="10">
        <f t="shared" si="93"/>
        <v>1.6581663549672703E-2</v>
      </c>
      <c r="AE205" s="10">
        <f t="shared" si="94"/>
        <v>4626.9453125</v>
      </c>
      <c r="AF205" s="10">
        <f t="shared" si="95"/>
        <v>1.3837191303347179E-2</v>
      </c>
      <c r="AG205" s="10">
        <f t="shared" si="96"/>
        <v>4.3796710594205196E-3</v>
      </c>
      <c r="AH205" s="10">
        <f t="shared" si="97"/>
        <v>6.914165183001486E-4</v>
      </c>
      <c r="AI205" s="10">
        <f t="shared" si="98"/>
        <v>2.17673870432035E-3</v>
      </c>
      <c r="AJ205" s="10">
        <f t="shared" si="99"/>
        <v>-2.9495790739010475E-3</v>
      </c>
      <c r="AK205" s="10">
        <f t="shared" si="100"/>
        <v>7.4595652764590306E-3</v>
      </c>
      <c r="AL205" s="10">
        <f t="shared" si="101"/>
        <v>1.0914251773964956E-2</v>
      </c>
      <c r="AM205" s="10">
        <f t="shared" si="102"/>
        <v>1.6445688832458439E-2</v>
      </c>
      <c r="AO205" s="10">
        <f>IF('Shock Inputs'!$C$5="ABS",'Market Data - EQ'!B205-'Market Data - EQ'!B206,IF('Shock Inputs'!$C$6="DISC",('Market Data - EQ'!B205-'Market Data - EQ'!B206)/'Market Data - EQ'!B206,LN('Market Data - EQ'!B205/'Market Data - EQ'!B206)))</f>
        <v>1.3837191303347179E-2</v>
      </c>
      <c r="AP205" s="10">
        <f>IF('Shock Inputs'!$C$5="ABS",'Market Data - EQ'!C205-'Market Data - EQ'!C206,IF('Shock Inputs'!$C$6="DISC",('Market Data - EQ'!C205-'Market Data - EQ'!C206)/'Market Data - EQ'!C206,LN('Market Data - EQ'!C205/'Market Data - EQ'!C206)))</f>
        <v>4.3796710594205196E-3</v>
      </c>
      <c r="AQ205" s="10">
        <f>IF('Shock Inputs'!$C$5="ABS",'Market Data - EQ'!D205-'Market Data - EQ'!D206,IF('Shock Inputs'!$C$6="DISC",('Market Data - EQ'!D205-'Market Data - EQ'!D206)/'Market Data - EQ'!D206,LN('Market Data - EQ'!D205/'Market Data - EQ'!D206)))</f>
        <v>6.914165183001486E-4</v>
      </c>
      <c r="AR205" s="10">
        <f>IF('Shock Inputs'!$C$5="ABS",'Market Data - EQ'!E205-'Market Data - EQ'!E206,IF('Shock Inputs'!$C$6="DISC",('Market Data - EQ'!E205-'Market Data - EQ'!E206)/'Market Data - EQ'!E206,LN('Market Data - EQ'!E205/'Market Data - EQ'!E206)))</f>
        <v>2.17673870432035E-3</v>
      </c>
      <c r="AS205" s="10">
        <f>IF('Shock Inputs'!$C$5="ABS",'Market Data - EQ'!F205-'Market Data - EQ'!F206,IF('Shock Inputs'!$C$6="DISC",('Market Data - EQ'!F205-'Market Data - EQ'!F206)/'Market Data - EQ'!F206,LN('Market Data - EQ'!F205/'Market Data - EQ'!F206)))</f>
        <v>-2.9495790739010475E-3</v>
      </c>
      <c r="AT205" s="10">
        <f>IF('Shock Inputs'!$C$5="ABS",'Market Data - EQ'!G205-'Market Data - EQ'!G206,IF('Shock Inputs'!$C$6="DISC",('Market Data - EQ'!G205-'Market Data - EQ'!G206)/'Market Data - EQ'!G206,LN('Market Data - EQ'!G205/'Market Data - EQ'!G206)))</f>
        <v>7.4595652764590306E-3</v>
      </c>
      <c r="AU205" s="10">
        <f>IF('Shock Inputs'!$C$5="ABS",'Market Data - EQ'!H205-'Market Data - EQ'!H206,IF('Shock Inputs'!$C$6="DISC",('Market Data - EQ'!H205-'Market Data - EQ'!H206)/'Market Data - EQ'!H206,LN('Market Data - EQ'!H205/'Market Data - EQ'!H206)))</f>
        <v>1.0914251773964956E-2</v>
      </c>
      <c r="AV205" s="10">
        <f>IF('Shock Inputs'!$C$5="ABS",'Market Data - EQ'!I205-'Market Data - EQ'!I206,IF('Shock Inputs'!$C$6="DISC",('Market Data - EQ'!I205-'Market Data - EQ'!I206)/'Market Data - EQ'!I206,LN('Market Data - EQ'!I205/'Market Data - EQ'!I206)))</f>
        <v>1.6445688832458439E-2</v>
      </c>
    </row>
    <row r="206" spans="1:48" x14ac:dyDescent="0.25">
      <c r="A206" s="6">
        <v>45166</v>
      </c>
      <c r="B206" s="1">
        <v>4563.3623046875</v>
      </c>
      <c r="C206" s="1">
        <v>4510.9501953125</v>
      </c>
      <c r="D206" s="1">
        <v>1228.900024414062</v>
      </c>
      <c r="E206" s="1">
        <v>216.88938903808591</v>
      </c>
      <c r="F206" s="1">
        <v>427.42984008789063</v>
      </c>
      <c r="G206" s="1">
        <v>1537.98876953125</v>
      </c>
      <c r="H206" s="1">
        <v>214.51374816894531</v>
      </c>
      <c r="I206" s="1">
        <v>115.2774200439453</v>
      </c>
      <c r="K206" s="6">
        <v>45166</v>
      </c>
      <c r="L206" s="1">
        <v>19306.05078125</v>
      </c>
      <c r="M206" s="10">
        <f>IF('Shock Inputs'!C208="ABS",'Market Data - EQ'!B206-'Market Data - EQ'!B207,IF('Shock Inputs'!C209="Disc",('Market Data - EQ'!B206-'Market Data - EQ'!B207)/'Market Data - EQ'!B207,LN('Market Data - EQ'!B206/'Market Data - EQ'!B207)))</f>
        <v>3.5712993350015499E-3</v>
      </c>
      <c r="N206" s="1">
        <f t="shared" si="78"/>
        <v>16.26806640625</v>
      </c>
      <c r="O206" s="1">
        <f t="shared" si="79"/>
        <v>-14.849609375</v>
      </c>
      <c r="P206" s="1">
        <f t="shared" si="80"/>
        <v>19.5</v>
      </c>
      <c r="Q206" s="1">
        <f t="shared" si="81"/>
        <v>1.6542053222655966</v>
      </c>
      <c r="R206" s="1">
        <f t="shared" si="82"/>
        <v>-1.888275146484375</v>
      </c>
      <c r="S206" s="1">
        <f t="shared" si="83"/>
        <v>28.987670898437955</v>
      </c>
      <c r="T206" s="1">
        <f t="shared" si="84"/>
        <v>0.78468322753911934</v>
      </c>
      <c r="U206" s="1">
        <f t="shared" si="85"/>
        <v>0.68617248535149145</v>
      </c>
      <c r="W206" s="10">
        <f t="shared" si="86"/>
        <v>3.5776840227527691E-3</v>
      </c>
      <c r="X206" s="10">
        <f t="shared" si="87"/>
        <v>-3.2811016871802053E-3</v>
      </c>
      <c r="Y206" s="10">
        <f t="shared" si="88"/>
        <v>1.6123697375851703E-2</v>
      </c>
      <c r="Z206" s="10">
        <f t="shared" si="89"/>
        <v>7.6855711678146437E-3</v>
      </c>
      <c r="AA206" s="10">
        <f t="shared" si="90"/>
        <v>-4.3983122991526234E-3</v>
      </c>
      <c r="AB206" s="10">
        <f t="shared" si="91"/>
        <v>1.9209840817678275E-2</v>
      </c>
      <c r="AC206" s="10">
        <f t="shared" si="92"/>
        <v>3.6713922262011497E-3</v>
      </c>
      <c r="AD206" s="10">
        <f t="shared" si="93"/>
        <v>5.9880008287773612E-3</v>
      </c>
      <c r="AE206" s="10">
        <f t="shared" si="94"/>
        <v>4563.3623046875</v>
      </c>
      <c r="AF206" s="10">
        <f t="shared" si="95"/>
        <v>3.5712993350015499E-3</v>
      </c>
      <c r="AG206" s="10">
        <f t="shared" si="96"/>
        <v>-3.2864963047456765E-3</v>
      </c>
      <c r="AH206" s="10">
        <f t="shared" si="97"/>
        <v>1.5995091131115927E-2</v>
      </c>
      <c r="AI206" s="10">
        <f t="shared" si="98"/>
        <v>7.6561876225816816E-3</v>
      </c>
      <c r="AJ206" s="10">
        <f t="shared" si="99"/>
        <v>-4.4080133305875397E-3</v>
      </c>
      <c r="AK206" s="10">
        <f t="shared" si="100"/>
        <v>1.9027661222506164E-2</v>
      </c>
      <c r="AL206" s="10">
        <f t="shared" si="101"/>
        <v>3.6646691161862787E-3</v>
      </c>
      <c r="AM206" s="10">
        <f t="shared" si="102"/>
        <v>5.9701440008239183E-3</v>
      </c>
      <c r="AO206" s="10">
        <f>IF('Shock Inputs'!$C$5="ABS",'Market Data - EQ'!B206-'Market Data - EQ'!B207,IF('Shock Inputs'!$C$6="DISC",('Market Data - EQ'!B206-'Market Data - EQ'!B207)/'Market Data - EQ'!B207,LN('Market Data - EQ'!B206/'Market Data - EQ'!B207)))</f>
        <v>3.5712993350015499E-3</v>
      </c>
      <c r="AP206" s="10">
        <f>IF('Shock Inputs'!$C$5="ABS",'Market Data - EQ'!C206-'Market Data - EQ'!C207,IF('Shock Inputs'!$C$6="DISC",('Market Data - EQ'!C206-'Market Data - EQ'!C207)/'Market Data - EQ'!C207,LN('Market Data - EQ'!C206/'Market Data - EQ'!C207)))</f>
        <v>-3.2864963047456765E-3</v>
      </c>
      <c r="AQ206" s="10">
        <f>IF('Shock Inputs'!$C$5="ABS",'Market Data - EQ'!D206-'Market Data - EQ'!D207,IF('Shock Inputs'!$C$6="DISC",('Market Data - EQ'!D206-'Market Data - EQ'!D207)/'Market Data - EQ'!D207,LN('Market Data - EQ'!D206/'Market Data - EQ'!D207)))</f>
        <v>1.5995091131115927E-2</v>
      </c>
      <c r="AR206" s="10">
        <f>IF('Shock Inputs'!$C$5="ABS",'Market Data - EQ'!E206-'Market Data - EQ'!E207,IF('Shock Inputs'!$C$6="DISC",('Market Data - EQ'!E206-'Market Data - EQ'!E207)/'Market Data - EQ'!E207,LN('Market Data - EQ'!E206/'Market Data - EQ'!E207)))</f>
        <v>7.6561876225816816E-3</v>
      </c>
      <c r="AS206" s="10">
        <f>IF('Shock Inputs'!$C$5="ABS",'Market Data - EQ'!F206-'Market Data - EQ'!F207,IF('Shock Inputs'!$C$6="DISC",('Market Data - EQ'!F206-'Market Data - EQ'!F207)/'Market Data - EQ'!F207,LN('Market Data - EQ'!F206/'Market Data - EQ'!F207)))</f>
        <v>-4.4080133305875397E-3</v>
      </c>
      <c r="AT206" s="10">
        <f>IF('Shock Inputs'!$C$5="ABS",'Market Data - EQ'!G206-'Market Data - EQ'!G207,IF('Shock Inputs'!$C$6="DISC",('Market Data - EQ'!G206-'Market Data - EQ'!G207)/'Market Data - EQ'!G207,LN('Market Data - EQ'!G206/'Market Data - EQ'!G207)))</f>
        <v>1.9027661222506164E-2</v>
      </c>
      <c r="AU206" s="10">
        <f>IF('Shock Inputs'!$C$5="ABS",'Market Data - EQ'!H206-'Market Data - EQ'!H207,IF('Shock Inputs'!$C$6="DISC",('Market Data - EQ'!H206-'Market Data - EQ'!H207)/'Market Data - EQ'!H207,LN('Market Data - EQ'!H206/'Market Data - EQ'!H207)))</f>
        <v>3.6646691161862787E-3</v>
      </c>
      <c r="AV206" s="10">
        <f>IF('Shock Inputs'!$C$5="ABS",'Market Data - EQ'!I206-'Market Data - EQ'!I207,IF('Shock Inputs'!$C$6="DISC",('Market Data - EQ'!I206-'Market Data - EQ'!I207)/'Market Data - EQ'!I207,LN('Market Data - EQ'!I206/'Market Data - EQ'!I207)))</f>
        <v>5.9701440008239183E-3</v>
      </c>
    </row>
    <row r="207" spans="1:48" x14ac:dyDescent="0.25">
      <c r="A207" s="6">
        <v>45163</v>
      </c>
      <c r="B207" s="1">
        <v>4547.09423828125</v>
      </c>
      <c r="C207" s="1">
        <v>4525.7998046875</v>
      </c>
      <c r="D207" s="1">
        <v>1209.400024414062</v>
      </c>
      <c r="E207" s="1">
        <v>215.23518371582031</v>
      </c>
      <c r="F207" s="1">
        <v>429.318115234375</v>
      </c>
      <c r="G207" s="1">
        <v>1509.001098632812</v>
      </c>
      <c r="H207" s="1">
        <v>213.72906494140619</v>
      </c>
      <c r="I207" s="1">
        <v>114.59124755859381</v>
      </c>
      <c r="K207" s="6">
        <v>45163</v>
      </c>
      <c r="L207" s="1">
        <v>19265.80078125</v>
      </c>
      <c r="M207" s="10">
        <f>IF('Shock Inputs'!C209="ABS",'Market Data - EQ'!B207-'Market Data - EQ'!B208,IF('Shock Inputs'!C210="Disc",('Market Data - EQ'!B207-'Market Data - EQ'!B208)/'Market Data - EQ'!B208,LN('Market Data - EQ'!B207/'Market Data - EQ'!B208)))</f>
        <v>-1.0006414111510516E-2</v>
      </c>
      <c r="N207" s="1">
        <f t="shared" si="78"/>
        <v>-45.728515625</v>
      </c>
      <c r="O207" s="1">
        <f t="shared" si="79"/>
        <v>-17</v>
      </c>
      <c r="P207" s="1">
        <f t="shared" si="80"/>
        <v>-11.099975585937955</v>
      </c>
      <c r="Q207" s="1">
        <f t="shared" si="81"/>
        <v>-1.4651641845702841</v>
      </c>
      <c r="R207" s="1">
        <f t="shared" si="82"/>
        <v>-7.311004638671875</v>
      </c>
      <c r="S207" s="1">
        <f t="shared" si="83"/>
        <v>-21.988891601562955</v>
      </c>
      <c r="T207" s="1">
        <f t="shared" si="84"/>
        <v>-2.8935394287109943</v>
      </c>
      <c r="U207" s="1">
        <f t="shared" si="85"/>
        <v>-1.3233337402342897</v>
      </c>
      <c r="W207" s="10">
        <f t="shared" si="86"/>
        <v>-9.9565165205008962E-3</v>
      </c>
      <c r="X207" s="10">
        <f t="shared" si="87"/>
        <v>-3.7421855971857937E-3</v>
      </c>
      <c r="Y207" s="10">
        <f t="shared" si="88"/>
        <v>-9.0946133436607575E-3</v>
      </c>
      <c r="Z207" s="10">
        <f t="shared" si="89"/>
        <v>-6.7612451884192064E-3</v>
      </c>
      <c r="AA207" s="10">
        <f t="shared" si="90"/>
        <v>-1.6744198464815181E-2</v>
      </c>
      <c r="AB207" s="10">
        <f t="shared" si="91"/>
        <v>-1.4362531265274136E-2</v>
      </c>
      <c r="AC207" s="10">
        <f t="shared" si="92"/>
        <v>-1.3357513806671575E-2</v>
      </c>
      <c r="AD207" s="10">
        <f t="shared" si="93"/>
        <v>-1.1416456199093122E-2</v>
      </c>
      <c r="AE207" s="10">
        <f t="shared" si="94"/>
        <v>4547.09423828125</v>
      </c>
      <c r="AF207" s="10">
        <f t="shared" si="95"/>
        <v>-1.0006414111510516E-2</v>
      </c>
      <c r="AG207" s="10">
        <f t="shared" si="96"/>
        <v>-3.7492050913463522E-3</v>
      </c>
      <c r="AH207" s="10">
        <f t="shared" si="97"/>
        <v>-9.136221806981655E-3</v>
      </c>
      <c r="AI207" s="10">
        <f t="shared" si="98"/>
        <v>-6.7842059608005352E-3</v>
      </c>
      <c r="AJ207" s="10">
        <f t="shared" si="99"/>
        <v>-1.6885967321304589E-2</v>
      </c>
      <c r="AK207" s="10">
        <f t="shared" si="100"/>
        <v>-1.4466670757939443E-2</v>
      </c>
      <c r="AL207" s="10">
        <f t="shared" si="101"/>
        <v>-1.3447527868939406E-2</v>
      </c>
      <c r="AM207" s="10">
        <f t="shared" si="102"/>
        <v>-1.1482124210895886E-2</v>
      </c>
      <c r="AO207" s="10">
        <f>IF('Shock Inputs'!$C$5="ABS",'Market Data - EQ'!B207-'Market Data - EQ'!B208,IF('Shock Inputs'!$C$6="DISC",('Market Data - EQ'!B207-'Market Data - EQ'!B208)/'Market Data - EQ'!B208,LN('Market Data - EQ'!B207/'Market Data - EQ'!B208)))</f>
        <v>-1.0006414111510516E-2</v>
      </c>
      <c r="AP207" s="10">
        <f>IF('Shock Inputs'!$C$5="ABS",'Market Data - EQ'!C207-'Market Data - EQ'!C208,IF('Shock Inputs'!$C$6="DISC",('Market Data - EQ'!C207-'Market Data - EQ'!C208)/'Market Data - EQ'!C208,LN('Market Data - EQ'!C207/'Market Data - EQ'!C208)))</f>
        <v>-3.7492050913463522E-3</v>
      </c>
      <c r="AQ207" s="10">
        <f>IF('Shock Inputs'!$C$5="ABS",'Market Data - EQ'!D207-'Market Data - EQ'!D208,IF('Shock Inputs'!$C$6="DISC",('Market Data - EQ'!D207-'Market Data - EQ'!D208)/'Market Data - EQ'!D208,LN('Market Data - EQ'!D207/'Market Data - EQ'!D208)))</f>
        <v>-9.136221806981655E-3</v>
      </c>
      <c r="AR207" s="10">
        <f>IF('Shock Inputs'!$C$5="ABS",'Market Data - EQ'!E207-'Market Data - EQ'!E208,IF('Shock Inputs'!$C$6="DISC",('Market Data - EQ'!E207-'Market Data - EQ'!E208)/'Market Data - EQ'!E208,LN('Market Data - EQ'!E207/'Market Data - EQ'!E208)))</f>
        <v>-6.7842059608005352E-3</v>
      </c>
      <c r="AS207" s="10">
        <f>IF('Shock Inputs'!$C$5="ABS",'Market Data - EQ'!F207-'Market Data - EQ'!F208,IF('Shock Inputs'!$C$6="DISC",('Market Data - EQ'!F207-'Market Data - EQ'!F208)/'Market Data - EQ'!F208,LN('Market Data - EQ'!F207/'Market Data - EQ'!F208)))</f>
        <v>-1.6885967321304589E-2</v>
      </c>
      <c r="AT207" s="10">
        <f>IF('Shock Inputs'!$C$5="ABS",'Market Data - EQ'!G207-'Market Data - EQ'!G208,IF('Shock Inputs'!$C$6="DISC",('Market Data - EQ'!G207-'Market Data - EQ'!G208)/'Market Data - EQ'!G208,LN('Market Data - EQ'!G207/'Market Data - EQ'!G208)))</f>
        <v>-1.4466670757939443E-2</v>
      </c>
      <c r="AU207" s="10">
        <f>IF('Shock Inputs'!$C$5="ABS",'Market Data - EQ'!H207-'Market Data - EQ'!H208,IF('Shock Inputs'!$C$6="DISC",('Market Data - EQ'!H207-'Market Data - EQ'!H208)/'Market Data - EQ'!H208,LN('Market Data - EQ'!H207/'Market Data - EQ'!H208)))</f>
        <v>-1.3447527868939406E-2</v>
      </c>
      <c r="AV207" s="10">
        <f>IF('Shock Inputs'!$C$5="ABS",'Market Data - EQ'!I207-'Market Data - EQ'!I208,IF('Shock Inputs'!$C$6="DISC",('Market Data - EQ'!I207-'Market Data - EQ'!I208)/'Market Data - EQ'!I208,LN('Market Data - EQ'!I207/'Market Data - EQ'!I208)))</f>
        <v>-1.1482124210895886E-2</v>
      </c>
    </row>
    <row r="208" spans="1:48" x14ac:dyDescent="0.25">
      <c r="A208" s="6">
        <v>45162</v>
      </c>
      <c r="B208" s="1">
        <v>4592.82275390625</v>
      </c>
      <c r="C208" s="1">
        <v>4542.7998046875</v>
      </c>
      <c r="D208" s="1">
        <v>1220.5</v>
      </c>
      <c r="E208" s="1">
        <v>216.7003479003906</v>
      </c>
      <c r="F208" s="1">
        <v>436.62911987304688</v>
      </c>
      <c r="G208" s="1">
        <v>1530.989990234375</v>
      </c>
      <c r="H208" s="1">
        <v>216.62260437011719</v>
      </c>
      <c r="I208" s="1">
        <v>115.9145812988281</v>
      </c>
      <c r="K208" s="6">
        <v>45162</v>
      </c>
      <c r="L208" s="1">
        <v>19386.69921875</v>
      </c>
      <c r="M208" s="10">
        <f>IF('Shock Inputs'!C210="ABS",'Market Data - EQ'!B208-'Market Data - EQ'!B209,IF('Shock Inputs'!C211="Disc",('Market Data - EQ'!B208-'Market Data - EQ'!B209)/'Market Data - EQ'!B209,LN('Market Data - EQ'!B208/'Market Data - EQ'!B209)))</f>
        <v>-6.5871589835587658E-3</v>
      </c>
      <c r="N208" s="1">
        <f t="shared" si="78"/>
        <v>-30.353515625</v>
      </c>
      <c r="O208" s="1">
        <f t="shared" si="79"/>
        <v>30.349609375</v>
      </c>
      <c r="P208" s="1">
        <f t="shared" si="80"/>
        <v>-10.150024414062045</v>
      </c>
      <c r="Q208" s="1">
        <f t="shared" si="81"/>
        <v>-1.5596771240234943</v>
      </c>
      <c r="R208" s="1">
        <f t="shared" si="82"/>
        <v>0.43572998046875</v>
      </c>
      <c r="S208" s="1">
        <f t="shared" si="83"/>
        <v>-0.24816894531295475</v>
      </c>
      <c r="T208" s="1">
        <f t="shared" si="84"/>
        <v>-0.83370971679690342</v>
      </c>
      <c r="U208" s="1">
        <f t="shared" si="85"/>
        <v>-0.68617248535160513</v>
      </c>
      <c r="W208" s="10">
        <f t="shared" si="86"/>
        <v>-6.5655112103431834E-3</v>
      </c>
      <c r="X208" s="10">
        <f t="shared" si="87"/>
        <v>6.7257494401881598E-3</v>
      </c>
      <c r="Y208" s="10">
        <f t="shared" si="88"/>
        <v>-8.2476936681447535E-3</v>
      </c>
      <c r="Z208" s="10">
        <f t="shared" si="89"/>
        <v>-7.1459586969672174E-3</v>
      </c>
      <c r="AA208" s="10">
        <f t="shared" si="90"/>
        <v>9.9893760557916243E-4</v>
      </c>
      <c r="AB208" s="10">
        <f t="shared" si="91"/>
        <v>-1.6207076856411635E-4</v>
      </c>
      <c r="AC208" s="10">
        <f t="shared" si="92"/>
        <v>-3.8339181839699625E-3</v>
      </c>
      <c r="AD208" s="10">
        <f t="shared" si="93"/>
        <v>-5.8848031687828116E-3</v>
      </c>
      <c r="AE208" s="10">
        <f t="shared" si="94"/>
        <v>4592.82275390625</v>
      </c>
      <c r="AF208" s="10">
        <f t="shared" si="95"/>
        <v>-6.5871589835587658E-3</v>
      </c>
      <c r="AG208" s="10">
        <f t="shared" si="96"/>
        <v>6.7032324932657823E-3</v>
      </c>
      <c r="AH208" s="10">
        <f t="shared" si="97"/>
        <v>-8.2818940730279185E-3</v>
      </c>
      <c r="AI208" s="10">
        <f t="shared" si="98"/>
        <v>-7.1716133509408175E-3</v>
      </c>
      <c r="AJ208" s="10">
        <f t="shared" si="99"/>
        <v>9.9843899943263749E-4</v>
      </c>
      <c r="AK208" s="10">
        <f t="shared" si="100"/>
        <v>-1.6208390345033344E-4</v>
      </c>
      <c r="AL208" s="10">
        <f t="shared" si="101"/>
        <v>-3.8412864873013913E-3</v>
      </c>
      <c r="AM208" s="10">
        <f t="shared" si="102"/>
        <v>-5.9021868562202815E-3</v>
      </c>
      <c r="AO208" s="10">
        <f>IF('Shock Inputs'!$C$5="ABS",'Market Data - EQ'!B208-'Market Data - EQ'!B209,IF('Shock Inputs'!$C$6="DISC",('Market Data - EQ'!B208-'Market Data - EQ'!B209)/'Market Data - EQ'!B209,LN('Market Data - EQ'!B208/'Market Data - EQ'!B209)))</f>
        <v>-6.5871589835587658E-3</v>
      </c>
      <c r="AP208" s="10">
        <f>IF('Shock Inputs'!$C$5="ABS",'Market Data - EQ'!C208-'Market Data - EQ'!C209,IF('Shock Inputs'!$C$6="DISC",('Market Data - EQ'!C208-'Market Data - EQ'!C209)/'Market Data - EQ'!C209,LN('Market Data - EQ'!C208/'Market Data - EQ'!C209)))</f>
        <v>6.7032324932657823E-3</v>
      </c>
      <c r="AQ208" s="10">
        <f>IF('Shock Inputs'!$C$5="ABS",'Market Data - EQ'!D208-'Market Data - EQ'!D209,IF('Shock Inputs'!$C$6="DISC",('Market Data - EQ'!D208-'Market Data - EQ'!D209)/'Market Data - EQ'!D209,LN('Market Data - EQ'!D208/'Market Data - EQ'!D209)))</f>
        <v>-8.2818940730279185E-3</v>
      </c>
      <c r="AR208" s="10">
        <f>IF('Shock Inputs'!$C$5="ABS",'Market Data - EQ'!E208-'Market Data - EQ'!E209,IF('Shock Inputs'!$C$6="DISC",('Market Data - EQ'!E208-'Market Data - EQ'!E209)/'Market Data - EQ'!E209,LN('Market Data - EQ'!E208/'Market Data - EQ'!E209)))</f>
        <v>-7.1716133509408175E-3</v>
      </c>
      <c r="AS208" s="10">
        <f>IF('Shock Inputs'!$C$5="ABS",'Market Data - EQ'!F208-'Market Data - EQ'!F209,IF('Shock Inputs'!$C$6="DISC",('Market Data - EQ'!F208-'Market Data - EQ'!F209)/'Market Data - EQ'!F209,LN('Market Data - EQ'!F208/'Market Data - EQ'!F209)))</f>
        <v>9.9843899943263749E-4</v>
      </c>
      <c r="AT208" s="10">
        <f>IF('Shock Inputs'!$C$5="ABS",'Market Data - EQ'!G208-'Market Data - EQ'!G209,IF('Shock Inputs'!$C$6="DISC",('Market Data - EQ'!G208-'Market Data - EQ'!G209)/'Market Data - EQ'!G209,LN('Market Data - EQ'!G208/'Market Data - EQ'!G209)))</f>
        <v>-1.6208390345033344E-4</v>
      </c>
      <c r="AU208" s="10">
        <f>IF('Shock Inputs'!$C$5="ABS",'Market Data - EQ'!H208-'Market Data - EQ'!H209,IF('Shock Inputs'!$C$6="DISC",('Market Data - EQ'!H208-'Market Data - EQ'!H209)/'Market Data - EQ'!H209,LN('Market Data - EQ'!H208/'Market Data - EQ'!H209)))</f>
        <v>-3.8412864873013913E-3</v>
      </c>
      <c r="AV208" s="10">
        <f>IF('Shock Inputs'!$C$5="ABS",'Market Data - EQ'!I208-'Market Data - EQ'!I209,IF('Shock Inputs'!$C$6="DISC",('Market Data - EQ'!I208-'Market Data - EQ'!I209)/'Market Data - EQ'!I209,LN('Market Data - EQ'!I208/'Market Data - EQ'!I209)))</f>
        <v>-5.9021868562202815E-3</v>
      </c>
    </row>
    <row r="209" spans="1:48" x14ac:dyDescent="0.25">
      <c r="A209" s="6">
        <v>45161</v>
      </c>
      <c r="B209" s="1">
        <v>4623.17626953125</v>
      </c>
      <c r="C209" s="1">
        <v>4512.4501953125</v>
      </c>
      <c r="D209" s="1">
        <v>1230.650024414062</v>
      </c>
      <c r="E209" s="1">
        <v>218.26002502441409</v>
      </c>
      <c r="F209" s="1">
        <v>436.19338989257813</v>
      </c>
      <c r="G209" s="1">
        <v>1531.238159179688</v>
      </c>
      <c r="H209" s="1">
        <v>217.45631408691409</v>
      </c>
      <c r="I209" s="1">
        <v>116.6007537841797</v>
      </c>
      <c r="K209" s="6">
        <v>45161</v>
      </c>
      <c r="L209" s="1">
        <v>19444</v>
      </c>
      <c r="M209" s="10">
        <f>IF('Shock Inputs'!C211="ABS",'Market Data - EQ'!B209-'Market Data - EQ'!B210,IF('Shock Inputs'!C212="Disc",('Market Data - EQ'!B209-'Market Data - EQ'!B210)/'Market Data - EQ'!B210,LN('Market Data - EQ'!B209/'Market Data - EQ'!B210)))</f>
        <v>6.9651766094233677E-3</v>
      </c>
      <c r="N209" s="1">
        <f t="shared" si="78"/>
        <v>32.08935546875</v>
      </c>
      <c r="O209" s="1">
        <f t="shared" si="79"/>
        <v>0.80029296875</v>
      </c>
      <c r="P209" s="1">
        <f t="shared" si="80"/>
        <v>9.6500244140620453</v>
      </c>
      <c r="Q209" s="1">
        <f t="shared" si="81"/>
        <v>0.14178466796877842</v>
      </c>
      <c r="R209" s="1">
        <f t="shared" si="82"/>
        <v>-3.6797180175780682</v>
      </c>
      <c r="S209" s="1">
        <f t="shared" si="83"/>
        <v>-7.9914550781240905</v>
      </c>
      <c r="T209" s="1">
        <f t="shared" si="84"/>
        <v>0</v>
      </c>
      <c r="U209" s="1">
        <f t="shared" si="85"/>
        <v>1.3723449707030966</v>
      </c>
      <c r="W209" s="10">
        <f t="shared" si="86"/>
        <v>6.9894898679570402E-3</v>
      </c>
      <c r="X209" s="10">
        <f t="shared" si="87"/>
        <v>1.7738365920951825E-4</v>
      </c>
      <c r="Y209" s="10">
        <f t="shared" si="88"/>
        <v>7.903377898494714E-3</v>
      </c>
      <c r="Z209" s="10">
        <f t="shared" si="89"/>
        <v>6.5003581423119959E-4</v>
      </c>
      <c r="AA209" s="10">
        <f t="shared" si="90"/>
        <v>-8.3654080038228842E-3</v>
      </c>
      <c r="AB209" s="10">
        <f t="shared" si="91"/>
        <v>-5.191853771587822E-3</v>
      </c>
      <c r="AC209" s="10">
        <f t="shared" si="92"/>
        <v>0</v>
      </c>
      <c r="AD209" s="10">
        <f t="shared" si="93"/>
        <v>1.1909779756870105E-2</v>
      </c>
      <c r="AE209" s="10">
        <f t="shared" si="94"/>
        <v>4623.17626953125</v>
      </c>
      <c r="AF209" s="10">
        <f t="shared" si="95"/>
        <v>6.9651766094233677E-3</v>
      </c>
      <c r="AG209" s="10">
        <f t="shared" si="96"/>
        <v>1.7736792858853872E-4</v>
      </c>
      <c r="AH209" s="10">
        <f t="shared" si="97"/>
        <v>7.8723097953380429E-3</v>
      </c>
      <c r="AI209" s="10">
        <f t="shared" si="98"/>
        <v>6.4982463246346996E-4</v>
      </c>
      <c r="AJ209" s="10">
        <f t="shared" si="99"/>
        <v>-8.4005943991374062E-3</v>
      </c>
      <c r="AK209" s="10">
        <f t="shared" si="100"/>
        <v>-5.2053782761902201E-3</v>
      </c>
      <c r="AL209" s="10">
        <f t="shared" si="101"/>
        <v>0</v>
      </c>
      <c r="AM209" s="10">
        <f t="shared" si="102"/>
        <v>1.1839416453261952E-2</v>
      </c>
      <c r="AO209" s="10">
        <f>IF('Shock Inputs'!$C$5="ABS",'Market Data - EQ'!B209-'Market Data - EQ'!B210,IF('Shock Inputs'!$C$6="DISC",('Market Data - EQ'!B209-'Market Data - EQ'!B210)/'Market Data - EQ'!B210,LN('Market Data - EQ'!B209/'Market Data - EQ'!B210)))</f>
        <v>6.9651766094233677E-3</v>
      </c>
      <c r="AP209" s="10">
        <f>IF('Shock Inputs'!$C$5="ABS",'Market Data - EQ'!C209-'Market Data - EQ'!C210,IF('Shock Inputs'!$C$6="DISC",('Market Data - EQ'!C209-'Market Data - EQ'!C210)/'Market Data - EQ'!C210,LN('Market Data - EQ'!C209/'Market Data - EQ'!C210)))</f>
        <v>1.7736792858853872E-4</v>
      </c>
      <c r="AQ209" s="10">
        <f>IF('Shock Inputs'!$C$5="ABS",'Market Data - EQ'!D209-'Market Data - EQ'!D210,IF('Shock Inputs'!$C$6="DISC",('Market Data - EQ'!D209-'Market Data - EQ'!D210)/'Market Data - EQ'!D210,LN('Market Data - EQ'!D209/'Market Data - EQ'!D210)))</f>
        <v>7.8723097953380429E-3</v>
      </c>
      <c r="AR209" s="10">
        <f>IF('Shock Inputs'!$C$5="ABS",'Market Data - EQ'!E209-'Market Data - EQ'!E210,IF('Shock Inputs'!$C$6="DISC",('Market Data - EQ'!E209-'Market Data - EQ'!E210)/'Market Data - EQ'!E210,LN('Market Data - EQ'!E209/'Market Data - EQ'!E210)))</f>
        <v>6.4982463246346996E-4</v>
      </c>
      <c r="AS209" s="10">
        <f>IF('Shock Inputs'!$C$5="ABS",'Market Data - EQ'!F209-'Market Data - EQ'!F210,IF('Shock Inputs'!$C$6="DISC",('Market Data - EQ'!F209-'Market Data - EQ'!F210)/'Market Data - EQ'!F210,LN('Market Data - EQ'!F209/'Market Data - EQ'!F210)))</f>
        <v>-8.4005943991374062E-3</v>
      </c>
      <c r="AT209" s="10">
        <f>IF('Shock Inputs'!$C$5="ABS",'Market Data - EQ'!G209-'Market Data - EQ'!G210,IF('Shock Inputs'!$C$6="DISC",('Market Data - EQ'!G209-'Market Data - EQ'!G210)/'Market Data - EQ'!G210,LN('Market Data - EQ'!G209/'Market Data - EQ'!G210)))</f>
        <v>-5.2053782761902201E-3</v>
      </c>
      <c r="AU209" s="10">
        <f>IF('Shock Inputs'!$C$5="ABS",'Market Data - EQ'!H209-'Market Data - EQ'!H210,IF('Shock Inputs'!$C$6="DISC",('Market Data - EQ'!H209-'Market Data - EQ'!H210)/'Market Data - EQ'!H210,LN('Market Data - EQ'!H209/'Market Data - EQ'!H210)))</f>
        <v>0</v>
      </c>
      <c r="AV209" s="10">
        <f>IF('Shock Inputs'!$C$5="ABS",'Market Data - EQ'!I209-'Market Data - EQ'!I210,IF('Shock Inputs'!$C$6="DISC",('Market Data - EQ'!I209-'Market Data - EQ'!I210)/'Market Data - EQ'!I210,LN('Market Data - EQ'!I209/'Market Data - EQ'!I210)))</f>
        <v>1.1839416453261952E-2</v>
      </c>
    </row>
    <row r="210" spans="1:48" x14ac:dyDescent="0.25">
      <c r="A210" s="6">
        <v>45160</v>
      </c>
      <c r="B210" s="1">
        <v>4591.0869140625</v>
      </c>
      <c r="C210" s="1">
        <v>4511.64990234375</v>
      </c>
      <c r="D210" s="1">
        <v>1221</v>
      </c>
      <c r="E210" s="1">
        <v>218.11824035644531</v>
      </c>
      <c r="F210" s="1">
        <v>439.87310791015619</v>
      </c>
      <c r="G210" s="1">
        <v>1539.229614257812</v>
      </c>
      <c r="H210" s="1">
        <v>217.45631408691409</v>
      </c>
      <c r="I210" s="1">
        <v>115.22840881347661</v>
      </c>
      <c r="K210" s="6">
        <v>45160</v>
      </c>
      <c r="L210" s="1">
        <v>19396.44921875</v>
      </c>
      <c r="M210" s="10">
        <f>IF('Shock Inputs'!C212="ABS",'Market Data - EQ'!B210-'Market Data - EQ'!B211,IF('Shock Inputs'!C213="Disc",('Market Data - EQ'!B210-'Market Data - EQ'!B211)/'Market Data - EQ'!B211,LN('Market Data - EQ'!B210/'Market Data - EQ'!B211)))</f>
        <v>3.7989458265596486E-3</v>
      </c>
      <c r="N210" s="1">
        <f t="shared" si="78"/>
        <v>17.408203125</v>
      </c>
      <c r="O210" s="1">
        <f t="shared" si="79"/>
        <v>1.14990234375</v>
      </c>
      <c r="P210" s="1">
        <f t="shared" si="80"/>
        <v>-12.800048828125</v>
      </c>
      <c r="Q210" s="1">
        <f t="shared" si="81"/>
        <v>0.61442565917971592</v>
      </c>
      <c r="R210" s="1">
        <f t="shared" si="82"/>
        <v>6.245849609375</v>
      </c>
      <c r="S210" s="1">
        <f t="shared" si="83"/>
        <v>11.863037109374091</v>
      </c>
      <c r="T210" s="1">
        <f t="shared" si="84"/>
        <v>2.844482421875</v>
      </c>
      <c r="U210" s="1">
        <f t="shared" si="85"/>
        <v>0.63716125488279829</v>
      </c>
      <c r="W210" s="10">
        <f t="shared" si="86"/>
        <v>3.8061709676654822E-3</v>
      </c>
      <c r="X210" s="10">
        <f t="shared" si="87"/>
        <v>2.5493899650814766E-4</v>
      </c>
      <c r="Y210" s="10">
        <f t="shared" si="88"/>
        <v>-1.0374492074532343E-2</v>
      </c>
      <c r="Z210" s="10">
        <f t="shared" si="89"/>
        <v>2.8248960140534046E-3</v>
      </c>
      <c r="AA210" s="10">
        <f t="shared" si="90"/>
        <v>1.4403729216309159E-2</v>
      </c>
      <c r="AB210" s="10">
        <f t="shared" si="91"/>
        <v>7.7669874978684795E-3</v>
      </c>
      <c r="AC210" s="10">
        <f t="shared" si="92"/>
        <v>1.3254080167931276E-2</v>
      </c>
      <c r="AD210" s="10">
        <f t="shared" si="93"/>
        <v>5.5602959951806035E-3</v>
      </c>
      <c r="AE210" s="10">
        <f t="shared" si="94"/>
        <v>4591.0869140625</v>
      </c>
      <c r="AF210" s="10">
        <f t="shared" si="95"/>
        <v>3.7989458265596486E-3</v>
      </c>
      <c r="AG210" s="10">
        <f t="shared" si="96"/>
        <v>2.5490650508421371E-4</v>
      </c>
      <c r="AH210" s="10">
        <f t="shared" si="97"/>
        <v>-1.0428682240229945E-2</v>
      </c>
      <c r="AI210" s="10">
        <f t="shared" si="98"/>
        <v>2.8209134936825718E-3</v>
      </c>
      <c r="AJ210" s="10">
        <f t="shared" si="99"/>
        <v>1.4300980971974126E-2</v>
      </c>
      <c r="AK210" s="10">
        <f t="shared" si="100"/>
        <v>7.7369797302879253E-3</v>
      </c>
      <c r="AL210" s="10">
        <f t="shared" si="101"/>
        <v>1.316701333083678E-2</v>
      </c>
      <c r="AM210" s="10">
        <f t="shared" si="102"/>
        <v>5.5448946138542026E-3</v>
      </c>
      <c r="AO210" s="10">
        <f>IF('Shock Inputs'!$C$5="ABS",'Market Data - EQ'!B210-'Market Data - EQ'!B211,IF('Shock Inputs'!$C$6="DISC",('Market Data - EQ'!B210-'Market Data - EQ'!B211)/'Market Data - EQ'!B211,LN('Market Data - EQ'!B210/'Market Data - EQ'!B211)))</f>
        <v>3.7989458265596486E-3</v>
      </c>
      <c r="AP210" s="10">
        <f>IF('Shock Inputs'!$C$5="ABS",'Market Data - EQ'!C210-'Market Data - EQ'!C211,IF('Shock Inputs'!$C$6="DISC",('Market Data - EQ'!C210-'Market Data - EQ'!C211)/'Market Data - EQ'!C211,LN('Market Data - EQ'!C210/'Market Data - EQ'!C211)))</f>
        <v>2.5490650508421371E-4</v>
      </c>
      <c r="AQ210" s="10">
        <f>IF('Shock Inputs'!$C$5="ABS",'Market Data - EQ'!D210-'Market Data - EQ'!D211,IF('Shock Inputs'!$C$6="DISC",('Market Data - EQ'!D210-'Market Data - EQ'!D211)/'Market Data - EQ'!D211,LN('Market Data - EQ'!D210/'Market Data - EQ'!D211)))</f>
        <v>-1.0428682240229945E-2</v>
      </c>
      <c r="AR210" s="10">
        <f>IF('Shock Inputs'!$C$5="ABS",'Market Data - EQ'!E210-'Market Data - EQ'!E211,IF('Shock Inputs'!$C$6="DISC",('Market Data - EQ'!E210-'Market Data - EQ'!E211)/'Market Data - EQ'!E211,LN('Market Data - EQ'!E210/'Market Data - EQ'!E211)))</f>
        <v>2.8209134936825718E-3</v>
      </c>
      <c r="AS210" s="10">
        <f>IF('Shock Inputs'!$C$5="ABS",'Market Data - EQ'!F210-'Market Data - EQ'!F211,IF('Shock Inputs'!$C$6="DISC",('Market Data - EQ'!F210-'Market Data - EQ'!F211)/'Market Data - EQ'!F211,LN('Market Data - EQ'!F210/'Market Data - EQ'!F211)))</f>
        <v>1.4300980971974126E-2</v>
      </c>
      <c r="AT210" s="10">
        <f>IF('Shock Inputs'!$C$5="ABS",'Market Data - EQ'!G210-'Market Data - EQ'!G211,IF('Shock Inputs'!$C$6="DISC",('Market Data - EQ'!G210-'Market Data - EQ'!G211)/'Market Data - EQ'!G211,LN('Market Data - EQ'!G210/'Market Data - EQ'!G211)))</f>
        <v>7.7369797302879253E-3</v>
      </c>
      <c r="AU210" s="10">
        <f>IF('Shock Inputs'!$C$5="ABS",'Market Data - EQ'!H210-'Market Data - EQ'!H211,IF('Shock Inputs'!$C$6="DISC",('Market Data - EQ'!H210-'Market Data - EQ'!H211)/'Market Data - EQ'!H211,LN('Market Data - EQ'!H210/'Market Data - EQ'!H211)))</f>
        <v>1.316701333083678E-2</v>
      </c>
      <c r="AV210" s="10">
        <f>IF('Shock Inputs'!$C$5="ABS",'Market Data - EQ'!I210-'Market Data - EQ'!I211,IF('Shock Inputs'!$C$6="DISC",('Market Data - EQ'!I210-'Market Data - EQ'!I211)/'Market Data - EQ'!I211,LN('Market Data - EQ'!I210/'Market Data - EQ'!I211)))</f>
        <v>5.5448946138542026E-3</v>
      </c>
    </row>
    <row r="211" spans="1:48" x14ac:dyDescent="0.25">
      <c r="A211" s="6">
        <v>45159</v>
      </c>
      <c r="B211" s="1">
        <v>4573.6787109375</v>
      </c>
      <c r="C211" s="1">
        <v>4510.5</v>
      </c>
      <c r="D211" s="1">
        <v>1233.800048828125</v>
      </c>
      <c r="E211" s="1">
        <v>217.5038146972656</v>
      </c>
      <c r="F211" s="1">
        <v>433.62725830078119</v>
      </c>
      <c r="G211" s="1">
        <v>1527.366577148438</v>
      </c>
      <c r="H211" s="1">
        <v>214.61183166503909</v>
      </c>
      <c r="I211" s="1">
        <v>114.59124755859381</v>
      </c>
      <c r="K211" s="6">
        <v>45159</v>
      </c>
      <c r="L211" s="1">
        <v>19393.599609375</v>
      </c>
      <c r="M211" s="10">
        <f>IF('Shock Inputs'!C213="ABS",'Market Data - EQ'!B211-'Market Data - EQ'!B212,IF('Shock Inputs'!C214="Disc",('Market Data - EQ'!B211-'Market Data - EQ'!B212)/'Market Data - EQ'!B212,LN('Market Data - EQ'!B211/'Market Data - EQ'!B212)))</f>
        <v>-1.0187088717808516E-3</v>
      </c>
      <c r="N211" s="1">
        <f t="shared" si="78"/>
        <v>-4.66162109375</v>
      </c>
      <c r="O211" s="1">
        <f t="shared" si="79"/>
        <v>-24.5498046875</v>
      </c>
      <c r="P211" s="1">
        <f t="shared" si="80"/>
        <v>-2.5999755859370453</v>
      </c>
      <c r="Q211" s="1">
        <f t="shared" si="81"/>
        <v>2.5049438476561932</v>
      </c>
      <c r="R211" s="1">
        <f t="shared" si="82"/>
        <v>5.9553527832030682</v>
      </c>
      <c r="S211" s="1">
        <f t="shared" si="83"/>
        <v>-13.997436523437045</v>
      </c>
      <c r="T211" s="1">
        <f t="shared" si="84"/>
        <v>3.5801391601562784</v>
      </c>
      <c r="U211" s="1">
        <f t="shared" si="85"/>
        <v>1.078269958496108</v>
      </c>
      <c r="W211" s="10">
        <f t="shared" si="86"/>
        <v>-1.0181901640505177E-3</v>
      </c>
      <c r="X211" s="10">
        <f t="shared" si="87"/>
        <v>-5.4133484183844973E-3</v>
      </c>
      <c r="Y211" s="10">
        <f t="shared" si="88"/>
        <v>-2.1028595394675686E-3</v>
      </c>
      <c r="Z211" s="10">
        <f t="shared" si="89"/>
        <v>1.1650962806257659E-2</v>
      </c>
      <c r="AA211" s="10">
        <f t="shared" si="90"/>
        <v>1.3925050269541944E-2</v>
      </c>
      <c r="AB211" s="10">
        <f t="shared" si="91"/>
        <v>-9.0812010656016358E-3</v>
      </c>
      <c r="AC211" s="10">
        <f t="shared" si="92"/>
        <v>1.6964936013454196E-2</v>
      </c>
      <c r="AD211" s="10">
        <f t="shared" si="93"/>
        <v>9.4990897190171137E-3</v>
      </c>
      <c r="AE211" s="10">
        <f t="shared" si="94"/>
        <v>4573.6787109375</v>
      </c>
      <c r="AF211" s="10">
        <f t="shared" si="95"/>
        <v>-1.0187088717808516E-3</v>
      </c>
      <c r="AG211" s="10">
        <f t="shared" si="96"/>
        <v>-5.4280536827567899E-3</v>
      </c>
      <c r="AH211" s="10">
        <f t="shared" si="97"/>
        <v>-2.1050736531134516E-3</v>
      </c>
      <c r="AI211" s="10">
        <f t="shared" si="98"/>
        <v>1.1583612961348138E-2</v>
      </c>
      <c r="AJ211" s="10">
        <f t="shared" si="99"/>
        <v>1.3828987515592826E-2</v>
      </c>
      <c r="AK211" s="10">
        <f t="shared" si="100"/>
        <v>-9.122686521503864E-3</v>
      </c>
      <c r="AL211" s="10">
        <f t="shared" si="101"/>
        <v>1.6822638609170909E-2</v>
      </c>
      <c r="AM211" s="10">
        <f t="shared" si="102"/>
        <v>9.454257055655205E-3</v>
      </c>
      <c r="AO211" s="10">
        <f>IF('Shock Inputs'!$C$5="ABS",'Market Data - EQ'!B211-'Market Data - EQ'!B212,IF('Shock Inputs'!$C$6="DISC",('Market Data - EQ'!B211-'Market Data - EQ'!B212)/'Market Data - EQ'!B212,LN('Market Data - EQ'!B211/'Market Data - EQ'!B212)))</f>
        <v>-1.0187088717808516E-3</v>
      </c>
      <c r="AP211" s="10">
        <f>IF('Shock Inputs'!$C$5="ABS",'Market Data - EQ'!C211-'Market Data - EQ'!C212,IF('Shock Inputs'!$C$6="DISC",('Market Data - EQ'!C211-'Market Data - EQ'!C212)/'Market Data - EQ'!C212,LN('Market Data - EQ'!C211/'Market Data - EQ'!C212)))</f>
        <v>-5.4280536827567899E-3</v>
      </c>
      <c r="AQ211" s="10">
        <f>IF('Shock Inputs'!$C$5="ABS",'Market Data - EQ'!D211-'Market Data - EQ'!D212,IF('Shock Inputs'!$C$6="DISC",('Market Data - EQ'!D211-'Market Data - EQ'!D212)/'Market Data - EQ'!D212,LN('Market Data - EQ'!D211/'Market Data - EQ'!D212)))</f>
        <v>-2.1050736531134516E-3</v>
      </c>
      <c r="AR211" s="10">
        <f>IF('Shock Inputs'!$C$5="ABS",'Market Data - EQ'!E211-'Market Data - EQ'!E212,IF('Shock Inputs'!$C$6="DISC",('Market Data - EQ'!E211-'Market Data - EQ'!E212)/'Market Data - EQ'!E212,LN('Market Data - EQ'!E211/'Market Data - EQ'!E212)))</f>
        <v>1.1583612961348138E-2</v>
      </c>
      <c r="AS211" s="10">
        <f>IF('Shock Inputs'!$C$5="ABS",'Market Data - EQ'!F211-'Market Data - EQ'!F212,IF('Shock Inputs'!$C$6="DISC",('Market Data - EQ'!F211-'Market Data - EQ'!F212)/'Market Data - EQ'!F212,LN('Market Data - EQ'!F211/'Market Data - EQ'!F212)))</f>
        <v>1.3828987515592826E-2</v>
      </c>
      <c r="AT211" s="10">
        <f>IF('Shock Inputs'!$C$5="ABS",'Market Data - EQ'!G211-'Market Data - EQ'!G212,IF('Shock Inputs'!$C$6="DISC",('Market Data - EQ'!G211-'Market Data - EQ'!G212)/'Market Data - EQ'!G212,LN('Market Data - EQ'!G211/'Market Data - EQ'!G212)))</f>
        <v>-9.122686521503864E-3</v>
      </c>
      <c r="AU211" s="10">
        <f>IF('Shock Inputs'!$C$5="ABS",'Market Data - EQ'!H211-'Market Data - EQ'!H212,IF('Shock Inputs'!$C$6="DISC",('Market Data - EQ'!H211-'Market Data - EQ'!H212)/'Market Data - EQ'!H212,LN('Market Data - EQ'!H211/'Market Data - EQ'!H212)))</f>
        <v>1.6822638609170909E-2</v>
      </c>
      <c r="AV211" s="10">
        <f>IF('Shock Inputs'!$C$5="ABS",'Market Data - EQ'!I211-'Market Data - EQ'!I212,IF('Shock Inputs'!$C$6="DISC",('Market Data - EQ'!I211-'Market Data - EQ'!I212)/'Market Data - EQ'!I212,LN('Market Data - EQ'!I211/'Market Data - EQ'!I212)))</f>
        <v>9.454257055655205E-3</v>
      </c>
    </row>
    <row r="212" spans="1:48" x14ac:dyDescent="0.25">
      <c r="A212" s="6">
        <v>45156</v>
      </c>
      <c r="B212" s="1">
        <v>4578.34033203125</v>
      </c>
      <c r="C212" s="1">
        <v>4535.0498046875</v>
      </c>
      <c r="D212" s="1">
        <v>1236.400024414062</v>
      </c>
      <c r="E212" s="1">
        <v>214.9988708496094</v>
      </c>
      <c r="F212" s="1">
        <v>427.67190551757813</v>
      </c>
      <c r="G212" s="1">
        <v>1541.364013671875</v>
      </c>
      <c r="H212" s="1">
        <v>211.03169250488281</v>
      </c>
      <c r="I212" s="1">
        <v>113.5129776000977</v>
      </c>
      <c r="K212" s="6">
        <v>45156</v>
      </c>
      <c r="L212" s="1">
        <v>19310.150390625</v>
      </c>
      <c r="M212" s="10">
        <f>IF('Shock Inputs'!C214="ABS",'Market Data - EQ'!B212-'Market Data - EQ'!B213,IF('Shock Inputs'!C215="Disc",('Market Data - EQ'!B212-'Market Data - EQ'!B213)/'Market Data - EQ'!B213,LN('Market Data - EQ'!B212/'Market Data - EQ'!B213)))</f>
        <v>-9.1230362434831722E-3</v>
      </c>
      <c r="N212" s="1">
        <f t="shared" si="78"/>
        <v>-41.95947265625</v>
      </c>
      <c r="O212" s="1">
        <f t="shared" si="79"/>
        <v>33.44970703125</v>
      </c>
      <c r="P212" s="1">
        <f t="shared" si="80"/>
        <v>-4.5999755859379547</v>
      </c>
      <c r="Q212" s="1">
        <f t="shared" si="81"/>
        <v>-0.80348205566400566</v>
      </c>
      <c r="R212" s="1">
        <f t="shared" si="82"/>
        <v>0.629425048828125</v>
      </c>
      <c r="S212" s="1">
        <f t="shared" si="83"/>
        <v>-20.698486328125</v>
      </c>
      <c r="T212" s="1">
        <f t="shared" si="84"/>
        <v>-0.58853149414059658</v>
      </c>
      <c r="U212" s="1">
        <f t="shared" si="85"/>
        <v>-0.24505615234370737</v>
      </c>
      <c r="W212" s="10">
        <f t="shared" si="86"/>
        <v>-9.0815476116247358E-3</v>
      </c>
      <c r="X212" s="10">
        <f t="shared" si="87"/>
        <v>7.4306260675321935E-3</v>
      </c>
      <c r="Y212" s="10">
        <f t="shared" si="88"/>
        <v>-3.7066684818194639E-3</v>
      </c>
      <c r="Z212" s="10">
        <f t="shared" si="89"/>
        <v>-3.7232312106286192E-3</v>
      </c>
      <c r="AA212" s="10">
        <f t="shared" si="90"/>
        <v>1.4739167123074654E-3</v>
      </c>
      <c r="AB212" s="10">
        <f t="shared" si="91"/>
        <v>-1.325074145760813E-2</v>
      </c>
      <c r="AC212" s="10">
        <f t="shared" si="92"/>
        <v>-2.7810739589015487E-3</v>
      </c>
      <c r="AD212" s="10">
        <f t="shared" si="93"/>
        <v>-2.1541876583151486E-3</v>
      </c>
      <c r="AE212" s="10">
        <f t="shared" si="94"/>
        <v>4578.34033203125</v>
      </c>
      <c r="AF212" s="10">
        <f t="shared" si="95"/>
        <v>-9.1230362434831722E-3</v>
      </c>
      <c r="AG212" s="10">
        <f t="shared" si="96"/>
        <v>7.4031549667055805E-3</v>
      </c>
      <c r="AH212" s="10">
        <f t="shared" si="97"/>
        <v>-3.7135552005590745E-3</v>
      </c>
      <c r="AI212" s="10">
        <f t="shared" si="98"/>
        <v>-3.7301796885076369E-3</v>
      </c>
      <c r="AJ212" s="10">
        <f t="shared" si="99"/>
        <v>1.4728315632187656E-3</v>
      </c>
      <c r="AK212" s="10">
        <f t="shared" si="100"/>
        <v>-1.3339315853304454E-2</v>
      </c>
      <c r="AL212" s="10">
        <f t="shared" si="101"/>
        <v>-2.7849483300263693E-3</v>
      </c>
      <c r="AM212" s="10">
        <f t="shared" si="102"/>
        <v>-2.1565112581284737E-3</v>
      </c>
      <c r="AO212" s="10">
        <f>IF('Shock Inputs'!$C$5="ABS",'Market Data - EQ'!B212-'Market Data - EQ'!B213,IF('Shock Inputs'!$C$6="DISC",('Market Data - EQ'!B212-'Market Data - EQ'!B213)/'Market Data - EQ'!B213,LN('Market Data - EQ'!B212/'Market Data - EQ'!B213)))</f>
        <v>-9.1230362434831722E-3</v>
      </c>
      <c r="AP212" s="10">
        <f>IF('Shock Inputs'!$C$5="ABS",'Market Data - EQ'!C212-'Market Data - EQ'!C213,IF('Shock Inputs'!$C$6="DISC",('Market Data - EQ'!C212-'Market Data - EQ'!C213)/'Market Data - EQ'!C213,LN('Market Data - EQ'!C212/'Market Data - EQ'!C213)))</f>
        <v>7.4031549667055805E-3</v>
      </c>
      <c r="AQ212" s="10">
        <f>IF('Shock Inputs'!$C$5="ABS",'Market Data - EQ'!D212-'Market Data - EQ'!D213,IF('Shock Inputs'!$C$6="DISC",('Market Data - EQ'!D212-'Market Data - EQ'!D213)/'Market Data - EQ'!D213,LN('Market Data - EQ'!D212/'Market Data - EQ'!D213)))</f>
        <v>-3.7135552005590745E-3</v>
      </c>
      <c r="AR212" s="10">
        <f>IF('Shock Inputs'!$C$5="ABS",'Market Data - EQ'!E212-'Market Data - EQ'!E213,IF('Shock Inputs'!$C$6="DISC",('Market Data - EQ'!E212-'Market Data - EQ'!E213)/'Market Data - EQ'!E213,LN('Market Data - EQ'!E212/'Market Data - EQ'!E213)))</f>
        <v>-3.7301796885076369E-3</v>
      </c>
      <c r="AS212" s="10">
        <f>IF('Shock Inputs'!$C$5="ABS",'Market Data - EQ'!F212-'Market Data - EQ'!F213,IF('Shock Inputs'!$C$6="DISC",('Market Data - EQ'!F212-'Market Data - EQ'!F213)/'Market Data - EQ'!F213,LN('Market Data - EQ'!F212/'Market Data - EQ'!F213)))</f>
        <v>1.4728315632187656E-3</v>
      </c>
      <c r="AT212" s="10">
        <f>IF('Shock Inputs'!$C$5="ABS",'Market Data - EQ'!G212-'Market Data - EQ'!G213,IF('Shock Inputs'!$C$6="DISC",('Market Data - EQ'!G212-'Market Data - EQ'!G213)/'Market Data - EQ'!G213,LN('Market Data - EQ'!G212/'Market Data - EQ'!G213)))</f>
        <v>-1.3339315853304454E-2</v>
      </c>
      <c r="AU212" s="10">
        <f>IF('Shock Inputs'!$C$5="ABS",'Market Data - EQ'!H212-'Market Data - EQ'!H213,IF('Shock Inputs'!$C$6="DISC",('Market Data - EQ'!H212-'Market Data - EQ'!H213)/'Market Data - EQ'!H213,LN('Market Data - EQ'!H212/'Market Data - EQ'!H213)))</f>
        <v>-2.7849483300263693E-3</v>
      </c>
      <c r="AV212" s="10">
        <f>IF('Shock Inputs'!$C$5="ABS",'Market Data - EQ'!I212-'Market Data - EQ'!I213,IF('Shock Inputs'!$C$6="DISC",('Market Data - EQ'!I212-'Market Data - EQ'!I213)/'Market Data - EQ'!I213,LN('Market Data - EQ'!I212/'Market Data - EQ'!I213)))</f>
        <v>-2.1565112581284737E-3</v>
      </c>
    </row>
    <row r="213" spans="1:48" x14ac:dyDescent="0.25">
      <c r="A213" s="6">
        <v>45155</v>
      </c>
      <c r="B213" s="1">
        <v>4620.2998046875</v>
      </c>
      <c r="C213" s="1">
        <v>4501.60009765625</v>
      </c>
      <c r="D213" s="1">
        <v>1241</v>
      </c>
      <c r="E213" s="1">
        <v>215.80235290527341</v>
      </c>
      <c r="F213" s="1">
        <v>427.04248046875</v>
      </c>
      <c r="G213" s="1">
        <v>1562.0625</v>
      </c>
      <c r="H213" s="1">
        <v>211.62022399902341</v>
      </c>
      <c r="I213" s="1">
        <v>113.75803375244141</v>
      </c>
      <c r="K213" s="6">
        <v>45155</v>
      </c>
      <c r="L213" s="1">
        <v>19365.25</v>
      </c>
      <c r="M213" s="10">
        <f>IF('Shock Inputs'!C215="ABS",'Market Data - EQ'!B213-'Market Data - EQ'!B214,IF('Shock Inputs'!C216="Disc",('Market Data - EQ'!B213-'Market Data - EQ'!B214)/'Market Data - EQ'!B214,LN('Market Data - EQ'!B213/'Market Data - EQ'!B214)))</f>
        <v>1.2367261872716721E-2</v>
      </c>
      <c r="N213" s="1">
        <f t="shared" si="78"/>
        <v>56.78857421875</v>
      </c>
      <c r="O213" s="1">
        <f t="shared" si="79"/>
        <v>3.10009765625</v>
      </c>
      <c r="P213" s="1">
        <f t="shared" si="80"/>
        <v>-2.550048828125</v>
      </c>
      <c r="Q213" s="1">
        <f t="shared" si="81"/>
        <v>-0.69673156738278408</v>
      </c>
      <c r="R213" s="1">
        <f t="shared" si="82"/>
        <v>-8.957244873046875</v>
      </c>
      <c r="S213" s="1">
        <f t="shared" si="83"/>
        <v>2.8790283203120453</v>
      </c>
      <c r="T213" s="1">
        <f t="shared" si="84"/>
        <v>-1.6674499511719034</v>
      </c>
      <c r="U213" s="1">
        <f t="shared" si="85"/>
        <v>9.8030090332002828E-2</v>
      </c>
      <c r="W213" s="10">
        <f t="shared" si="86"/>
        <v>1.2444052693372435E-2</v>
      </c>
      <c r="X213" s="10">
        <f t="shared" si="87"/>
        <v>6.8914030371234854E-4</v>
      </c>
      <c r="Y213" s="10">
        <f t="shared" si="88"/>
        <v>-2.0506201825395533E-3</v>
      </c>
      <c r="Z213" s="10">
        <f t="shared" si="89"/>
        <v>-3.2181732734799678E-3</v>
      </c>
      <c r="AA213" s="10">
        <f t="shared" si="90"/>
        <v>-2.0544152558869041E-2</v>
      </c>
      <c r="AB213" s="10">
        <f t="shared" si="91"/>
        <v>1.8464974601164197E-3</v>
      </c>
      <c r="AC213" s="10">
        <f t="shared" si="92"/>
        <v>-7.817844886626072E-3</v>
      </c>
      <c r="AD213" s="10">
        <f t="shared" si="93"/>
        <v>8.6248537016969066E-4</v>
      </c>
      <c r="AE213" s="10">
        <f t="shared" si="94"/>
        <v>4620.2998046875</v>
      </c>
      <c r="AF213" s="10">
        <f t="shared" si="95"/>
        <v>1.2367261872716721E-2</v>
      </c>
      <c r="AG213" s="10">
        <f t="shared" si="96"/>
        <v>6.8890295557111868E-4</v>
      </c>
      <c r="AH213" s="10">
        <f t="shared" si="97"/>
        <v>-2.0527255828493617E-3</v>
      </c>
      <c r="AI213" s="10">
        <f t="shared" si="98"/>
        <v>-3.2233627297930828E-3</v>
      </c>
      <c r="AJ213" s="10">
        <f t="shared" si="99"/>
        <v>-2.0758119243302883E-2</v>
      </c>
      <c r="AK213" s="10">
        <f t="shared" si="100"/>
        <v>1.844794779356268E-3</v>
      </c>
      <c r="AL213" s="10">
        <f t="shared" si="101"/>
        <v>-7.8485644478832137E-3</v>
      </c>
      <c r="AM213" s="10">
        <f t="shared" si="102"/>
        <v>8.6211364338679313E-4</v>
      </c>
      <c r="AO213" s="10">
        <f>IF('Shock Inputs'!$C$5="ABS",'Market Data - EQ'!B213-'Market Data - EQ'!B214,IF('Shock Inputs'!$C$6="DISC",('Market Data - EQ'!B213-'Market Data - EQ'!B214)/'Market Data - EQ'!B214,LN('Market Data - EQ'!B213/'Market Data - EQ'!B214)))</f>
        <v>1.2367261872716721E-2</v>
      </c>
      <c r="AP213" s="10">
        <f>IF('Shock Inputs'!$C$5="ABS",'Market Data - EQ'!C213-'Market Data - EQ'!C214,IF('Shock Inputs'!$C$6="DISC",('Market Data - EQ'!C213-'Market Data - EQ'!C214)/'Market Data - EQ'!C214,LN('Market Data - EQ'!C213/'Market Data - EQ'!C214)))</f>
        <v>6.8890295557111868E-4</v>
      </c>
      <c r="AQ213" s="10">
        <f>IF('Shock Inputs'!$C$5="ABS",'Market Data - EQ'!D213-'Market Data - EQ'!D214,IF('Shock Inputs'!$C$6="DISC",('Market Data - EQ'!D213-'Market Data - EQ'!D214)/'Market Data - EQ'!D214,LN('Market Data - EQ'!D213/'Market Data - EQ'!D214)))</f>
        <v>-2.0527255828493617E-3</v>
      </c>
      <c r="AR213" s="10">
        <f>IF('Shock Inputs'!$C$5="ABS",'Market Data - EQ'!E213-'Market Data - EQ'!E214,IF('Shock Inputs'!$C$6="DISC",('Market Data - EQ'!E213-'Market Data - EQ'!E214)/'Market Data - EQ'!E214,LN('Market Data - EQ'!E213/'Market Data - EQ'!E214)))</f>
        <v>-3.2233627297930828E-3</v>
      </c>
      <c r="AS213" s="10">
        <f>IF('Shock Inputs'!$C$5="ABS",'Market Data - EQ'!F213-'Market Data - EQ'!F214,IF('Shock Inputs'!$C$6="DISC",('Market Data - EQ'!F213-'Market Data - EQ'!F214)/'Market Data - EQ'!F214,LN('Market Data - EQ'!F213/'Market Data - EQ'!F214)))</f>
        <v>-2.0758119243302883E-2</v>
      </c>
      <c r="AT213" s="10">
        <f>IF('Shock Inputs'!$C$5="ABS",'Market Data - EQ'!G213-'Market Data - EQ'!G214,IF('Shock Inputs'!$C$6="DISC",('Market Data - EQ'!G213-'Market Data - EQ'!G214)/'Market Data - EQ'!G214,LN('Market Data - EQ'!G213/'Market Data - EQ'!G214)))</f>
        <v>1.844794779356268E-3</v>
      </c>
      <c r="AU213" s="10">
        <f>IF('Shock Inputs'!$C$5="ABS",'Market Data - EQ'!H213-'Market Data - EQ'!H214,IF('Shock Inputs'!$C$6="DISC",('Market Data - EQ'!H213-'Market Data - EQ'!H214)/'Market Data - EQ'!H214,LN('Market Data - EQ'!H213/'Market Data - EQ'!H214)))</f>
        <v>-7.8485644478832137E-3</v>
      </c>
      <c r="AV213" s="10">
        <f>IF('Shock Inputs'!$C$5="ABS",'Market Data - EQ'!I213-'Market Data - EQ'!I214,IF('Shock Inputs'!$C$6="DISC",('Market Data - EQ'!I213-'Market Data - EQ'!I214)/'Market Data - EQ'!I214,LN('Market Data - EQ'!I213/'Market Data - EQ'!I214)))</f>
        <v>8.6211364338679313E-4</v>
      </c>
    </row>
    <row r="214" spans="1:48" x14ac:dyDescent="0.25">
      <c r="A214" s="6">
        <v>45154</v>
      </c>
      <c r="B214" s="1">
        <v>4563.51123046875</v>
      </c>
      <c r="C214" s="1">
        <v>4498.5</v>
      </c>
      <c r="D214" s="1">
        <v>1243.550048828125</v>
      </c>
      <c r="E214" s="1">
        <v>216.49908447265619</v>
      </c>
      <c r="F214" s="1">
        <v>435.99972534179688</v>
      </c>
      <c r="G214" s="1">
        <v>1559.183471679688</v>
      </c>
      <c r="H214" s="1">
        <v>213.28767395019531</v>
      </c>
      <c r="I214" s="1">
        <v>113.6600036621094</v>
      </c>
      <c r="K214" s="6">
        <v>45154</v>
      </c>
      <c r="L214" s="1">
        <v>19465</v>
      </c>
      <c r="M214" s="10">
        <f>IF('Shock Inputs'!C216="ABS",'Market Data - EQ'!B214-'Market Data - EQ'!B215,IF('Shock Inputs'!C217="Disc",('Market Data - EQ'!B214-'Market Data - EQ'!B215)/'Market Data - EQ'!B215,LN('Market Data - EQ'!B214/'Market Data - EQ'!B215)))</f>
        <v>-3.4934362635743433E-3</v>
      </c>
      <c r="N214" s="1">
        <f t="shared" si="78"/>
        <v>-15.97021484375</v>
      </c>
      <c r="O214" s="1">
        <f t="shared" si="79"/>
        <v>-1.10009765625</v>
      </c>
      <c r="P214" s="1">
        <f t="shared" si="80"/>
        <v>7.9500732421870453</v>
      </c>
      <c r="Q214" s="1">
        <f t="shared" si="81"/>
        <v>-0.78962707519539777</v>
      </c>
      <c r="R214" s="1">
        <f t="shared" si="82"/>
        <v>1.0167541503906818</v>
      </c>
      <c r="S214" s="1">
        <f t="shared" si="83"/>
        <v>23.577270507812955</v>
      </c>
      <c r="T214" s="1">
        <f t="shared" si="84"/>
        <v>4.3648071289062216</v>
      </c>
      <c r="U214" s="1">
        <f t="shared" si="85"/>
        <v>-2.1565551757811932</v>
      </c>
      <c r="W214" s="10">
        <f t="shared" si="86"/>
        <v>-3.487341314614761E-3</v>
      </c>
      <c r="X214" s="10">
        <f t="shared" si="87"/>
        <v>-2.4448787278296541E-4</v>
      </c>
      <c r="Y214" s="10">
        <f t="shared" si="88"/>
        <v>6.4341804785298853E-3</v>
      </c>
      <c r="Z214" s="10">
        <f t="shared" si="89"/>
        <v>-3.6339995279575537E-3</v>
      </c>
      <c r="AA214" s="10">
        <f t="shared" si="90"/>
        <v>2.3374573666776442E-3</v>
      </c>
      <c r="AB214" s="10">
        <f t="shared" si="91"/>
        <v>1.5353721865554015E-2</v>
      </c>
      <c r="AC214" s="10">
        <f t="shared" si="92"/>
        <v>2.0891954984706588E-2</v>
      </c>
      <c r="AD214" s="10">
        <f t="shared" si="93"/>
        <v>-1.8620439058284761E-2</v>
      </c>
      <c r="AE214" s="10">
        <f t="shared" si="94"/>
        <v>4563.51123046875</v>
      </c>
      <c r="AF214" s="10">
        <f t="shared" si="95"/>
        <v>-3.4934362635743433E-3</v>
      </c>
      <c r="AG214" s="10">
        <f t="shared" si="96"/>
        <v>-2.445177648152003E-4</v>
      </c>
      <c r="AH214" s="10">
        <f t="shared" si="97"/>
        <v>6.4135695019020399E-3</v>
      </c>
      <c r="AI214" s="10">
        <f t="shared" si="98"/>
        <v>-3.6406185447770078E-3</v>
      </c>
      <c r="AJ214" s="10">
        <f t="shared" si="99"/>
        <v>2.3347297628187424E-3</v>
      </c>
      <c r="AK214" s="10">
        <f t="shared" si="100"/>
        <v>1.5237046232486192E-2</v>
      </c>
      <c r="AL214" s="10">
        <f t="shared" si="101"/>
        <v>2.0676710845107967E-2</v>
      </c>
      <c r="AM214" s="10">
        <f t="shared" si="102"/>
        <v>-1.8795981973087721E-2</v>
      </c>
      <c r="AO214" s="10">
        <f>IF('Shock Inputs'!$C$5="ABS",'Market Data - EQ'!B214-'Market Data - EQ'!B215,IF('Shock Inputs'!$C$6="DISC",('Market Data - EQ'!B214-'Market Data - EQ'!B215)/'Market Data - EQ'!B215,LN('Market Data - EQ'!B214/'Market Data - EQ'!B215)))</f>
        <v>-3.4934362635743433E-3</v>
      </c>
      <c r="AP214" s="10">
        <f>IF('Shock Inputs'!$C$5="ABS",'Market Data - EQ'!C214-'Market Data - EQ'!C215,IF('Shock Inputs'!$C$6="DISC",('Market Data - EQ'!C214-'Market Data - EQ'!C215)/'Market Data - EQ'!C215,LN('Market Data - EQ'!C214/'Market Data - EQ'!C215)))</f>
        <v>-2.445177648152003E-4</v>
      </c>
      <c r="AQ214" s="10">
        <f>IF('Shock Inputs'!$C$5="ABS",'Market Data - EQ'!D214-'Market Data - EQ'!D215,IF('Shock Inputs'!$C$6="DISC",('Market Data - EQ'!D214-'Market Data - EQ'!D215)/'Market Data - EQ'!D215,LN('Market Data - EQ'!D214/'Market Data - EQ'!D215)))</f>
        <v>6.4135695019020399E-3</v>
      </c>
      <c r="AR214" s="10">
        <f>IF('Shock Inputs'!$C$5="ABS",'Market Data - EQ'!E214-'Market Data - EQ'!E215,IF('Shock Inputs'!$C$6="DISC",('Market Data - EQ'!E214-'Market Data - EQ'!E215)/'Market Data - EQ'!E215,LN('Market Data - EQ'!E214/'Market Data - EQ'!E215)))</f>
        <v>-3.6406185447770078E-3</v>
      </c>
      <c r="AS214" s="10">
        <f>IF('Shock Inputs'!$C$5="ABS",'Market Data - EQ'!F214-'Market Data - EQ'!F215,IF('Shock Inputs'!$C$6="DISC",('Market Data - EQ'!F214-'Market Data - EQ'!F215)/'Market Data - EQ'!F215,LN('Market Data - EQ'!F214/'Market Data - EQ'!F215)))</f>
        <v>2.3347297628187424E-3</v>
      </c>
      <c r="AT214" s="10">
        <f>IF('Shock Inputs'!$C$5="ABS",'Market Data - EQ'!G214-'Market Data - EQ'!G215,IF('Shock Inputs'!$C$6="DISC",('Market Data - EQ'!G214-'Market Data - EQ'!G215)/'Market Data - EQ'!G215,LN('Market Data - EQ'!G214/'Market Data - EQ'!G215)))</f>
        <v>1.5237046232486192E-2</v>
      </c>
      <c r="AU214" s="10">
        <f>IF('Shock Inputs'!$C$5="ABS",'Market Data - EQ'!H214-'Market Data - EQ'!H215,IF('Shock Inputs'!$C$6="DISC",('Market Data - EQ'!H214-'Market Data - EQ'!H215)/'Market Data - EQ'!H215,LN('Market Data - EQ'!H214/'Market Data - EQ'!H215)))</f>
        <v>2.0676710845107967E-2</v>
      </c>
      <c r="AV214" s="10">
        <f>IF('Shock Inputs'!$C$5="ABS",'Market Data - EQ'!I214-'Market Data - EQ'!I215,IF('Shock Inputs'!$C$6="DISC",('Market Data - EQ'!I214-'Market Data - EQ'!I215)/'Market Data - EQ'!I215,LN('Market Data - EQ'!I214/'Market Data - EQ'!I215)))</f>
        <v>-1.8795981973087721E-2</v>
      </c>
    </row>
    <row r="215" spans="1:48" x14ac:dyDescent="0.25">
      <c r="A215" s="6">
        <v>45152</v>
      </c>
      <c r="B215" s="1">
        <v>4579.4814453125</v>
      </c>
      <c r="C215" s="1">
        <v>4499.60009765625</v>
      </c>
      <c r="D215" s="1">
        <v>1235.599975585938</v>
      </c>
      <c r="E215" s="1">
        <v>217.28871154785159</v>
      </c>
      <c r="F215" s="1">
        <v>434.98297119140619</v>
      </c>
      <c r="G215" s="1">
        <v>1535.606201171875</v>
      </c>
      <c r="H215" s="1">
        <v>208.92286682128909</v>
      </c>
      <c r="I215" s="1">
        <v>115.8165588378906</v>
      </c>
      <c r="K215" s="6">
        <v>45152</v>
      </c>
      <c r="L215" s="1">
        <v>19434.55078125</v>
      </c>
      <c r="M215" s="10">
        <f>IF('Shock Inputs'!C217="ABS",'Market Data - EQ'!B215-'Market Data - EQ'!B216,IF('Shock Inputs'!C218="Disc",('Market Data - EQ'!B215-'Market Data - EQ'!B216)/'Market Data - EQ'!B216,LN('Market Data - EQ'!B215/'Market Data - EQ'!B216)))</f>
        <v>3.8305330989550413E-3</v>
      </c>
      <c r="N215" s="1">
        <f t="shared" si="78"/>
        <v>17.50830078125</v>
      </c>
      <c r="O215" s="1">
        <f t="shared" si="79"/>
        <v>-10.69970703125</v>
      </c>
      <c r="P215" s="1">
        <f t="shared" si="80"/>
        <v>-14.599975585937045</v>
      </c>
      <c r="Q215" s="1">
        <f t="shared" si="81"/>
        <v>-0.92897033691400566</v>
      </c>
      <c r="R215" s="1">
        <f t="shared" si="82"/>
        <v>0.435791015625</v>
      </c>
      <c r="S215" s="1">
        <f t="shared" si="83"/>
        <v>0.397216796875</v>
      </c>
      <c r="T215" s="1">
        <f t="shared" si="84"/>
        <v>0</v>
      </c>
      <c r="U215" s="1">
        <f t="shared" si="85"/>
        <v>-2.1075439453125</v>
      </c>
      <c r="W215" s="10">
        <f t="shared" si="86"/>
        <v>3.8378789674021647E-3</v>
      </c>
      <c r="X215" s="10">
        <f t="shared" si="87"/>
        <v>-2.3722828846388269E-3</v>
      </c>
      <c r="Y215" s="10">
        <f t="shared" si="88"/>
        <v>-1.1678112426937592E-2</v>
      </c>
      <c r="Z215" s="10">
        <f t="shared" si="89"/>
        <v>-4.2570809518752374E-3</v>
      </c>
      <c r="AA215" s="10">
        <f t="shared" si="90"/>
        <v>1.0028623714661217E-3</v>
      </c>
      <c r="AB215" s="10">
        <f t="shared" si="91"/>
        <v>2.5873793139421418E-4</v>
      </c>
      <c r="AC215" s="10">
        <f t="shared" si="92"/>
        <v>0</v>
      </c>
      <c r="AD215" s="10">
        <f t="shared" si="93"/>
        <v>-1.7872037145680916E-2</v>
      </c>
      <c r="AE215" s="10">
        <f t="shared" si="94"/>
        <v>4579.4814453124991</v>
      </c>
      <c r="AF215" s="10">
        <f t="shared" si="95"/>
        <v>3.8305330989550413E-3</v>
      </c>
      <c r="AG215" s="10">
        <f t="shared" si="96"/>
        <v>-2.3751012058002125E-3</v>
      </c>
      <c r="AH215" s="10">
        <f t="shared" si="97"/>
        <v>-1.1746837155905632E-2</v>
      </c>
      <c r="AI215" s="10">
        <f t="shared" si="98"/>
        <v>-4.2661681200342914E-3</v>
      </c>
      <c r="AJ215" s="10">
        <f t="shared" si="99"/>
        <v>1.0023598409493668E-3</v>
      </c>
      <c r="AK215" s="10">
        <f t="shared" si="100"/>
        <v>2.5870446450837692E-4</v>
      </c>
      <c r="AL215" s="10">
        <f t="shared" si="101"/>
        <v>0</v>
      </c>
      <c r="AM215" s="10">
        <f t="shared" si="102"/>
        <v>-1.8033670711453665E-2</v>
      </c>
      <c r="AO215" s="10">
        <f>IF('Shock Inputs'!$C$5="ABS",'Market Data - EQ'!B215-'Market Data - EQ'!B216,IF('Shock Inputs'!$C$6="DISC",('Market Data - EQ'!B215-'Market Data - EQ'!B216)/'Market Data - EQ'!B216,LN('Market Data - EQ'!B215/'Market Data - EQ'!B216)))</f>
        <v>3.8305330989550413E-3</v>
      </c>
      <c r="AP215" s="10">
        <f>IF('Shock Inputs'!$C$5="ABS",'Market Data - EQ'!C215-'Market Data - EQ'!C216,IF('Shock Inputs'!$C$6="DISC",('Market Data - EQ'!C215-'Market Data - EQ'!C216)/'Market Data - EQ'!C216,LN('Market Data - EQ'!C215/'Market Data - EQ'!C216)))</f>
        <v>-2.3751012058002125E-3</v>
      </c>
      <c r="AQ215" s="10">
        <f>IF('Shock Inputs'!$C$5="ABS",'Market Data - EQ'!D215-'Market Data - EQ'!D216,IF('Shock Inputs'!$C$6="DISC",('Market Data - EQ'!D215-'Market Data - EQ'!D216)/'Market Data - EQ'!D216,LN('Market Data - EQ'!D215/'Market Data - EQ'!D216)))</f>
        <v>-1.1746837155905632E-2</v>
      </c>
      <c r="AR215" s="10">
        <f>IF('Shock Inputs'!$C$5="ABS",'Market Data - EQ'!E215-'Market Data - EQ'!E216,IF('Shock Inputs'!$C$6="DISC",('Market Data - EQ'!E215-'Market Data - EQ'!E216)/'Market Data - EQ'!E216,LN('Market Data - EQ'!E215/'Market Data - EQ'!E216)))</f>
        <v>-4.2661681200342914E-3</v>
      </c>
      <c r="AS215" s="10">
        <f>IF('Shock Inputs'!$C$5="ABS",'Market Data - EQ'!F215-'Market Data - EQ'!F216,IF('Shock Inputs'!$C$6="DISC",('Market Data - EQ'!F215-'Market Data - EQ'!F216)/'Market Data - EQ'!F216,LN('Market Data - EQ'!F215/'Market Data - EQ'!F216)))</f>
        <v>1.0023598409493668E-3</v>
      </c>
      <c r="AT215" s="10">
        <f>IF('Shock Inputs'!$C$5="ABS",'Market Data - EQ'!G215-'Market Data - EQ'!G216,IF('Shock Inputs'!$C$6="DISC",('Market Data - EQ'!G215-'Market Data - EQ'!G216)/'Market Data - EQ'!G216,LN('Market Data - EQ'!G215/'Market Data - EQ'!G216)))</f>
        <v>2.5870446450837692E-4</v>
      </c>
      <c r="AU215" s="10">
        <f>IF('Shock Inputs'!$C$5="ABS",'Market Data - EQ'!H215-'Market Data - EQ'!H216,IF('Shock Inputs'!$C$6="DISC",('Market Data - EQ'!H215-'Market Data - EQ'!H216)/'Market Data - EQ'!H216,LN('Market Data - EQ'!H215/'Market Data - EQ'!H216)))</f>
        <v>0</v>
      </c>
      <c r="AV215" s="10">
        <f>IF('Shock Inputs'!$C$5="ABS",'Market Data - EQ'!I215-'Market Data - EQ'!I216,IF('Shock Inputs'!$C$6="DISC",('Market Data - EQ'!I215-'Market Data - EQ'!I216)/'Market Data - EQ'!I216,LN('Market Data - EQ'!I215/'Market Data - EQ'!I216)))</f>
        <v>-1.8033670711453665E-2</v>
      </c>
    </row>
    <row r="216" spans="1:48" x14ac:dyDescent="0.25">
      <c r="A216" s="6">
        <v>45149</v>
      </c>
      <c r="B216" s="1">
        <v>4561.97314453125</v>
      </c>
      <c r="C216" s="1">
        <v>4510.2998046875</v>
      </c>
      <c r="D216" s="1">
        <v>1250.199951171875</v>
      </c>
      <c r="E216" s="1">
        <v>218.2176818847656</v>
      </c>
      <c r="F216" s="1">
        <v>434.54718017578119</v>
      </c>
      <c r="G216" s="1">
        <v>1535.208984375</v>
      </c>
      <c r="H216" s="1">
        <v>208.92286682128909</v>
      </c>
      <c r="I216" s="1">
        <v>117.9241027832031</v>
      </c>
      <c r="K216" s="6">
        <v>45149</v>
      </c>
      <c r="L216" s="1">
        <v>19428.30078125</v>
      </c>
      <c r="M216" s="10">
        <f>IF('Shock Inputs'!C218="ABS",'Market Data - EQ'!B216-'Market Data - EQ'!B217,IF('Shock Inputs'!C219="Disc",('Market Data - EQ'!B216-'Market Data - EQ'!B217)/'Market Data - EQ'!B217,LN('Market Data - EQ'!B216/'Market Data - EQ'!B217)))</f>
        <v>-8.1316397094172554E-3</v>
      </c>
      <c r="N216" s="1">
        <f t="shared" si="78"/>
        <v>-37.24755859375</v>
      </c>
      <c r="O216" s="1">
        <f t="shared" si="79"/>
        <v>-30.150390625</v>
      </c>
      <c r="P216" s="1">
        <f t="shared" si="80"/>
        <v>-8.75</v>
      </c>
      <c r="Q216" s="1">
        <f t="shared" si="81"/>
        <v>0</v>
      </c>
      <c r="R216" s="1">
        <f t="shared" si="82"/>
        <v>-2.9050598144531818</v>
      </c>
      <c r="S216" s="1">
        <f t="shared" si="83"/>
        <v>1.042236328125</v>
      </c>
      <c r="T216" s="1">
        <f t="shared" si="84"/>
        <v>-1.3731842041015057</v>
      </c>
      <c r="U216" s="1">
        <f t="shared" si="85"/>
        <v>0.29408264160149145</v>
      </c>
      <c r="W216" s="10">
        <f t="shared" si="86"/>
        <v>-8.0986673608512989E-3</v>
      </c>
      <c r="X216" s="10">
        <f t="shared" si="87"/>
        <v>-6.6403967289690481E-3</v>
      </c>
      <c r="Y216" s="10">
        <f t="shared" si="88"/>
        <v>-6.9502365775980148E-3</v>
      </c>
      <c r="Z216" s="10">
        <f t="shared" si="89"/>
        <v>0</v>
      </c>
      <c r="AA216" s="10">
        <f t="shared" si="90"/>
        <v>-6.6408616733064025E-3</v>
      </c>
      <c r="AB216" s="10">
        <f t="shared" si="91"/>
        <v>6.7935009636459383E-4</v>
      </c>
      <c r="AC216" s="10">
        <f t="shared" si="92"/>
        <v>-6.5297669519039656E-3</v>
      </c>
      <c r="AD216" s="10">
        <f t="shared" si="93"/>
        <v>2.5000645349501625E-3</v>
      </c>
      <c r="AE216" s="10">
        <f t="shared" si="94"/>
        <v>4561.97314453125</v>
      </c>
      <c r="AF216" s="10">
        <f t="shared" si="95"/>
        <v>-8.1316397094172554E-3</v>
      </c>
      <c r="AG216" s="10">
        <f t="shared" si="96"/>
        <v>-6.6625422544881463E-3</v>
      </c>
      <c r="AH216" s="10">
        <f t="shared" si="97"/>
        <v>-6.974501970684408E-3</v>
      </c>
      <c r="AI216" s="10">
        <f t="shared" si="98"/>
        <v>0</v>
      </c>
      <c r="AJ216" s="10">
        <f t="shared" si="99"/>
        <v>-6.6630103069885002E-3</v>
      </c>
      <c r="AK216" s="10">
        <f t="shared" si="100"/>
        <v>6.7911944254516398E-4</v>
      </c>
      <c r="AL216" s="10">
        <f t="shared" si="101"/>
        <v>-6.5511791420996201E-3</v>
      </c>
      <c r="AM216" s="10">
        <f t="shared" si="102"/>
        <v>2.4969445726003084E-3</v>
      </c>
      <c r="AO216" s="10">
        <f>IF('Shock Inputs'!$C$5="ABS",'Market Data - EQ'!B216-'Market Data - EQ'!B217,IF('Shock Inputs'!$C$6="DISC",('Market Data - EQ'!B216-'Market Data - EQ'!B217)/'Market Data - EQ'!B217,LN('Market Data - EQ'!B216/'Market Data - EQ'!B217)))</f>
        <v>-8.1316397094172554E-3</v>
      </c>
      <c r="AP216" s="10">
        <f>IF('Shock Inputs'!$C$5="ABS",'Market Data - EQ'!C216-'Market Data - EQ'!C217,IF('Shock Inputs'!$C$6="DISC",('Market Data - EQ'!C216-'Market Data - EQ'!C217)/'Market Data - EQ'!C217,LN('Market Data - EQ'!C216/'Market Data - EQ'!C217)))</f>
        <v>-6.6625422544881463E-3</v>
      </c>
      <c r="AQ216" s="10">
        <f>IF('Shock Inputs'!$C$5="ABS",'Market Data - EQ'!D216-'Market Data - EQ'!D217,IF('Shock Inputs'!$C$6="DISC",('Market Data - EQ'!D216-'Market Data - EQ'!D217)/'Market Data - EQ'!D217,LN('Market Data - EQ'!D216/'Market Data - EQ'!D217)))</f>
        <v>-6.974501970684408E-3</v>
      </c>
      <c r="AR216" s="10">
        <f>IF('Shock Inputs'!$C$5="ABS",'Market Data - EQ'!E216-'Market Data - EQ'!E217,IF('Shock Inputs'!$C$6="DISC",('Market Data - EQ'!E216-'Market Data - EQ'!E217)/'Market Data - EQ'!E217,LN('Market Data - EQ'!E216/'Market Data - EQ'!E217)))</f>
        <v>0</v>
      </c>
      <c r="AS216" s="10">
        <f>IF('Shock Inputs'!$C$5="ABS",'Market Data - EQ'!F216-'Market Data - EQ'!F217,IF('Shock Inputs'!$C$6="DISC",('Market Data - EQ'!F216-'Market Data - EQ'!F217)/'Market Data - EQ'!F217,LN('Market Data - EQ'!F216/'Market Data - EQ'!F217)))</f>
        <v>-6.6630103069885002E-3</v>
      </c>
      <c r="AT216" s="10">
        <f>IF('Shock Inputs'!$C$5="ABS",'Market Data - EQ'!G216-'Market Data - EQ'!G217,IF('Shock Inputs'!$C$6="DISC",('Market Data - EQ'!G216-'Market Data - EQ'!G217)/'Market Data - EQ'!G217,LN('Market Data - EQ'!G216/'Market Data - EQ'!G217)))</f>
        <v>6.7911944254516398E-4</v>
      </c>
      <c r="AU216" s="10">
        <f>IF('Shock Inputs'!$C$5="ABS",'Market Data - EQ'!H216-'Market Data - EQ'!H217,IF('Shock Inputs'!$C$6="DISC",('Market Data - EQ'!H216-'Market Data - EQ'!H217)/'Market Data - EQ'!H217,LN('Market Data - EQ'!H216/'Market Data - EQ'!H217)))</f>
        <v>-6.5511791420996201E-3</v>
      </c>
      <c r="AV216" s="10">
        <f>IF('Shock Inputs'!$C$5="ABS",'Market Data - EQ'!I216-'Market Data - EQ'!I217,IF('Shock Inputs'!$C$6="DISC",('Market Data - EQ'!I216-'Market Data - EQ'!I217)/'Market Data - EQ'!I217,LN('Market Data - EQ'!I216/'Market Data - EQ'!I217)))</f>
        <v>2.4969445726003084E-3</v>
      </c>
    </row>
    <row r="217" spans="1:48" x14ac:dyDescent="0.25">
      <c r="A217" s="6">
        <v>45148</v>
      </c>
      <c r="B217" s="1">
        <v>4599.220703125</v>
      </c>
      <c r="C217" s="1">
        <v>4540.4501953125</v>
      </c>
      <c r="D217" s="1">
        <v>1258.949951171875</v>
      </c>
      <c r="E217" s="1">
        <v>218.2176818847656</v>
      </c>
      <c r="F217" s="1">
        <v>437.45223999023438</v>
      </c>
      <c r="G217" s="1">
        <v>1534.166748046875</v>
      </c>
      <c r="H217" s="1">
        <v>210.2960510253906</v>
      </c>
      <c r="I217" s="1">
        <v>117.63002014160161</v>
      </c>
      <c r="K217" s="6">
        <v>45148</v>
      </c>
      <c r="L217" s="1">
        <v>19543.099609375</v>
      </c>
      <c r="M217" s="10">
        <f>IF('Shock Inputs'!C219="ABS",'Market Data - EQ'!B217-'Market Data - EQ'!B218,IF('Shock Inputs'!C220="Disc",('Market Data - EQ'!B217-'Market Data - EQ'!B218)/'Market Data - EQ'!B218,LN('Market Data - EQ'!B217/'Market Data - EQ'!B218)))</f>
        <v>-6.4386901042630283E-3</v>
      </c>
      <c r="N217" s="1">
        <f t="shared" si="78"/>
        <v>-29.70849609375</v>
      </c>
      <c r="O217" s="1">
        <f t="shared" si="79"/>
        <v>-60.44970703125</v>
      </c>
      <c r="P217" s="1">
        <f t="shared" si="80"/>
        <v>-7.10009765625</v>
      </c>
      <c r="Q217" s="1">
        <f t="shared" si="81"/>
        <v>0.1393280029296875</v>
      </c>
      <c r="R217" s="1">
        <f t="shared" si="82"/>
        <v>-6.681640625</v>
      </c>
      <c r="S217" s="1">
        <f t="shared" si="83"/>
        <v>10.572631835937045</v>
      </c>
      <c r="T217" s="1">
        <f t="shared" si="84"/>
        <v>-1.2575225830078125</v>
      </c>
      <c r="U217" s="1">
        <f t="shared" si="85"/>
        <v>-0.196044921875</v>
      </c>
      <c r="W217" s="10">
        <f t="shared" si="86"/>
        <v>-6.4180061554547146E-3</v>
      </c>
      <c r="X217" s="10">
        <f t="shared" si="87"/>
        <v>-1.3138670328484269E-2</v>
      </c>
      <c r="Y217" s="10">
        <f t="shared" si="88"/>
        <v>-5.6080702834946832E-3</v>
      </c>
      <c r="Z217" s="10">
        <f t="shared" si="89"/>
        <v>6.3888964883319563E-4</v>
      </c>
      <c r="AA217" s="10">
        <f t="shared" si="90"/>
        <v>-1.5044203823730559E-2</v>
      </c>
      <c r="AB217" s="10">
        <f t="shared" si="91"/>
        <v>6.9392705862046595E-3</v>
      </c>
      <c r="AC217" s="10">
        <f t="shared" si="92"/>
        <v>-5.9442275616463066E-3</v>
      </c>
      <c r="AD217" s="10">
        <f t="shared" si="93"/>
        <v>-1.6638501996089272E-3</v>
      </c>
      <c r="AE217" s="10">
        <f t="shared" si="94"/>
        <v>4599.220703125</v>
      </c>
      <c r="AF217" s="10">
        <f t="shared" si="95"/>
        <v>-6.4386901042630283E-3</v>
      </c>
      <c r="AG217" s="10">
        <f t="shared" si="96"/>
        <v>-1.3225746205965051E-2</v>
      </c>
      <c r="AH217" s="10">
        <f t="shared" si="97"/>
        <v>-5.6238545501599733E-3</v>
      </c>
      <c r="AI217" s="10">
        <f t="shared" si="98"/>
        <v>6.3868564572718272E-4</v>
      </c>
      <c r="AJ217" s="10">
        <f t="shared" si="99"/>
        <v>-1.5158515795456498E-2</v>
      </c>
      <c r="AK217" s="10">
        <f t="shared" si="100"/>
        <v>6.9153046549144098E-3</v>
      </c>
      <c r="AL217" s="10">
        <f t="shared" si="101"/>
        <v>-5.9619648067080772E-3</v>
      </c>
      <c r="AM217" s="10">
        <f t="shared" si="102"/>
        <v>-1.665235935670407E-3</v>
      </c>
      <c r="AO217" s="10">
        <f>IF('Shock Inputs'!$C$5="ABS",'Market Data - EQ'!B217-'Market Data - EQ'!B218,IF('Shock Inputs'!$C$6="DISC",('Market Data - EQ'!B217-'Market Data - EQ'!B218)/'Market Data - EQ'!B218,LN('Market Data - EQ'!B217/'Market Data - EQ'!B218)))</f>
        <v>-6.4386901042630283E-3</v>
      </c>
      <c r="AP217" s="10">
        <f>IF('Shock Inputs'!$C$5="ABS",'Market Data - EQ'!C217-'Market Data - EQ'!C218,IF('Shock Inputs'!$C$6="DISC",('Market Data - EQ'!C217-'Market Data - EQ'!C218)/'Market Data - EQ'!C218,LN('Market Data - EQ'!C217/'Market Data - EQ'!C218)))</f>
        <v>-1.3225746205965051E-2</v>
      </c>
      <c r="AQ217" s="10">
        <f>IF('Shock Inputs'!$C$5="ABS",'Market Data - EQ'!D217-'Market Data - EQ'!D218,IF('Shock Inputs'!$C$6="DISC",('Market Data - EQ'!D217-'Market Data - EQ'!D218)/'Market Data - EQ'!D218,LN('Market Data - EQ'!D217/'Market Data - EQ'!D218)))</f>
        <v>-5.6238545501599733E-3</v>
      </c>
      <c r="AR217" s="10">
        <f>IF('Shock Inputs'!$C$5="ABS",'Market Data - EQ'!E217-'Market Data - EQ'!E218,IF('Shock Inputs'!$C$6="DISC",('Market Data - EQ'!E217-'Market Data - EQ'!E218)/'Market Data - EQ'!E218,LN('Market Data - EQ'!E217/'Market Data - EQ'!E218)))</f>
        <v>6.3868564572718272E-4</v>
      </c>
      <c r="AS217" s="10">
        <f>IF('Shock Inputs'!$C$5="ABS",'Market Data - EQ'!F217-'Market Data - EQ'!F218,IF('Shock Inputs'!$C$6="DISC",('Market Data - EQ'!F217-'Market Data - EQ'!F218)/'Market Data - EQ'!F218,LN('Market Data - EQ'!F217/'Market Data - EQ'!F218)))</f>
        <v>-1.5158515795456498E-2</v>
      </c>
      <c r="AT217" s="10">
        <f>IF('Shock Inputs'!$C$5="ABS",'Market Data - EQ'!G217-'Market Data - EQ'!G218,IF('Shock Inputs'!$C$6="DISC",('Market Data - EQ'!G217-'Market Data - EQ'!G218)/'Market Data - EQ'!G218,LN('Market Data - EQ'!G217/'Market Data - EQ'!G218)))</f>
        <v>6.9153046549144098E-3</v>
      </c>
      <c r="AU217" s="10">
        <f>IF('Shock Inputs'!$C$5="ABS",'Market Data - EQ'!H217-'Market Data - EQ'!H218,IF('Shock Inputs'!$C$6="DISC",('Market Data - EQ'!H217-'Market Data - EQ'!H218)/'Market Data - EQ'!H218,LN('Market Data - EQ'!H217/'Market Data - EQ'!H218)))</f>
        <v>-5.9619648067080772E-3</v>
      </c>
      <c r="AV217" s="10">
        <f>IF('Shock Inputs'!$C$5="ABS",'Market Data - EQ'!I217-'Market Data - EQ'!I218,IF('Shock Inputs'!$C$6="DISC",('Market Data - EQ'!I217-'Market Data - EQ'!I218)/'Market Data - EQ'!I218,LN('Market Data - EQ'!I217/'Market Data - EQ'!I218)))</f>
        <v>-1.665235935670407E-3</v>
      </c>
    </row>
    <row r="218" spans="1:48" x14ac:dyDescent="0.25">
      <c r="A218" s="6">
        <v>45147</v>
      </c>
      <c r="B218" s="1">
        <v>4628.92919921875</v>
      </c>
      <c r="C218" s="1">
        <v>4600.89990234375</v>
      </c>
      <c r="D218" s="1">
        <v>1266.050048828125</v>
      </c>
      <c r="E218" s="1">
        <v>218.07835388183591</v>
      </c>
      <c r="F218" s="1">
        <v>444.13388061523438</v>
      </c>
      <c r="G218" s="1">
        <v>1523.594116210938</v>
      </c>
      <c r="H218" s="1">
        <v>211.55357360839841</v>
      </c>
      <c r="I218" s="1">
        <v>117.82606506347661</v>
      </c>
      <c r="K218" s="6">
        <v>45147</v>
      </c>
      <c r="L218" s="1">
        <v>19632.55078125</v>
      </c>
      <c r="M218" s="10">
        <f>IF('Shock Inputs'!C220="ABS",'Market Data - EQ'!B218-'Market Data - EQ'!B219,IF('Shock Inputs'!C221="Disc",('Market Data - EQ'!B218-'Market Data - EQ'!B219)/'Market Data - EQ'!B219,LN('Market Data - EQ'!B218/'Market Data - EQ'!B219)))</f>
        <v>3.5205183269972967E-3</v>
      </c>
      <c r="N218" s="1">
        <f t="shared" si="78"/>
        <v>16.267578125</v>
      </c>
      <c r="O218" s="1">
        <f t="shared" si="79"/>
        <v>-4.4501953125</v>
      </c>
      <c r="P218" s="1">
        <f t="shared" si="80"/>
        <v>-0.39990234375</v>
      </c>
      <c r="Q218" s="1">
        <f t="shared" si="81"/>
        <v>4.1804046630859091</v>
      </c>
      <c r="R218" s="1">
        <f t="shared" si="82"/>
        <v>6.1006164550781818</v>
      </c>
      <c r="S218" s="1">
        <f t="shared" si="83"/>
        <v>34.795288085937955</v>
      </c>
      <c r="T218" s="1">
        <f t="shared" si="84"/>
        <v>1.1124114990234091</v>
      </c>
      <c r="U218" s="1">
        <f t="shared" si="85"/>
        <v>2.0095062255860086</v>
      </c>
      <c r="W218" s="10">
        <f t="shared" si="86"/>
        <v>3.526722630294014E-3</v>
      </c>
      <c r="X218" s="10">
        <f t="shared" si="87"/>
        <v>-9.6630988266555213E-4</v>
      </c>
      <c r="Y218" s="10">
        <f t="shared" si="88"/>
        <v>-3.1576640149100346E-4</v>
      </c>
      <c r="Z218" s="10">
        <f t="shared" si="89"/>
        <v>1.954392119398338E-2</v>
      </c>
      <c r="AA218" s="10">
        <f t="shared" si="90"/>
        <v>1.3927290354934414E-2</v>
      </c>
      <c r="AB218" s="10">
        <f t="shared" si="91"/>
        <v>2.33713833115783E-2</v>
      </c>
      <c r="AC218" s="10">
        <f t="shared" si="92"/>
        <v>5.2860927390490399E-3</v>
      </c>
      <c r="AD218" s="10">
        <f t="shared" si="93"/>
        <v>1.7350767850033699E-2</v>
      </c>
      <c r="AE218" s="10">
        <f t="shared" si="94"/>
        <v>4628.92919921875</v>
      </c>
      <c r="AF218" s="10">
        <f t="shared" si="95"/>
        <v>3.5205183269972967E-3</v>
      </c>
      <c r="AG218" s="10">
        <f t="shared" si="96"/>
        <v>-9.6677706104385567E-4</v>
      </c>
      <c r="AH218" s="10">
        <f t="shared" si="97"/>
        <v>-3.1581626619849994E-4</v>
      </c>
      <c r="AI218" s="10">
        <f t="shared" si="98"/>
        <v>1.9355391216702027E-2</v>
      </c>
      <c r="AJ218" s="10">
        <f t="shared" si="99"/>
        <v>1.3831196833645641E-2</v>
      </c>
      <c r="AK218" s="10">
        <f t="shared" si="100"/>
        <v>2.3102454628912646E-2</v>
      </c>
      <c r="AL218" s="10">
        <f t="shared" si="101"/>
        <v>5.2721703924841542E-3</v>
      </c>
      <c r="AM218" s="10">
        <f t="shared" si="102"/>
        <v>1.7201962074523947E-2</v>
      </c>
      <c r="AO218" s="10">
        <f>IF('Shock Inputs'!$C$5="ABS",'Market Data - EQ'!B218-'Market Data - EQ'!B219,IF('Shock Inputs'!$C$6="DISC",('Market Data - EQ'!B218-'Market Data - EQ'!B219)/'Market Data - EQ'!B219,LN('Market Data - EQ'!B218/'Market Data - EQ'!B219)))</f>
        <v>3.5205183269972967E-3</v>
      </c>
      <c r="AP218" s="10">
        <f>IF('Shock Inputs'!$C$5="ABS",'Market Data - EQ'!C218-'Market Data - EQ'!C219,IF('Shock Inputs'!$C$6="DISC",('Market Data - EQ'!C218-'Market Data - EQ'!C219)/'Market Data - EQ'!C219,LN('Market Data - EQ'!C218/'Market Data - EQ'!C219)))</f>
        <v>-9.6677706104385567E-4</v>
      </c>
      <c r="AQ218" s="10">
        <f>IF('Shock Inputs'!$C$5="ABS",'Market Data - EQ'!D218-'Market Data - EQ'!D219,IF('Shock Inputs'!$C$6="DISC",('Market Data - EQ'!D218-'Market Data - EQ'!D219)/'Market Data - EQ'!D219,LN('Market Data - EQ'!D218/'Market Data - EQ'!D219)))</f>
        <v>-3.1581626619849994E-4</v>
      </c>
      <c r="AR218" s="10">
        <f>IF('Shock Inputs'!$C$5="ABS",'Market Data - EQ'!E218-'Market Data - EQ'!E219,IF('Shock Inputs'!$C$6="DISC",('Market Data - EQ'!E218-'Market Data - EQ'!E219)/'Market Data - EQ'!E219,LN('Market Data - EQ'!E218/'Market Data - EQ'!E219)))</f>
        <v>1.9355391216702027E-2</v>
      </c>
      <c r="AS218" s="10">
        <f>IF('Shock Inputs'!$C$5="ABS",'Market Data - EQ'!F218-'Market Data - EQ'!F219,IF('Shock Inputs'!$C$6="DISC",('Market Data - EQ'!F218-'Market Data - EQ'!F219)/'Market Data - EQ'!F219,LN('Market Data - EQ'!F218/'Market Data - EQ'!F219)))</f>
        <v>1.3831196833645641E-2</v>
      </c>
      <c r="AT218" s="10">
        <f>IF('Shock Inputs'!$C$5="ABS",'Market Data - EQ'!G218-'Market Data - EQ'!G219,IF('Shock Inputs'!$C$6="DISC",('Market Data - EQ'!G218-'Market Data - EQ'!G219)/'Market Data - EQ'!G219,LN('Market Data - EQ'!G218/'Market Data - EQ'!G219)))</f>
        <v>2.3102454628912646E-2</v>
      </c>
      <c r="AU218" s="10">
        <f>IF('Shock Inputs'!$C$5="ABS",'Market Data - EQ'!H218-'Market Data - EQ'!H219,IF('Shock Inputs'!$C$6="DISC",('Market Data - EQ'!H218-'Market Data - EQ'!H219)/'Market Data - EQ'!H219,LN('Market Data - EQ'!H218/'Market Data - EQ'!H219)))</f>
        <v>5.2721703924841542E-3</v>
      </c>
      <c r="AV218" s="10">
        <f>IF('Shock Inputs'!$C$5="ABS",'Market Data - EQ'!I218-'Market Data - EQ'!I219,IF('Shock Inputs'!$C$6="DISC",('Market Data - EQ'!I218-'Market Data - EQ'!I219)/'Market Data - EQ'!I219,LN('Market Data - EQ'!I218/'Market Data - EQ'!I219)))</f>
        <v>1.7201962074523947E-2</v>
      </c>
    </row>
    <row r="219" spans="1:48" x14ac:dyDescent="0.25">
      <c r="A219" s="6">
        <v>45146</v>
      </c>
      <c r="B219" s="1">
        <v>4612.66162109375</v>
      </c>
      <c r="C219" s="1">
        <v>4605.35009765625</v>
      </c>
      <c r="D219" s="1">
        <v>1266.449951171875</v>
      </c>
      <c r="E219" s="1">
        <v>213.89794921875</v>
      </c>
      <c r="F219" s="1">
        <v>438.03326416015619</v>
      </c>
      <c r="G219" s="1">
        <v>1488.798828125</v>
      </c>
      <c r="H219" s="1">
        <v>210.441162109375</v>
      </c>
      <c r="I219" s="1">
        <v>115.8165588378906</v>
      </c>
      <c r="K219" s="6">
        <v>45146</v>
      </c>
      <c r="L219" s="1">
        <v>19570.849609375</v>
      </c>
      <c r="M219" s="10">
        <f>IF('Shock Inputs'!C221="ABS",'Market Data - EQ'!B219-'Market Data - EQ'!B220,IF('Shock Inputs'!C222="Disc",('Market Data - EQ'!B219-'Market Data - EQ'!B220)/'Market Data - EQ'!B220,LN('Market Data - EQ'!B219/'Market Data - EQ'!B220)))</f>
        <v>-4.2809848210333037E-3</v>
      </c>
      <c r="N219" s="1">
        <f t="shared" si="78"/>
        <v>-19.7890625</v>
      </c>
      <c r="O219" s="1">
        <f t="shared" si="79"/>
        <v>-54.39990234375</v>
      </c>
      <c r="P219" s="1">
        <f t="shared" si="80"/>
        <v>42.799926757812955</v>
      </c>
      <c r="Q219" s="1">
        <f t="shared" si="81"/>
        <v>-2.5082244873046875</v>
      </c>
      <c r="R219" s="1">
        <f t="shared" si="82"/>
        <v>-2.4692687988281818</v>
      </c>
      <c r="S219" s="1">
        <f t="shared" si="83"/>
        <v>-27.00244140625</v>
      </c>
      <c r="T219" s="1">
        <f t="shared" si="84"/>
        <v>-0.38693237304690342</v>
      </c>
      <c r="U219" s="1">
        <f t="shared" si="85"/>
        <v>-0.68617248535160513</v>
      </c>
      <c r="W219" s="10">
        <f t="shared" si="86"/>
        <v>-4.2718344676792317E-3</v>
      </c>
      <c r="X219" s="10">
        <f t="shared" si="87"/>
        <v>-1.1674425096571704E-2</v>
      </c>
      <c r="Y219" s="10">
        <f t="shared" si="88"/>
        <v>3.4977261393270891E-2</v>
      </c>
      <c r="Z219" s="10">
        <f t="shared" si="89"/>
        <v>-1.1590355507655794E-2</v>
      </c>
      <c r="AA219" s="10">
        <f t="shared" si="90"/>
        <v>-5.6055723045254271E-3</v>
      </c>
      <c r="AB219" s="10">
        <f t="shared" si="91"/>
        <v>-1.7813972021939458E-2</v>
      </c>
      <c r="AC219" s="10">
        <f t="shared" si="92"/>
        <v>-1.8352979663209187E-3</v>
      </c>
      <c r="AD219" s="10">
        <f t="shared" si="93"/>
        <v>-5.8897544938048526E-3</v>
      </c>
      <c r="AE219" s="10">
        <f t="shared" si="94"/>
        <v>4612.66162109375</v>
      </c>
      <c r="AF219" s="10">
        <f t="shared" si="95"/>
        <v>-4.2809848210333037E-3</v>
      </c>
      <c r="AG219" s="10">
        <f t="shared" si="96"/>
        <v>-1.1743106262627053E-2</v>
      </c>
      <c r="AH219" s="10">
        <f t="shared" si="97"/>
        <v>3.4379456807658346E-2</v>
      </c>
      <c r="AI219" s="10">
        <f t="shared" si="98"/>
        <v>-1.1658047233838847E-2</v>
      </c>
      <c r="AJ219" s="10">
        <f t="shared" si="99"/>
        <v>-5.6213424864987142E-3</v>
      </c>
      <c r="AK219" s="10">
        <f t="shared" si="100"/>
        <v>-1.7974550709224581E-2</v>
      </c>
      <c r="AL219" s="10">
        <f t="shared" si="101"/>
        <v>-1.8369841890967986E-3</v>
      </c>
      <c r="AM219" s="10">
        <f t="shared" si="102"/>
        <v>-5.9071675037027666E-3</v>
      </c>
      <c r="AO219" s="10">
        <f>IF('Shock Inputs'!$C$5="ABS",'Market Data - EQ'!B219-'Market Data - EQ'!B220,IF('Shock Inputs'!$C$6="DISC",('Market Data - EQ'!B219-'Market Data - EQ'!B220)/'Market Data - EQ'!B220,LN('Market Data - EQ'!B219/'Market Data - EQ'!B220)))</f>
        <v>-4.2809848210333037E-3</v>
      </c>
      <c r="AP219" s="10">
        <f>IF('Shock Inputs'!$C$5="ABS",'Market Data - EQ'!C219-'Market Data - EQ'!C220,IF('Shock Inputs'!$C$6="DISC",('Market Data - EQ'!C219-'Market Data - EQ'!C220)/'Market Data - EQ'!C220,LN('Market Data - EQ'!C219/'Market Data - EQ'!C220)))</f>
        <v>-1.1743106262627053E-2</v>
      </c>
      <c r="AQ219" s="10">
        <f>IF('Shock Inputs'!$C$5="ABS",'Market Data - EQ'!D219-'Market Data - EQ'!D220,IF('Shock Inputs'!$C$6="DISC",('Market Data - EQ'!D219-'Market Data - EQ'!D220)/'Market Data - EQ'!D220,LN('Market Data - EQ'!D219/'Market Data - EQ'!D220)))</f>
        <v>3.4379456807658346E-2</v>
      </c>
      <c r="AR219" s="10">
        <f>IF('Shock Inputs'!$C$5="ABS",'Market Data - EQ'!E219-'Market Data - EQ'!E220,IF('Shock Inputs'!$C$6="DISC",('Market Data - EQ'!E219-'Market Data - EQ'!E220)/'Market Data - EQ'!E220,LN('Market Data - EQ'!E219/'Market Data - EQ'!E220)))</f>
        <v>-1.1658047233838847E-2</v>
      </c>
      <c r="AS219" s="10">
        <f>IF('Shock Inputs'!$C$5="ABS",'Market Data - EQ'!F219-'Market Data - EQ'!F220,IF('Shock Inputs'!$C$6="DISC",('Market Data - EQ'!F219-'Market Data - EQ'!F220)/'Market Data - EQ'!F220,LN('Market Data - EQ'!F219/'Market Data - EQ'!F220)))</f>
        <v>-5.6213424864987142E-3</v>
      </c>
      <c r="AT219" s="10">
        <f>IF('Shock Inputs'!$C$5="ABS",'Market Data - EQ'!G219-'Market Data - EQ'!G220,IF('Shock Inputs'!$C$6="DISC",('Market Data - EQ'!G219-'Market Data - EQ'!G220)/'Market Data - EQ'!G220,LN('Market Data - EQ'!G219/'Market Data - EQ'!G220)))</f>
        <v>-1.7974550709224581E-2</v>
      </c>
      <c r="AU219" s="10">
        <f>IF('Shock Inputs'!$C$5="ABS",'Market Data - EQ'!H219-'Market Data - EQ'!H220,IF('Shock Inputs'!$C$6="DISC",('Market Data - EQ'!H219-'Market Data - EQ'!H220)/'Market Data - EQ'!H220,LN('Market Data - EQ'!H219/'Market Data - EQ'!H220)))</f>
        <v>-1.8369841890967986E-3</v>
      </c>
      <c r="AV219" s="10">
        <f>IF('Shock Inputs'!$C$5="ABS",'Market Data - EQ'!I219-'Market Data - EQ'!I220,IF('Shock Inputs'!$C$6="DISC",('Market Data - EQ'!I219-'Market Data - EQ'!I220)/'Market Data - EQ'!I220,LN('Market Data - EQ'!I219/'Market Data - EQ'!I220)))</f>
        <v>-5.9071675037027666E-3</v>
      </c>
    </row>
    <row r="220" spans="1:48" x14ac:dyDescent="0.25">
      <c r="A220" s="6">
        <v>45145</v>
      </c>
      <c r="B220" s="1">
        <v>4632.45068359375</v>
      </c>
      <c r="C220" s="1">
        <v>4659.75</v>
      </c>
      <c r="D220" s="1">
        <v>1223.650024414062</v>
      </c>
      <c r="E220" s="1">
        <v>216.40617370605469</v>
      </c>
      <c r="F220" s="1">
        <v>440.50253295898438</v>
      </c>
      <c r="G220" s="1">
        <v>1515.80126953125</v>
      </c>
      <c r="H220" s="1">
        <v>210.8280944824219</v>
      </c>
      <c r="I220" s="1">
        <v>116.5027313232422</v>
      </c>
      <c r="K220" s="6">
        <v>45145</v>
      </c>
      <c r="L220" s="1">
        <v>19597.30078125</v>
      </c>
      <c r="M220" s="10">
        <f>IF('Shock Inputs'!C222="ABS",'Market Data - EQ'!B220-'Market Data - EQ'!B221,IF('Shock Inputs'!C223="Disc",('Market Data - EQ'!B220-'Market Data - EQ'!B221)/'Market Data - EQ'!B221,LN('Market Data - EQ'!B220/'Market Data - EQ'!B221)))</f>
        <v>-8.932023358761294E-3</v>
      </c>
      <c r="N220" s="1">
        <f t="shared" si="78"/>
        <v>-41.5625</v>
      </c>
      <c r="O220" s="1">
        <f t="shared" si="79"/>
        <v>-138.75</v>
      </c>
      <c r="P220" s="1">
        <f t="shared" si="80"/>
        <v>13.900024414062045</v>
      </c>
      <c r="Q220" s="1">
        <f t="shared" si="81"/>
        <v>-0.743194580078125</v>
      </c>
      <c r="R220" s="1">
        <f t="shared" si="82"/>
        <v>-4.84619140625E-2</v>
      </c>
      <c r="S220" s="1">
        <f t="shared" si="83"/>
        <v>61.797607421875</v>
      </c>
      <c r="T220" s="1">
        <f t="shared" si="84"/>
        <v>0</v>
      </c>
      <c r="U220" s="1">
        <f t="shared" si="85"/>
        <v>-0.14704132080079546</v>
      </c>
      <c r="W220" s="10">
        <f t="shared" si="86"/>
        <v>-8.8922513410720581E-3</v>
      </c>
      <c r="X220" s="10">
        <f t="shared" si="87"/>
        <v>-2.89152860268834E-2</v>
      </c>
      <c r="Y220" s="10">
        <f t="shared" si="88"/>
        <v>1.1489997449111011E-2</v>
      </c>
      <c r="Z220" s="10">
        <f t="shared" si="89"/>
        <v>-3.4225039931906885E-3</v>
      </c>
      <c r="AA220" s="10">
        <f t="shared" si="90"/>
        <v>-1.1000296135176184E-4</v>
      </c>
      <c r="AB220" s="10">
        <f t="shared" si="91"/>
        <v>4.2501686228370986E-2</v>
      </c>
      <c r="AC220" s="10">
        <f t="shared" si="92"/>
        <v>0</v>
      </c>
      <c r="AD220" s="10">
        <f t="shared" si="93"/>
        <v>-1.260536711455858E-3</v>
      </c>
      <c r="AE220" s="10">
        <f t="shared" si="94"/>
        <v>4632.45068359375</v>
      </c>
      <c r="AF220" s="10">
        <f t="shared" si="95"/>
        <v>-8.932023358761294E-3</v>
      </c>
      <c r="AG220" s="10">
        <f t="shared" si="96"/>
        <v>-2.9341570445769485E-2</v>
      </c>
      <c r="AH220" s="10">
        <f t="shared" si="97"/>
        <v>1.1424488747416795E-2</v>
      </c>
      <c r="AI220" s="10">
        <f t="shared" si="98"/>
        <v>-3.4283741575834238E-3</v>
      </c>
      <c r="AJ220" s="10">
        <f t="shared" si="99"/>
        <v>-1.1000901212126609E-4</v>
      </c>
      <c r="AK220" s="10">
        <f t="shared" si="100"/>
        <v>4.1623292174759213E-2</v>
      </c>
      <c r="AL220" s="10">
        <f t="shared" si="101"/>
        <v>0</v>
      </c>
      <c r="AM220" s="10">
        <f t="shared" si="102"/>
        <v>-1.261331856132613E-3</v>
      </c>
      <c r="AO220" s="10">
        <f>IF('Shock Inputs'!$C$5="ABS",'Market Data - EQ'!B220-'Market Data - EQ'!B221,IF('Shock Inputs'!$C$6="DISC",('Market Data - EQ'!B220-'Market Data - EQ'!B221)/'Market Data - EQ'!B221,LN('Market Data - EQ'!B220/'Market Data - EQ'!B221)))</f>
        <v>-8.932023358761294E-3</v>
      </c>
      <c r="AP220" s="10">
        <f>IF('Shock Inputs'!$C$5="ABS",'Market Data - EQ'!C220-'Market Data - EQ'!C221,IF('Shock Inputs'!$C$6="DISC",('Market Data - EQ'!C220-'Market Data - EQ'!C221)/'Market Data - EQ'!C221,LN('Market Data - EQ'!C220/'Market Data - EQ'!C221)))</f>
        <v>-2.9341570445769485E-2</v>
      </c>
      <c r="AQ220" s="10">
        <f>IF('Shock Inputs'!$C$5="ABS",'Market Data - EQ'!D220-'Market Data - EQ'!D221,IF('Shock Inputs'!$C$6="DISC",('Market Data - EQ'!D220-'Market Data - EQ'!D221)/'Market Data - EQ'!D221,LN('Market Data - EQ'!D220/'Market Data - EQ'!D221)))</f>
        <v>1.1424488747416795E-2</v>
      </c>
      <c r="AR220" s="10">
        <f>IF('Shock Inputs'!$C$5="ABS",'Market Data - EQ'!E220-'Market Data - EQ'!E221,IF('Shock Inputs'!$C$6="DISC",('Market Data - EQ'!E220-'Market Data - EQ'!E221)/'Market Data - EQ'!E221,LN('Market Data - EQ'!E220/'Market Data - EQ'!E221)))</f>
        <v>-3.4283741575834238E-3</v>
      </c>
      <c r="AS220" s="10">
        <f>IF('Shock Inputs'!$C$5="ABS",'Market Data - EQ'!F220-'Market Data - EQ'!F221,IF('Shock Inputs'!$C$6="DISC",('Market Data - EQ'!F220-'Market Data - EQ'!F221)/'Market Data - EQ'!F221,LN('Market Data - EQ'!F220/'Market Data - EQ'!F221)))</f>
        <v>-1.1000901212126609E-4</v>
      </c>
      <c r="AT220" s="10">
        <f>IF('Shock Inputs'!$C$5="ABS",'Market Data - EQ'!G220-'Market Data - EQ'!G221,IF('Shock Inputs'!$C$6="DISC",('Market Data - EQ'!G220-'Market Data - EQ'!G221)/'Market Data - EQ'!G221,LN('Market Data - EQ'!G220/'Market Data - EQ'!G221)))</f>
        <v>4.1623292174759213E-2</v>
      </c>
      <c r="AU220" s="10">
        <f>IF('Shock Inputs'!$C$5="ABS",'Market Data - EQ'!H220-'Market Data - EQ'!H221,IF('Shock Inputs'!$C$6="DISC",('Market Data - EQ'!H220-'Market Data - EQ'!H221)/'Market Data - EQ'!H221,LN('Market Data - EQ'!H220/'Market Data - EQ'!H221)))</f>
        <v>0</v>
      </c>
      <c r="AV220" s="10">
        <f>IF('Shock Inputs'!$C$5="ABS",'Market Data - EQ'!I220-'Market Data - EQ'!I221,IF('Shock Inputs'!$C$6="DISC",('Market Data - EQ'!I220-'Market Data - EQ'!I221)/'Market Data - EQ'!I221,LN('Market Data - EQ'!I220/'Market Data - EQ'!I221)))</f>
        <v>-1.261331856132613E-3</v>
      </c>
    </row>
    <row r="221" spans="1:48" x14ac:dyDescent="0.25">
      <c r="A221" s="6">
        <v>45142</v>
      </c>
      <c r="B221" s="1">
        <v>4674.01318359375</v>
      </c>
      <c r="C221" s="1">
        <v>4798.5</v>
      </c>
      <c r="D221" s="1">
        <v>1209.75</v>
      </c>
      <c r="E221" s="1">
        <v>217.14936828613281</v>
      </c>
      <c r="F221" s="1">
        <v>440.55099487304688</v>
      </c>
      <c r="G221" s="1">
        <v>1454.003662109375</v>
      </c>
      <c r="H221" s="1">
        <v>210.8280944824219</v>
      </c>
      <c r="I221" s="1">
        <v>116.649772644043</v>
      </c>
      <c r="K221" s="6">
        <v>45142</v>
      </c>
      <c r="L221" s="1">
        <v>19517</v>
      </c>
      <c r="M221" s="10">
        <f>IF('Shock Inputs'!C223="ABS",'Market Data - EQ'!B221-'Market Data - EQ'!B222,IF('Shock Inputs'!C224="Disc",('Market Data - EQ'!B221-'Market Data - EQ'!B222)/'Market Data - EQ'!B222,LN('Market Data - EQ'!B221/'Market Data - EQ'!B222)))</f>
        <v>-2.396755354989195E-2</v>
      </c>
      <c r="N221" s="1">
        <f t="shared" si="78"/>
        <v>-113.3779296875</v>
      </c>
      <c r="O221" s="1">
        <f t="shared" si="79"/>
        <v>-0.4501953125</v>
      </c>
      <c r="P221" s="1">
        <f t="shared" si="80"/>
        <v>43.900024414062045</v>
      </c>
      <c r="Q221" s="1">
        <f t="shared" si="81"/>
        <v>3.4372253417969034</v>
      </c>
      <c r="R221" s="1">
        <f t="shared" si="82"/>
        <v>-1.06512451171875</v>
      </c>
      <c r="S221" s="1">
        <f t="shared" si="83"/>
        <v>-4.46728515625</v>
      </c>
      <c r="T221" s="1">
        <f t="shared" si="84"/>
        <v>-2.0797424316405966</v>
      </c>
      <c r="U221" s="1">
        <f t="shared" si="85"/>
        <v>0.78420257568359375</v>
      </c>
      <c r="W221" s="10">
        <f t="shared" si="86"/>
        <v>-2.3682612722609044E-2</v>
      </c>
      <c r="X221" s="10">
        <f t="shared" si="87"/>
        <v>-9.3811207488617E-5</v>
      </c>
      <c r="Y221" s="10">
        <f t="shared" si="88"/>
        <v>3.7654951609016912E-2</v>
      </c>
      <c r="Z221" s="10">
        <f t="shared" si="89"/>
        <v>1.6083434915966255E-2</v>
      </c>
      <c r="AA221" s="10">
        <f t="shared" si="90"/>
        <v>-2.4118786995425364E-3</v>
      </c>
      <c r="AB221" s="10">
        <f t="shared" si="91"/>
        <v>-3.0629922142949568E-3</v>
      </c>
      <c r="AC221" s="10">
        <f t="shared" si="92"/>
        <v>-9.7682756153314246E-3</v>
      </c>
      <c r="AD221" s="10">
        <f t="shared" si="93"/>
        <v>6.7682105669606852E-3</v>
      </c>
      <c r="AE221" s="10">
        <f t="shared" si="94"/>
        <v>4674.01318359375</v>
      </c>
      <c r="AF221" s="10">
        <f t="shared" si="95"/>
        <v>-2.396755354989195E-2</v>
      </c>
      <c r="AG221" s="10">
        <f t="shared" si="96"/>
        <v>-9.381560803517769E-5</v>
      </c>
      <c r="AH221" s="10">
        <f t="shared" si="97"/>
        <v>3.6963312919423862E-2</v>
      </c>
      <c r="AI221" s="10">
        <f t="shared" si="98"/>
        <v>1.5955466764828733E-2</v>
      </c>
      <c r="AJ221" s="10">
        <f t="shared" si="99"/>
        <v>-2.4147919642098737E-3</v>
      </c>
      <c r="AK221" s="10">
        <f t="shared" si="100"/>
        <v>-3.0676927759238481E-3</v>
      </c>
      <c r="AL221" s="10">
        <f t="shared" si="101"/>
        <v>-9.8162982074292294E-3</v>
      </c>
      <c r="AM221" s="10">
        <f t="shared" si="102"/>
        <v>6.7454090556216609E-3</v>
      </c>
      <c r="AO221" s="10">
        <f>IF('Shock Inputs'!$C$5="ABS",'Market Data - EQ'!B221-'Market Data - EQ'!B222,IF('Shock Inputs'!$C$6="DISC",('Market Data - EQ'!B221-'Market Data - EQ'!B222)/'Market Data - EQ'!B222,LN('Market Data - EQ'!B221/'Market Data - EQ'!B222)))</f>
        <v>-2.396755354989195E-2</v>
      </c>
      <c r="AP221" s="10">
        <f>IF('Shock Inputs'!$C$5="ABS",'Market Data - EQ'!C221-'Market Data - EQ'!C222,IF('Shock Inputs'!$C$6="DISC",('Market Data - EQ'!C221-'Market Data - EQ'!C222)/'Market Data - EQ'!C222,LN('Market Data - EQ'!C221/'Market Data - EQ'!C222)))</f>
        <v>-9.381560803517769E-5</v>
      </c>
      <c r="AQ221" s="10">
        <f>IF('Shock Inputs'!$C$5="ABS",'Market Data - EQ'!D221-'Market Data - EQ'!D222,IF('Shock Inputs'!$C$6="DISC",('Market Data - EQ'!D221-'Market Data - EQ'!D222)/'Market Data - EQ'!D222,LN('Market Data - EQ'!D221/'Market Data - EQ'!D222)))</f>
        <v>3.6963312919423862E-2</v>
      </c>
      <c r="AR221" s="10">
        <f>IF('Shock Inputs'!$C$5="ABS",'Market Data - EQ'!E221-'Market Data - EQ'!E222,IF('Shock Inputs'!$C$6="DISC",('Market Data - EQ'!E221-'Market Data - EQ'!E222)/'Market Data - EQ'!E222,LN('Market Data - EQ'!E221/'Market Data - EQ'!E222)))</f>
        <v>1.5955466764828733E-2</v>
      </c>
      <c r="AS221" s="10">
        <f>IF('Shock Inputs'!$C$5="ABS",'Market Data - EQ'!F221-'Market Data - EQ'!F222,IF('Shock Inputs'!$C$6="DISC",('Market Data - EQ'!F221-'Market Data - EQ'!F222)/'Market Data - EQ'!F222,LN('Market Data - EQ'!F221/'Market Data - EQ'!F222)))</f>
        <v>-2.4147919642098737E-3</v>
      </c>
      <c r="AT221" s="10">
        <f>IF('Shock Inputs'!$C$5="ABS",'Market Data - EQ'!G221-'Market Data - EQ'!G222,IF('Shock Inputs'!$C$6="DISC",('Market Data - EQ'!G221-'Market Data - EQ'!G222)/'Market Data - EQ'!G222,LN('Market Data - EQ'!G221/'Market Data - EQ'!G222)))</f>
        <v>-3.0676927759238481E-3</v>
      </c>
      <c r="AU221" s="10">
        <f>IF('Shock Inputs'!$C$5="ABS",'Market Data - EQ'!H221-'Market Data - EQ'!H222,IF('Shock Inputs'!$C$6="DISC",('Market Data - EQ'!H221-'Market Data - EQ'!H222)/'Market Data - EQ'!H222,LN('Market Data - EQ'!H221/'Market Data - EQ'!H222)))</f>
        <v>-9.8162982074292294E-3</v>
      </c>
      <c r="AV221" s="10">
        <f>IF('Shock Inputs'!$C$5="ABS",'Market Data - EQ'!I221-'Market Data - EQ'!I222,IF('Shock Inputs'!$C$6="DISC",('Market Data - EQ'!I221-'Market Data - EQ'!I222)/'Market Data - EQ'!I222,LN('Market Data - EQ'!I221/'Market Data - EQ'!I222)))</f>
        <v>6.7454090556216609E-3</v>
      </c>
    </row>
    <row r="222" spans="1:48" x14ac:dyDescent="0.25">
      <c r="A222" s="6">
        <v>45141</v>
      </c>
      <c r="B222" s="1">
        <v>4787.39111328125</v>
      </c>
      <c r="C222" s="1">
        <v>4798.9501953125</v>
      </c>
      <c r="D222" s="1">
        <v>1165.849975585938</v>
      </c>
      <c r="E222" s="1">
        <v>213.71214294433591</v>
      </c>
      <c r="F222" s="1">
        <v>441.61611938476563</v>
      </c>
      <c r="G222" s="1">
        <v>1458.470947265625</v>
      </c>
      <c r="H222" s="1">
        <v>212.9078369140625</v>
      </c>
      <c r="I222" s="1">
        <v>115.8655700683594</v>
      </c>
      <c r="K222" s="6">
        <v>45141</v>
      </c>
      <c r="L222" s="1">
        <v>19381.650390625</v>
      </c>
      <c r="M222" s="10">
        <f>IF('Shock Inputs'!C224="ABS",'Market Data - EQ'!B222-'Market Data - EQ'!B223,IF('Shock Inputs'!C225="Disc",('Market Data - EQ'!B222-'Market Data - EQ'!B223)/'Market Data - EQ'!B223,LN('Market Data - EQ'!B222/'Market Data - EQ'!B223)))</f>
        <v>-1.2011659602440266E-3</v>
      </c>
      <c r="N222" s="1">
        <f t="shared" si="78"/>
        <v>-5.75390625</v>
      </c>
      <c r="O222" s="1">
        <f t="shared" si="79"/>
        <v>-10.5</v>
      </c>
      <c r="P222" s="1">
        <f t="shared" si="80"/>
        <v>-2.4500732421870453</v>
      </c>
      <c r="Q222" s="1">
        <f t="shared" si="81"/>
        <v>-4.180419921875</v>
      </c>
      <c r="R222" s="1">
        <f t="shared" si="82"/>
        <v>-3.921875</v>
      </c>
      <c r="S222" s="1">
        <f t="shared" si="83"/>
        <v>-16.03271484375</v>
      </c>
      <c r="T222" s="1">
        <f t="shared" si="84"/>
        <v>0.96731567382809658</v>
      </c>
      <c r="U222" s="1">
        <f t="shared" si="85"/>
        <v>-0.73518371582029829</v>
      </c>
      <c r="W222" s="10">
        <f t="shared" si="86"/>
        <v>-1.200444849165592E-3</v>
      </c>
      <c r="X222" s="10">
        <f t="shared" si="87"/>
        <v>-2.1832017327539349E-3</v>
      </c>
      <c r="Y222" s="10">
        <f t="shared" si="88"/>
        <v>-2.0971267138477105E-3</v>
      </c>
      <c r="Z222" s="10">
        <f t="shared" si="89"/>
        <v>-1.9185693476109308E-2</v>
      </c>
      <c r="AA222" s="10">
        <f t="shared" si="90"/>
        <v>-8.802560161935544E-3</v>
      </c>
      <c r="AB222" s="10">
        <f t="shared" si="91"/>
        <v>-1.0873296049203528E-2</v>
      </c>
      <c r="AC222" s="10">
        <f t="shared" si="92"/>
        <v>4.5640902842342505E-3</v>
      </c>
      <c r="AD222" s="10">
        <f t="shared" si="93"/>
        <v>-6.3051369048700559E-3</v>
      </c>
      <c r="AE222" s="10">
        <f t="shared" si="94"/>
        <v>4787.39111328125</v>
      </c>
      <c r="AF222" s="10">
        <f t="shared" si="95"/>
        <v>-1.2011659602440266E-3</v>
      </c>
      <c r="AG222" s="10">
        <f t="shared" si="96"/>
        <v>-2.1855883919952787E-3</v>
      </c>
      <c r="AH222" s="10">
        <f t="shared" si="97"/>
        <v>-2.0993287632644644E-3</v>
      </c>
      <c r="AI222" s="10">
        <f t="shared" si="98"/>
        <v>-1.9372127320224745E-2</v>
      </c>
      <c r="AJ222" s="10">
        <f t="shared" si="99"/>
        <v>-8.8415315619197622E-3</v>
      </c>
      <c r="AK222" s="10">
        <f t="shared" si="100"/>
        <v>-1.0932842369267622E-2</v>
      </c>
      <c r="AL222" s="10">
        <f t="shared" si="101"/>
        <v>4.5537064074858379E-3</v>
      </c>
      <c r="AM222" s="10">
        <f t="shared" si="102"/>
        <v>-6.3250982307281921E-3</v>
      </c>
      <c r="AO222" s="10">
        <f>IF('Shock Inputs'!$C$5="ABS",'Market Data - EQ'!B222-'Market Data - EQ'!B223,IF('Shock Inputs'!$C$6="DISC",('Market Data - EQ'!B222-'Market Data - EQ'!B223)/'Market Data - EQ'!B223,LN('Market Data - EQ'!B222/'Market Data - EQ'!B223)))</f>
        <v>-1.2011659602440266E-3</v>
      </c>
      <c r="AP222" s="10">
        <f>IF('Shock Inputs'!$C$5="ABS",'Market Data - EQ'!C222-'Market Data - EQ'!C223,IF('Shock Inputs'!$C$6="DISC",('Market Data - EQ'!C222-'Market Data - EQ'!C223)/'Market Data - EQ'!C223,LN('Market Data - EQ'!C222/'Market Data - EQ'!C223)))</f>
        <v>-2.1855883919952787E-3</v>
      </c>
      <c r="AQ222" s="10">
        <f>IF('Shock Inputs'!$C$5="ABS",'Market Data - EQ'!D222-'Market Data - EQ'!D223,IF('Shock Inputs'!$C$6="DISC",('Market Data - EQ'!D222-'Market Data - EQ'!D223)/'Market Data - EQ'!D223,LN('Market Data - EQ'!D222/'Market Data - EQ'!D223)))</f>
        <v>-2.0993287632644644E-3</v>
      </c>
      <c r="AR222" s="10">
        <f>IF('Shock Inputs'!$C$5="ABS",'Market Data - EQ'!E222-'Market Data - EQ'!E223,IF('Shock Inputs'!$C$6="DISC",('Market Data - EQ'!E222-'Market Data - EQ'!E223)/'Market Data - EQ'!E223,LN('Market Data - EQ'!E222/'Market Data - EQ'!E223)))</f>
        <v>-1.9372127320224745E-2</v>
      </c>
      <c r="AS222" s="10">
        <f>IF('Shock Inputs'!$C$5="ABS",'Market Data - EQ'!F222-'Market Data - EQ'!F223,IF('Shock Inputs'!$C$6="DISC",('Market Data - EQ'!F222-'Market Data - EQ'!F223)/'Market Data - EQ'!F223,LN('Market Data - EQ'!F222/'Market Data - EQ'!F223)))</f>
        <v>-8.8415315619197622E-3</v>
      </c>
      <c r="AT222" s="10">
        <f>IF('Shock Inputs'!$C$5="ABS",'Market Data - EQ'!G222-'Market Data - EQ'!G223,IF('Shock Inputs'!$C$6="DISC",('Market Data - EQ'!G222-'Market Data - EQ'!G223)/'Market Data - EQ'!G223,LN('Market Data - EQ'!G222/'Market Data - EQ'!G223)))</f>
        <v>-1.0932842369267622E-2</v>
      </c>
      <c r="AU222" s="10">
        <f>IF('Shock Inputs'!$C$5="ABS",'Market Data - EQ'!H222-'Market Data - EQ'!H223,IF('Shock Inputs'!$C$6="DISC",('Market Data - EQ'!H222-'Market Data - EQ'!H223)/'Market Data - EQ'!H223,LN('Market Data - EQ'!H222/'Market Data - EQ'!H223)))</f>
        <v>4.5537064074858379E-3</v>
      </c>
      <c r="AV222" s="10">
        <f>IF('Shock Inputs'!$C$5="ABS",'Market Data - EQ'!I222-'Market Data - EQ'!I223,IF('Shock Inputs'!$C$6="DISC",('Market Data - EQ'!I222-'Market Data - EQ'!I223)/'Market Data - EQ'!I223,LN('Market Data - EQ'!I222/'Market Data - EQ'!I223)))</f>
        <v>-6.3250982307281921E-3</v>
      </c>
    </row>
    <row r="223" spans="1:48" x14ac:dyDescent="0.25">
      <c r="A223" s="6">
        <v>45140</v>
      </c>
      <c r="B223" s="1">
        <v>4793.14501953125</v>
      </c>
      <c r="C223" s="1">
        <v>4809.4501953125</v>
      </c>
      <c r="D223" s="1">
        <v>1168.300048828125</v>
      </c>
      <c r="E223" s="1">
        <v>217.89256286621091</v>
      </c>
      <c r="F223" s="1">
        <v>445.53799438476563</v>
      </c>
      <c r="G223" s="1">
        <v>1474.503662109375</v>
      </c>
      <c r="H223" s="1">
        <v>211.9405212402344</v>
      </c>
      <c r="I223" s="1">
        <v>116.6007537841797</v>
      </c>
      <c r="K223" s="6">
        <v>45140</v>
      </c>
      <c r="L223" s="1">
        <v>19526.55078125</v>
      </c>
      <c r="M223" s="10">
        <f>IF('Shock Inputs'!C225="ABS",'Market Data - EQ'!B223-'Market Data - EQ'!B224,IF('Shock Inputs'!C226="Disc",('Market Data - EQ'!B223-'Market Data - EQ'!B224)/'Market Data - EQ'!B224,LN('Market Data - EQ'!B223/'Market Data - EQ'!B224)))</f>
        <v>-1.8829865978101389E-2</v>
      </c>
      <c r="N223" s="1">
        <f t="shared" si="78"/>
        <v>-91.109375</v>
      </c>
      <c r="O223" s="1">
        <f t="shared" si="79"/>
        <v>-7.89990234375</v>
      </c>
      <c r="P223" s="1">
        <f t="shared" si="80"/>
        <v>-10.049926757812955</v>
      </c>
      <c r="Q223" s="1">
        <f t="shared" si="81"/>
        <v>-5.3880920410156818</v>
      </c>
      <c r="R223" s="1">
        <f t="shared" si="82"/>
        <v>-4.551239013671875</v>
      </c>
      <c r="S223" s="1">
        <f t="shared" si="83"/>
        <v>-7.9913330078129547</v>
      </c>
      <c r="T223" s="1">
        <f t="shared" si="84"/>
        <v>-5.852294921875</v>
      </c>
      <c r="U223" s="1">
        <f t="shared" si="85"/>
        <v>-4.1660690307617045</v>
      </c>
      <c r="W223" s="10">
        <f t="shared" si="86"/>
        <v>-1.8653691564880892E-2</v>
      </c>
      <c r="X223" s="10">
        <f t="shared" si="87"/>
        <v>-1.6398854522932601E-3</v>
      </c>
      <c r="Y223" s="10">
        <f t="shared" si="88"/>
        <v>-8.5288131421359763E-3</v>
      </c>
      <c r="Z223" s="10">
        <f t="shared" si="89"/>
        <v>-2.4131477235474975E-2</v>
      </c>
      <c r="AA223" s="10">
        <f t="shared" si="90"/>
        <v>-1.0111859329109815E-2</v>
      </c>
      <c r="AB223" s="10">
        <f t="shared" si="91"/>
        <v>-5.3904620481914391E-3</v>
      </c>
      <c r="AC223" s="10">
        <f t="shared" si="92"/>
        <v>-2.6870927264740312E-2</v>
      </c>
      <c r="AD223" s="10">
        <f t="shared" si="93"/>
        <v>-3.4496800807168986E-2</v>
      </c>
      <c r="AE223" s="10">
        <f t="shared" si="94"/>
        <v>4793.14501953125</v>
      </c>
      <c r="AF223" s="10">
        <f t="shared" si="95"/>
        <v>-1.8829865978101389E-2</v>
      </c>
      <c r="AG223" s="10">
        <f t="shared" si="96"/>
        <v>-1.6412315362584896E-3</v>
      </c>
      <c r="AH223" s="10">
        <f t="shared" si="97"/>
        <v>-8.5653915979810036E-3</v>
      </c>
      <c r="AI223" s="10">
        <f t="shared" si="98"/>
        <v>-2.4427411925538479E-2</v>
      </c>
      <c r="AJ223" s="10">
        <f t="shared" si="99"/>
        <v>-1.0163331458587459E-2</v>
      </c>
      <c r="AK223" s="10">
        <f t="shared" si="100"/>
        <v>-5.4050430110951222E-3</v>
      </c>
      <c r="AL223" s="10">
        <f t="shared" si="101"/>
        <v>-2.7238551189777045E-2</v>
      </c>
      <c r="AM223" s="10">
        <f t="shared" si="102"/>
        <v>-3.510586361016995E-2</v>
      </c>
      <c r="AO223" s="10">
        <f>IF('Shock Inputs'!$C$5="ABS",'Market Data - EQ'!B223-'Market Data - EQ'!B224,IF('Shock Inputs'!$C$6="DISC",('Market Data - EQ'!B223-'Market Data - EQ'!B224)/'Market Data - EQ'!B224,LN('Market Data - EQ'!B223/'Market Data - EQ'!B224)))</f>
        <v>-1.8829865978101389E-2</v>
      </c>
      <c r="AP223" s="10">
        <f>IF('Shock Inputs'!$C$5="ABS",'Market Data - EQ'!C223-'Market Data - EQ'!C224,IF('Shock Inputs'!$C$6="DISC",('Market Data - EQ'!C223-'Market Data - EQ'!C224)/'Market Data - EQ'!C224,LN('Market Data - EQ'!C223/'Market Data - EQ'!C224)))</f>
        <v>-1.6412315362584896E-3</v>
      </c>
      <c r="AQ223" s="10">
        <f>IF('Shock Inputs'!$C$5="ABS",'Market Data - EQ'!D223-'Market Data - EQ'!D224,IF('Shock Inputs'!$C$6="DISC",('Market Data - EQ'!D223-'Market Data - EQ'!D224)/'Market Data - EQ'!D224,LN('Market Data - EQ'!D223/'Market Data - EQ'!D224)))</f>
        <v>-8.5653915979810036E-3</v>
      </c>
      <c r="AR223" s="10">
        <f>IF('Shock Inputs'!$C$5="ABS",'Market Data - EQ'!E223-'Market Data - EQ'!E224,IF('Shock Inputs'!$C$6="DISC",('Market Data - EQ'!E223-'Market Data - EQ'!E224)/'Market Data - EQ'!E224,LN('Market Data - EQ'!E223/'Market Data - EQ'!E224)))</f>
        <v>-2.4427411925538479E-2</v>
      </c>
      <c r="AS223" s="10">
        <f>IF('Shock Inputs'!$C$5="ABS",'Market Data - EQ'!F223-'Market Data - EQ'!F224,IF('Shock Inputs'!$C$6="DISC",('Market Data - EQ'!F223-'Market Data - EQ'!F224)/'Market Data - EQ'!F224,LN('Market Data - EQ'!F223/'Market Data - EQ'!F224)))</f>
        <v>-1.0163331458587459E-2</v>
      </c>
      <c r="AT223" s="10">
        <f>IF('Shock Inputs'!$C$5="ABS",'Market Data - EQ'!G223-'Market Data - EQ'!G224,IF('Shock Inputs'!$C$6="DISC",('Market Data - EQ'!G223-'Market Data - EQ'!G224)/'Market Data - EQ'!G224,LN('Market Data - EQ'!G223/'Market Data - EQ'!G224)))</f>
        <v>-5.4050430110951222E-3</v>
      </c>
      <c r="AU223" s="10">
        <f>IF('Shock Inputs'!$C$5="ABS",'Market Data - EQ'!H223-'Market Data - EQ'!H224,IF('Shock Inputs'!$C$6="DISC",('Market Data - EQ'!H223-'Market Data - EQ'!H224)/'Market Data - EQ'!H224,LN('Market Data - EQ'!H223/'Market Data - EQ'!H224)))</f>
        <v>-2.7238551189777045E-2</v>
      </c>
      <c r="AV223" s="10">
        <f>IF('Shock Inputs'!$C$5="ABS",'Market Data - EQ'!I223-'Market Data - EQ'!I224,IF('Shock Inputs'!$C$6="DISC",('Market Data - EQ'!I223-'Market Data - EQ'!I224)/'Market Data - EQ'!I224,LN('Market Data - EQ'!I223/'Market Data - EQ'!I224)))</f>
        <v>-3.510586361016995E-2</v>
      </c>
    </row>
    <row r="224" spans="1:48" x14ac:dyDescent="0.25">
      <c r="A224" s="6">
        <v>45139</v>
      </c>
      <c r="B224" s="1">
        <v>4884.25439453125</v>
      </c>
      <c r="C224" s="1">
        <v>4817.35009765625</v>
      </c>
      <c r="D224" s="1">
        <v>1178.349975585938</v>
      </c>
      <c r="E224" s="1">
        <v>223.28065490722659</v>
      </c>
      <c r="F224" s="1">
        <v>450.0892333984375</v>
      </c>
      <c r="G224" s="1">
        <v>1482.494995117188</v>
      </c>
      <c r="H224" s="1">
        <v>217.7928161621094</v>
      </c>
      <c r="I224" s="1">
        <v>120.76682281494141</v>
      </c>
      <c r="K224" s="6">
        <v>45139</v>
      </c>
      <c r="L224" s="1">
        <v>19733.55078125</v>
      </c>
      <c r="M224" s="10">
        <f>IF('Shock Inputs'!C226="ABS",'Market Data - EQ'!B224-'Market Data - EQ'!B225,IF('Shock Inputs'!C227="Disc",('Market Data - EQ'!B224-'Market Data - EQ'!B225)/'Market Data - EQ'!B225,LN('Market Data - EQ'!B224/'Market Data - EQ'!B225)))</f>
        <v>-1.5118098642711059E-3</v>
      </c>
      <c r="N224" s="1">
        <f t="shared" si="78"/>
        <v>-7.3896484375</v>
      </c>
      <c r="O224" s="1">
        <f t="shared" si="79"/>
        <v>23.39990234375</v>
      </c>
      <c r="P224" s="1">
        <f t="shared" si="80"/>
        <v>3.3499755859379547</v>
      </c>
      <c r="Q224" s="1">
        <f t="shared" si="81"/>
        <v>10.311691284179688</v>
      </c>
      <c r="R224" s="1">
        <f t="shared" si="82"/>
        <v>-0.87152099609369316</v>
      </c>
      <c r="S224" s="1">
        <f t="shared" si="83"/>
        <v>18.01806640625</v>
      </c>
      <c r="T224" s="1">
        <f t="shared" si="84"/>
        <v>6.5777893066405966</v>
      </c>
      <c r="U224" s="1">
        <f t="shared" si="85"/>
        <v>4.9011230468707367E-2</v>
      </c>
      <c r="W224" s="10">
        <f t="shared" si="86"/>
        <v>-1.5106676554116568E-3</v>
      </c>
      <c r="X224" s="10">
        <f t="shared" si="87"/>
        <v>4.8811317161013279E-3</v>
      </c>
      <c r="Y224" s="10">
        <f t="shared" si="88"/>
        <v>2.851043051862089E-3</v>
      </c>
      <c r="Z224" s="10">
        <f t="shared" si="89"/>
        <v>4.8418751299514638E-2</v>
      </c>
      <c r="AA224" s="10">
        <f t="shared" si="90"/>
        <v>-1.9325872320393256E-3</v>
      </c>
      <c r="AB224" s="10">
        <f t="shared" si="91"/>
        <v>1.2303414313334293E-2</v>
      </c>
      <c r="AC224" s="10">
        <f t="shared" si="92"/>
        <v>3.1142619938408438E-2</v>
      </c>
      <c r="AD224" s="10">
        <f t="shared" si="93"/>
        <v>4.0599833467335177E-4</v>
      </c>
      <c r="AE224" s="10">
        <f t="shared" si="94"/>
        <v>4884.25439453125</v>
      </c>
      <c r="AF224" s="10">
        <f t="shared" si="95"/>
        <v>-1.5118098642711059E-3</v>
      </c>
      <c r="AG224" s="10">
        <f t="shared" si="96"/>
        <v>4.869257616373298E-3</v>
      </c>
      <c r="AH224" s="10">
        <f t="shared" si="97"/>
        <v>2.8469865369901916E-3</v>
      </c>
      <c r="AI224" s="10">
        <f t="shared" si="98"/>
        <v>4.7283077941958962E-2</v>
      </c>
      <c r="AJ224" s="10">
        <f t="shared" si="99"/>
        <v>-1.9344570882392903E-3</v>
      </c>
      <c r="AK224" s="10">
        <f t="shared" si="100"/>
        <v>1.2228342444436329E-2</v>
      </c>
      <c r="AL224" s="10">
        <f t="shared" si="101"/>
        <v>3.0667527124921611E-2</v>
      </c>
      <c r="AM224" s="10">
        <f t="shared" si="102"/>
        <v>4.0591593965022473E-4</v>
      </c>
      <c r="AO224" s="10">
        <f>IF('Shock Inputs'!$C$5="ABS",'Market Data - EQ'!B224-'Market Data - EQ'!B225,IF('Shock Inputs'!$C$6="DISC",('Market Data - EQ'!B224-'Market Data - EQ'!B225)/'Market Data - EQ'!B225,LN('Market Data - EQ'!B224/'Market Data - EQ'!B225)))</f>
        <v>-1.5118098642711059E-3</v>
      </c>
      <c r="AP224" s="10">
        <f>IF('Shock Inputs'!$C$5="ABS",'Market Data - EQ'!C224-'Market Data - EQ'!C225,IF('Shock Inputs'!$C$6="DISC",('Market Data - EQ'!C224-'Market Data - EQ'!C225)/'Market Data - EQ'!C225,LN('Market Data - EQ'!C224/'Market Data - EQ'!C225)))</f>
        <v>4.869257616373298E-3</v>
      </c>
      <c r="AQ224" s="10">
        <f>IF('Shock Inputs'!$C$5="ABS",'Market Data - EQ'!D224-'Market Data - EQ'!D225,IF('Shock Inputs'!$C$6="DISC",('Market Data - EQ'!D224-'Market Data - EQ'!D225)/'Market Data - EQ'!D225,LN('Market Data - EQ'!D224/'Market Data - EQ'!D225)))</f>
        <v>2.8469865369901916E-3</v>
      </c>
      <c r="AR224" s="10">
        <f>IF('Shock Inputs'!$C$5="ABS",'Market Data - EQ'!E224-'Market Data - EQ'!E225,IF('Shock Inputs'!$C$6="DISC",('Market Data - EQ'!E224-'Market Data - EQ'!E225)/'Market Data - EQ'!E225,LN('Market Data - EQ'!E224/'Market Data - EQ'!E225)))</f>
        <v>4.7283077941958962E-2</v>
      </c>
      <c r="AS224" s="10">
        <f>IF('Shock Inputs'!$C$5="ABS",'Market Data - EQ'!F224-'Market Data - EQ'!F225,IF('Shock Inputs'!$C$6="DISC",('Market Data - EQ'!F224-'Market Data - EQ'!F225)/'Market Data - EQ'!F225,LN('Market Data - EQ'!F224/'Market Data - EQ'!F225)))</f>
        <v>-1.9344570882392903E-3</v>
      </c>
      <c r="AT224" s="10">
        <f>IF('Shock Inputs'!$C$5="ABS",'Market Data - EQ'!G224-'Market Data - EQ'!G225,IF('Shock Inputs'!$C$6="DISC",('Market Data - EQ'!G224-'Market Data - EQ'!G225)/'Market Data - EQ'!G225,LN('Market Data - EQ'!G224/'Market Data - EQ'!G225)))</f>
        <v>1.2228342444436329E-2</v>
      </c>
      <c r="AU224" s="10">
        <f>IF('Shock Inputs'!$C$5="ABS",'Market Data - EQ'!H224-'Market Data - EQ'!H225,IF('Shock Inputs'!$C$6="DISC",('Market Data - EQ'!H224-'Market Data - EQ'!H225)/'Market Data - EQ'!H225,LN('Market Data - EQ'!H224/'Market Data - EQ'!H225)))</f>
        <v>3.0667527124921611E-2</v>
      </c>
      <c r="AV224" s="10">
        <f>IF('Shock Inputs'!$C$5="ABS",'Market Data - EQ'!I224-'Market Data - EQ'!I225,IF('Shock Inputs'!$C$6="DISC",('Market Data - EQ'!I224-'Market Data - EQ'!I225)/'Market Data - EQ'!I225,LN('Market Data - EQ'!I224/'Market Data - EQ'!I225)))</f>
        <v>4.0591593965022473E-4</v>
      </c>
    </row>
    <row r="225" spans="1:48" x14ac:dyDescent="0.25">
      <c r="A225" s="6">
        <v>45138</v>
      </c>
      <c r="B225" s="1">
        <v>4891.64404296875</v>
      </c>
      <c r="C225" s="1">
        <v>4793.9501953125</v>
      </c>
      <c r="D225" s="1">
        <v>1175</v>
      </c>
      <c r="E225" s="1">
        <v>212.9689636230469</v>
      </c>
      <c r="F225" s="1">
        <v>450.96075439453119</v>
      </c>
      <c r="G225" s="1">
        <v>1464.476928710938</v>
      </c>
      <c r="H225" s="1">
        <v>211.21502685546881</v>
      </c>
      <c r="I225" s="1">
        <v>120.7178115844727</v>
      </c>
      <c r="K225" s="6">
        <v>45138</v>
      </c>
      <c r="L225" s="1">
        <v>19753.80078125</v>
      </c>
      <c r="M225" s="10">
        <f>IF('Shock Inputs'!C227="ABS",'Market Data - EQ'!B225-'Market Data - EQ'!B226,IF('Shock Inputs'!C228="Disc",('Market Data - EQ'!B225-'Market Data - EQ'!B226)/'Market Data - EQ'!B226,LN('Market Data - EQ'!B225/'Market Data - EQ'!B226)))</f>
        <v>7.9195092473237465E-3</v>
      </c>
      <c r="N225" s="1">
        <f t="shared" si="78"/>
        <v>38.58642578125</v>
      </c>
      <c r="O225" s="1">
        <f t="shared" si="79"/>
        <v>-109.39990234375</v>
      </c>
      <c r="P225" s="1">
        <f t="shared" si="80"/>
        <v>-2.800048828125</v>
      </c>
      <c r="Q225" s="1">
        <f t="shared" si="81"/>
        <v>1.997314453125</v>
      </c>
      <c r="R225" s="1">
        <f t="shared" si="82"/>
        <v>-2.6629638671876137</v>
      </c>
      <c r="S225" s="1">
        <f t="shared" si="83"/>
        <v>7.3460693359379547</v>
      </c>
      <c r="T225" s="1">
        <f t="shared" si="84"/>
        <v>8.0771484375</v>
      </c>
      <c r="U225" s="1">
        <f t="shared" si="85"/>
        <v>2.4996414184571023</v>
      </c>
      <c r="W225" s="10">
        <f t="shared" si="86"/>
        <v>7.950951508301286E-3</v>
      </c>
      <c r="X225" s="10">
        <f t="shared" si="87"/>
        <v>-2.2311256623515831E-2</v>
      </c>
      <c r="Y225" s="10">
        <f t="shared" si="88"/>
        <v>-2.3773549940934056E-3</v>
      </c>
      <c r="Z225" s="10">
        <f t="shared" si="89"/>
        <v>9.4672173298333204E-3</v>
      </c>
      <c r="AA225" s="10">
        <f t="shared" si="90"/>
        <v>-5.8704246713378715E-3</v>
      </c>
      <c r="AB225" s="10">
        <f t="shared" si="91"/>
        <v>5.0414616427030224E-3</v>
      </c>
      <c r="AC225" s="10">
        <f t="shared" si="92"/>
        <v>3.9761902114980076E-2</v>
      </c>
      <c r="AD225" s="10">
        <f t="shared" si="93"/>
        <v>2.1144308146089703E-2</v>
      </c>
      <c r="AE225" s="10">
        <f t="shared" si="94"/>
        <v>4891.6440429687509</v>
      </c>
      <c r="AF225" s="10">
        <f t="shared" si="95"/>
        <v>7.9195092473237465E-3</v>
      </c>
      <c r="AG225" s="10">
        <f t="shared" si="96"/>
        <v>-2.2563917908495747E-2</v>
      </c>
      <c r="AH225" s="10">
        <f t="shared" si="97"/>
        <v>-2.3801853892699699E-3</v>
      </c>
      <c r="AI225" s="10">
        <f t="shared" si="98"/>
        <v>9.4226840778644967E-3</v>
      </c>
      <c r="AJ225" s="10">
        <f t="shared" si="99"/>
        <v>-5.8877233478570427E-3</v>
      </c>
      <c r="AK225" s="10">
        <f t="shared" si="100"/>
        <v>5.0287960259335299E-3</v>
      </c>
      <c r="AL225" s="10">
        <f t="shared" si="101"/>
        <v>3.8991746668398497E-2</v>
      </c>
      <c r="AM225" s="10">
        <f t="shared" si="102"/>
        <v>2.0923869200935495E-2</v>
      </c>
      <c r="AO225" s="10">
        <f>IF('Shock Inputs'!$C$5="ABS",'Market Data - EQ'!B225-'Market Data - EQ'!B226,IF('Shock Inputs'!$C$6="DISC",('Market Data - EQ'!B225-'Market Data - EQ'!B226)/'Market Data - EQ'!B226,LN('Market Data - EQ'!B225/'Market Data - EQ'!B226)))</f>
        <v>7.9195092473237465E-3</v>
      </c>
      <c r="AP225" s="10">
        <f>IF('Shock Inputs'!$C$5="ABS",'Market Data - EQ'!C225-'Market Data - EQ'!C226,IF('Shock Inputs'!$C$6="DISC",('Market Data - EQ'!C225-'Market Data - EQ'!C226)/'Market Data - EQ'!C226,LN('Market Data - EQ'!C225/'Market Data - EQ'!C226)))</f>
        <v>-2.2563917908495747E-2</v>
      </c>
      <c r="AQ225" s="10">
        <f>IF('Shock Inputs'!$C$5="ABS",'Market Data - EQ'!D225-'Market Data - EQ'!D226,IF('Shock Inputs'!$C$6="DISC",('Market Data - EQ'!D225-'Market Data - EQ'!D226)/'Market Data - EQ'!D226,LN('Market Data - EQ'!D225/'Market Data - EQ'!D226)))</f>
        <v>-2.3801853892699699E-3</v>
      </c>
      <c r="AR225" s="10">
        <f>IF('Shock Inputs'!$C$5="ABS",'Market Data - EQ'!E225-'Market Data - EQ'!E226,IF('Shock Inputs'!$C$6="DISC",('Market Data - EQ'!E225-'Market Data - EQ'!E226)/'Market Data - EQ'!E226,LN('Market Data - EQ'!E225/'Market Data - EQ'!E226)))</f>
        <v>9.4226840778644967E-3</v>
      </c>
      <c r="AS225" s="10">
        <f>IF('Shock Inputs'!$C$5="ABS",'Market Data - EQ'!F225-'Market Data - EQ'!F226,IF('Shock Inputs'!$C$6="DISC",('Market Data - EQ'!F225-'Market Data - EQ'!F226)/'Market Data - EQ'!F226,LN('Market Data - EQ'!F225/'Market Data - EQ'!F226)))</f>
        <v>-5.8877233478570427E-3</v>
      </c>
      <c r="AT225" s="10">
        <f>IF('Shock Inputs'!$C$5="ABS",'Market Data - EQ'!G225-'Market Data - EQ'!G226,IF('Shock Inputs'!$C$6="DISC",('Market Data - EQ'!G225-'Market Data - EQ'!G226)/'Market Data - EQ'!G226,LN('Market Data - EQ'!G225/'Market Data - EQ'!G226)))</f>
        <v>5.0287960259335299E-3</v>
      </c>
      <c r="AU225" s="10">
        <f>IF('Shock Inputs'!$C$5="ABS",'Market Data - EQ'!H225-'Market Data - EQ'!H226,IF('Shock Inputs'!$C$6="DISC",('Market Data - EQ'!H225-'Market Data - EQ'!H226)/'Market Data - EQ'!H226,LN('Market Data - EQ'!H225/'Market Data - EQ'!H226)))</f>
        <v>3.8991746668398497E-2</v>
      </c>
      <c r="AV225" s="10">
        <f>IF('Shock Inputs'!$C$5="ABS",'Market Data - EQ'!I225-'Market Data - EQ'!I226,IF('Shock Inputs'!$C$6="DISC",('Market Data - EQ'!I225-'Market Data - EQ'!I226)/'Market Data - EQ'!I226,LN('Market Data - EQ'!I225/'Market Data - EQ'!I226)))</f>
        <v>2.0923869200935495E-2</v>
      </c>
    </row>
    <row r="226" spans="1:48" x14ac:dyDescent="0.25">
      <c r="A226" s="6">
        <v>45135</v>
      </c>
      <c r="B226" s="1">
        <v>4853.0576171875</v>
      </c>
      <c r="C226" s="1">
        <v>4903.35009765625</v>
      </c>
      <c r="D226" s="1">
        <v>1177.800048828125</v>
      </c>
      <c r="E226" s="1">
        <v>210.9716491699219</v>
      </c>
      <c r="F226" s="1">
        <v>453.62371826171881</v>
      </c>
      <c r="G226" s="1">
        <v>1457.130859375</v>
      </c>
      <c r="H226" s="1">
        <v>203.13787841796881</v>
      </c>
      <c r="I226" s="1">
        <v>118.2181701660156</v>
      </c>
      <c r="K226" s="6">
        <v>45135</v>
      </c>
      <c r="L226" s="1">
        <v>19646.05078125</v>
      </c>
      <c r="M226" s="10">
        <f>IF('Shock Inputs'!C228="ABS",'Market Data - EQ'!B226-'Market Data - EQ'!B227,IF('Shock Inputs'!C229="Disc",('Market Data - EQ'!B226-'Market Data - EQ'!B227)/'Market Data - EQ'!B227,LN('Market Data - EQ'!B226/'Market Data - EQ'!B227)))</f>
        <v>8.5184687259365136E-3</v>
      </c>
      <c r="N226" s="1">
        <f t="shared" si="78"/>
        <v>41.1650390625</v>
      </c>
      <c r="O226" s="1">
        <f t="shared" si="79"/>
        <v>29.9501953125</v>
      </c>
      <c r="P226" s="1">
        <f t="shared" si="80"/>
        <v>6.35009765625</v>
      </c>
      <c r="Q226" s="1">
        <f t="shared" si="81"/>
        <v>-1.8115081787109091</v>
      </c>
      <c r="R226" s="1">
        <f t="shared" si="82"/>
        <v>3.2924194335938068</v>
      </c>
      <c r="S226" s="1">
        <f t="shared" si="83"/>
        <v>20.251708984375</v>
      </c>
      <c r="T226" s="1">
        <f t="shared" si="84"/>
        <v>7.7869567871094034</v>
      </c>
      <c r="U226" s="1">
        <f t="shared" si="85"/>
        <v>0.78419494628899145</v>
      </c>
      <c r="W226" s="10">
        <f t="shared" si="86"/>
        <v>8.5548541232274046E-3</v>
      </c>
      <c r="X226" s="10">
        <f t="shared" si="87"/>
        <v>6.1456469636518313E-3</v>
      </c>
      <c r="Y226" s="10">
        <f t="shared" si="88"/>
        <v>5.4207161389162196E-3</v>
      </c>
      <c r="Z226" s="10">
        <f t="shared" si="89"/>
        <v>-8.5134002205957422E-3</v>
      </c>
      <c r="AA226" s="10">
        <f t="shared" si="90"/>
        <v>7.3111050512400712E-3</v>
      </c>
      <c r="AB226" s="10">
        <f t="shared" si="91"/>
        <v>1.4094232614391711E-2</v>
      </c>
      <c r="AC226" s="10">
        <f t="shared" si="92"/>
        <v>3.9861377269690371E-2</v>
      </c>
      <c r="AD226" s="10">
        <f t="shared" si="93"/>
        <v>6.6777518586227849E-3</v>
      </c>
      <c r="AE226" s="10">
        <f t="shared" si="94"/>
        <v>4853.0576171875</v>
      </c>
      <c r="AF226" s="10">
        <f t="shared" si="95"/>
        <v>8.5184687259365136E-3</v>
      </c>
      <c r="AG226" s="10">
        <f t="shared" si="96"/>
        <v>6.1268394920702164E-3</v>
      </c>
      <c r="AH226" s="10">
        <f t="shared" si="97"/>
        <v>5.406076936664431E-3</v>
      </c>
      <c r="AI226" s="10">
        <f t="shared" si="98"/>
        <v>-8.5498462125528866E-3</v>
      </c>
      <c r="AJ226" s="10">
        <f t="shared" si="99"/>
        <v>7.2845084775936195E-3</v>
      </c>
      <c r="AK226" s="10">
        <f t="shared" si="100"/>
        <v>1.3995832423498857E-2</v>
      </c>
      <c r="AL226" s="10">
        <f t="shared" si="101"/>
        <v>3.9087413182398681E-2</v>
      </c>
      <c r="AM226" s="10">
        <f t="shared" si="102"/>
        <v>6.6555544381281858E-3</v>
      </c>
      <c r="AO226" s="10">
        <f>IF('Shock Inputs'!$C$5="ABS",'Market Data - EQ'!B226-'Market Data - EQ'!B227,IF('Shock Inputs'!$C$6="DISC",('Market Data - EQ'!B226-'Market Data - EQ'!B227)/'Market Data - EQ'!B227,LN('Market Data - EQ'!B226/'Market Data - EQ'!B227)))</f>
        <v>8.5184687259365136E-3</v>
      </c>
      <c r="AP226" s="10">
        <f>IF('Shock Inputs'!$C$5="ABS",'Market Data - EQ'!C226-'Market Data - EQ'!C227,IF('Shock Inputs'!$C$6="DISC",('Market Data - EQ'!C226-'Market Data - EQ'!C227)/'Market Data - EQ'!C227,LN('Market Data - EQ'!C226/'Market Data - EQ'!C227)))</f>
        <v>6.1268394920702164E-3</v>
      </c>
      <c r="AQ226" s="10">
        <f>IF('Shock Inputs'!$C$5="ABS",'Market Data - EQ'!D226-'Market Data - EQ'!D227,IF('Shock Inputs'!$C$6="DISC",('Market Data - EQ'!D226-'Market Data - EQ'!D227)/'Market Data - EQ'!D227,LN('Market Data - EQ'!D226/'Market Data - EQ'!D227)))</f>
        <v>5.406076936664431E-3</v>
      </c>
      <c r="AR226" s="10">
        <f>IF('Shock Inputs'!$C$5="ABS",'Market Data - EQ'!E226-'Market Data - EQ'!E227,IF('Shock Inputs'!$C$6="DISC",('Market Data - EQ'!E226-'Market Data - EQ'!E227)/'Market Data - EQ'!E227,LN('Market Data - EQ'!E226/'Market Data - EQ'!E227)))</f>
        <v>-8.5498462125528866E-3</v>
      </c>
      <c r="AS226" s="10">
        <f>IF('Shock Inputs'!$C$5="ABS",'Market Data - EQ'!F226-'Market Data - EQ'!F227,IF('Shock Inputs'!$C$6="DISC",('Market Data - EQ'!F226-'Market Data - EQ'!F227)/'Market Data - EQ'!F227,LN('Market Data - EQ'!F226/'Market Data - EQ'!F227)))</f>
        <v>7.2845084775936195E-3</v>
      </c>
      <c r="AT226" s="10">
        <f>IF('Shock Inputs'!$C$5="ABS",'Market Data - EQ'!G226-'Market Data - EQ'!G227,IF('Shock Inputs'!$C$6="DISC",('Market Data - EQ'!G226-'Market Data - EQ'!G227)/'Market Data - EQ'!G227,LN('Market Data - EQ'!G226/'Market Data - EQ'!G227)))</f>
        <v>1.3995832423498857E-2</v>
      </c>
      <c r="AU226" s="10">
        <f>IF('Shock Inputs'!$C$5="ABS",'Market Data - EQ'!H226-'Market Data - EQ'!H227,IF('Shock Inputs'!$C$6="DISC",('Market Data - EQ'!H226-'Market Data - EQ'!H227)/'Market Data - EQ'!H227,LN('Market Data - EQ'!H226/'Market Data - EQ'!H227)))</f>
        <v>3.9087413182398681E-2</v>
      </c>
      <c r="AV226" s="10">
        <f>IF('Shock Inputs'!$C$5="ABS",'Market Data - EQ'!I226-'Market Data - EQ'!I227,IF('Shock Inputs'!$C$6="DISC",('Market Data - EQ'!I226-'Market Data - EQ'!I227)/'Market Data - EQ'!I227,LN('Market Data - EQ'!I226/'Market Data - EQ'!I227)))</f>
        <v>6.6555544381281858E-3</v>
      </c>
    </row>
    <row r="227" spans="1:48" x14ac:dyDescent="0.25">
      <c r="A227" s="6">
        <v>45134</v>
      </c>
      <c r="B227" s="1">
        <v>4811.892578125</v>
      </c>
      <c r="C227" s="1">
        <v>4873.39990234375</v>
      </c>
      <c r="D227" s="1">
        <v>1171.449951171875</v>
      </c>
      <c r="E227" s="1">
        <v>212.78315734863281</v>
      </c>
      <c r="F227" s="1">
        <v>450.331298828125</v>
      </c>
      <c r="G227" s="1">
        <v>1436.879150390625</v>
      </c>
      <c r="H227" s="1">
        <v>195.3509216308594</v>
      </c>
      <c r="I227" s="1">
        <v>117.43397521972661</v>
      </c>
      <c r="K227" s="6">
        <v>45134</v>
      </c>
      <c r="L227" s="1">
        <v>19659.900390625</v>
      </c>
      <c r="M227" s="10">
        <f>IF('Shock Inputs'!C229="ABS",'Market Data - EQ'!B227-'Market Data - EQ'!B228,IF('Shock Inputs'!C230="Disc",('Market Data - EQ'!B227-'Market Data - EQ'!B228)/'Market Data - EQ'!B228,LN('Market Data - EQ'!B227/'Market Data - EQ'!B228)))</f>
        <v>-4.0014182695831783E-3</v>
      </c>
      <c r="N227" s="1">
        <f t="shared" si="78"/>
        <v>-19.29296875</v>
      </c>
      <c r="O227" s="1">
        <f t="shared" si="79"/>
        <v>-110.2001953125</v>
      </c>
      <c r="P227" s="1">
        <f t="shared" si="80"/>
        <v>102.949951171875</v>
      </c>
      <c r="Q227" s="1">
        <f t="shared" si="81"/>
        <v>-1.347015380859375</v>
      </c>
      <c r="R227" s="1">
        <f t="shared" si="82"/>
        <v>-6.972137451171875</v>
      </c>
      <c r="S227" s="1">
        <f t="shared" si="83"/>
        <v>-96.741577148437045</v>
      </c>
      <c r="T227" s="1">
        <f t="shared" si="84"/>
        <v>0.33856201171880684</v>
      </c>
      <c r="U227" s="1">
        <f t="shared" si="85"/>
        <v>-0.14703369140619316</v>
      </c>
      <c r="W227" s="10">
        <f t="shared" si="86"/>
        <v>-3.993423262842688E-3</v>
      </c>
      <c r="X227" s="10">
        <f t="shared" si="87"/>
        <v>-2.2112567853172314E-2</v>
      </c>
      <c r="Y227" s="10">
        <f t="shared" si="88"/>
        <v>9.6349977699461867E-2</v>
      </c>
      <c r="Z227" s="10">
        <f t="shared" si="89"/>
        <v>-6.2906379035197512E-3</v>
      </c>
      <c r="AA227" s="10">
        <f t="shared" si="90"/>
        <v>-1.5246195191312012E-2</v>
      </c>
      <c r="AB227" s="10">
        <f t="shared" si="91"/>
        <v>-6.3080509679648289E-2</v>
      </c>
      <c r="AC227" s="10">
        <f t="shared" si="92"/>
        <v>1.7361054057292518E-3</v>
      </c>
      <c r="AD227" s="10">
        <f t="shared" si="93"/>
        <v>-1.250488431489141E-3</v>
      </c>
      <c r="AE227" s="10">
        <f t="shared" si="94"/>
        <v>4811.892578125</v>
      </c>
      <c r="AF227" s="10">
        <f t="shared" si="95"/>
        <v>-4.0014182695831783E-3</v>
      </c>
      <c r="AG227" s="10">
        <f t="shared" si="96"/>
        <v>-2.236071562620769E-2</v>
      </c>
      <c r="AH227" s="10">
        <f t="shared" si="97"/>
        <v>9.1986460271662476E-2</v>
      </c>
      <c r="AI227" s="10">
        <f t="shared" si="98"/>
        <v>-6.3105073375755343E-3</v>
      </c>
      <c r="AJ227" s="10">
        <f t="shared" si="99"/>
        <v>-1.536361340800663E-2</v>
      </c>
      <c r="AK227" s="10">
        <f t="shared" si="100"/>
        <v>-6.5157923252418884E-2</v>
      </c>
      <c r="AL227" s="10">
        <f t="shared" si="101"/>
        <v>1.7346001167144209E-3</v>
      </c>
      <c r="AM227" s="10">
        <f t="shared" si="102"/>
        <v>-1.2512709445648177E-3</v>
      </c>
      <c r="AO227" s="10">
        <f>IF('Shock Inputs'!$C$5="ABS",'Market Data - EQ'!B227-'Market Data - EQ'!B228,IF('Shock Inputs'!$C$6="DISC",('Market Data - EQ'!B227-'Market Data - EQ'!B228)/'Market Data - EQ'!B228,LN('Market Data - EQ'!B227/'Market Data - EQ'!B228)))</f>
        <v>-4.0014182695831783E-3</v>
      </c>
      <c r="AP227" s="10">
        <f>IF('Shock Inputs'!$C$5="ABS",'Market Data - EQ'!C227-'Market Data - EQ'!C228,IF('Shock Inputs'!$C$6="DISC",('Market Data - EQ'!C227-'Market Data - EQ'!C228)/'Market Data - EQ'!C228,LN('Market Data - EQ'!C227/'Market Data - EQ'!C228)))</f>
        <v>-2.236071562620769E-2</v>
      </c>
      <c r="AQ227" s="10">
        <f>IF('Shock Inputs'!$C$5="ABS",'Market Data - EQ'!D227-'Market Data - EQ'!D228,IF('Shock Inputs'!$C$6="DISC",('Market Data - EQ'!D227-'Market Data - EQ'!D228)/'Market Data - EQ'!D228,LN('Market Data - EQ'!D227/'Market Data - EQ'!D228)))</f>
        <v>9.1986460271662476E-2</v>
      </c>
      <c r="AR227" s="10">
        <f>IF('Shock Inputs'!$C$5="ABS",'Market Data - EQ'!E227-'Market Data - EQ'!E228,IF('Shock Inputs'!$C$6="DISC",('Market Data - EQ'!E227-'Market Data - EQ'!E228)/'Market Data - EQ'!E228,LN('Market Data - EQ'!E227/'Market Data - EQ'!E228)))</f>
        <v>-6.3105073375755343E-3</v>
      </c>
      <c r="AS227" s="10">
        <f>IF('Shock Inputs'!$C$5="ABS",'Market Data - EQ'!F227-'Market Data - EQ'!F228,IF('Shock Inputs'!$C$6="DISC",('Market Data - EQ'!F227-'Market Data - EQ'!F228)/'Market Data - EQ'!F228,LN('Market Data - EQ'!F227/'Market Data - EQ'!F228)))</f>
        <v>-1.536361340800663E-2</v>
      </c>
      <c r="AT227" s="10">
        <f>IF('Shock Inputs'!$C$5="ABS",'Market Data - EQ'!G227-'Market Data - EQ'!G228,IF('Shock Inputs'!$C$6="DISC",('Market Data - EQ'!G227-'Market Data - EQ'!G228)/'Market Data - EQ'!G228,LN('Market Data - EQ'!G227/'Market Data - EQ'!G228)))</f>
        <v>-6.5157923252418884E-2</v>
      </c>
      <c r="AU227" s="10">
        <f>IF('Shock Inputs'!$C$5="ABS",'Market Data - EQ'!H227-'Market Data - EQ'!H228,IF('Shock Inputs'!$C$6="DISC",('Market Data - EQ'!H227-'Market Data - EQ'!H228)/'Market Data - EQ'!H228,LN('Market Data - EQ'!H227/'Market Data - EQ'!H228)))</f>
        <v>1.7346001167144209E-3</v>
      </c>
      <c r="AV227" s="10">
        <f>IF('Shock Inputs'!$C$5="ABS",'Market Data - EQ'!I227-'Market Data - EQ'!I228,IF('Shock Inputs'!$C$6="DISC",('Market Data - EQ'!I227-'Market Data - EQ'!I228)/'Market Data - EQ'!I228,LN('Market Data - EQ'!I227/'Market Data - EQ'!I228)))</f>
        <v>-1.2512709445648177E-3</v>
      </c>
    </row>
    <row r="228" spans="1:48" x14ac:dyDescent="0.25">
      <c r="A228" s="6">
        <v>45133</v>
      </c>
      <c r="B228" s="1">
        <v>4831.185546875</v>
      </c>
      <c r="C228" s="1">
        <v>4983.60009765625</v>
      </c>
      <c r="D228" s="1">
        <v>1068.5</v>
      </c>
      <c r="E228" s="1">
        <v>214.13017272949219</v>
      </c>
      <c r="F228" s="1">
        <v>457.30343627929688</v>
      </c>
      <c r="G228" s="1">
        <v>1533.620727539062</v>
      </c>
      <c r="H228" s="1">
        <v>195.0123596191406</v>
      </c>
      <c r="I228" s="1">
        <v>117.5810089111328</v>
      </c>
      <c r="K228" s="6">
        <v>45133</v>
      </c>
      <c r="L228" s="1">
        <v>19778.30078125</v>
      </c>
      <c r="M228" s="10">
        <f>IF('Shock Inputs'!C230="ABS",'Market Data - EQ'!B228-'Market Data - EQ'!B229,IF('Shock Inputs'!C231="Disc",('Market Data - EQ'!B228-'Market Data - EQ'!B229)/'Market Data - EQ'!B229,LN('Market Data - EQ'!B228/'Market Data - EQ'!B229)))</f>
        <v>4.4241461781070312E-3</v>
      </c>
      <c r="N228" s="1">
        <f t="shared" si="78"/>
        <v>21.32666015625</v>
      </c>
      <c r="O228" s="1">
        <f t="shared" si="79"/>
        <v>98</v>
      </c>
      <c r="P228" s="1">
        <f t="shared" si="80"/>
        <v>13.75</v>
      </c>
      <c r="Q228" s="1">
        <f t="shared" si="81"/>
        <v>0.51094055175778408</v>
      </c>
      <c r="R228" s="1">
        <f t="shared" si="82"/>
        <v>9.635101318359375</v>
      </c>
      <c r="S228" s="1">
        <f t="shared" si="83"/>
        <v>-20.748046875</v>
      </c>
      <c r="T228" s="1">
        <f t="shared" si="84"/>
        <v>0.91896057128900566</v>
      </c>
      <c r="U228" s="1">
        <f t="shared" si="85"/>
        <v>0.68617248535160513</v>
      </c>
      <c r="W228" s="10">
        <f t="shared" si="86"/>
        <v>4.4339471611398746E-3</v>
      </c>
      <c r="X228" s="10">
        <f t="shared" si="87"/>
        <v>2.0058948346389046E-2</v>
      </c>
      <c r="Y228" s="10">
        <f t="shared" si="88"/>
        <v>1.3036264517658214E-2</v>
      </c>
      <c r="Z228" s="10">
        <f t="shared" si="89"/>
        <v>2.3918284255074651E-3</v>
      </c>
      <c r="AA228" s="10">
        <f t="shared" si="90"/>
        <v>2.1522856467389214E-2</v>
      </c>
      <c r="AB228" s="10">
        <f t="shared" si="91"/>
        <v>-1.3348213896551817E-2</v>
      </c>
      <c r="AC228" s="10">
        <f t="shared" si="92"/>
        <v>4.7346307282837893E-3</v>
      </c>
      <c r="AD228" s="10">
        <f t="shared" si="93"/>
        <v>5.8699982508403558E-3</v>
      </c>
      <c r="AE228" s="10">
        <f t="shared" si="94"/>
        <v>4831.185546875</v>
      </c>
      <c r="AF228" s="10">
        <f t="shared" si="95"/>
        <v>4.4241461781070312E-3</v>
      </c>
      <c r="AG228" s="10">
        <f t="shared" si="96"/>
        <v>1.9860418122717636E-2</v>
      </c>
      <c r="AH228" s="10">
        <f t="shared" si="97"/>
        <v>1.2952023754754313E-2</v>
      </c>
      <c r="AI228" s="10">
        <f t="shared" si="98"/>
        <v>2.3889725568244464E-3</v>
      </c>
      <c r="AJ228" s="10">
        <f t="shared" si="99"/>
        <v>2.1294510421581623E-2</v>
      </c>
      <c r="AK228" s="10">
        <f t="shared" si="100"/>
        <v>-1.3438102097780581E-2</v>
      </c>
      <c r="AL228" s="10">
        <f t="shared" si="101"/>
        <v>4.7234576173737289E-3</v>
      </c>
      <c r="AM228" s="10">
        <f t="shared" si="102"/>
        <v>5.8528369362832403E-3</v>
      </c>
      <c r="AO228" s="10">
        <f>IF('Shock Inputs'!$C$5="ABS",'Market Data - EQ'!B228-'Market Data - EQ'!B229,IF('Shock Inputs'!$C$6="DISC",('Market Data - EQ'!B228-'Market Data - EQ'!B229)/'Market Data - EQ'!B229,LN('Market Data - EQ'!B228/'Market Data - EQ'!B229)))</f>
        <v>4.4241461781070312E-3</v>
      </c>
      <c r="AP228" s="10">
        <f>IF('Shock Inputs'!$C$5="ABS",'Market Data - EQ'!C228-'Market Data - EQ'!C229,IF('Shock Inputs'!$C$6="DISC",('Market Data - EQ'!C228-'Market Data - EQ'!C229)/'Market Data - EQ'!C229,LN('Market Data - EQ'!C228/'Market Data - EQ'!C229)))</f>
        <v>1.9860418122717636E-2</v>
      </c>
      <c r="AQ228" s="10">
        <f>IF('Shock Inputs'!$C$5="ABS",'Market Data - EQ'!D228-'Market Data - EQ'!D229,IF('Shock Inputs'!$C$6="DISC",('Market Data - EQ'!D228-'Market Data - EQ'!D229)/'Market Data - EQ'!D229,LN('Market Data - EQ'!D228/'Market Data - EQ'!D229)))</f>
        <v>1.2952023754754313E-2</v>
      </c>
      <c r="AR228" s="10">
        <f>IF('Shock Inputs'!$C$5="ABS",'Market Data - EQ'!E228-'Market Data - EQ'!E229,IF('Shock Inputs'!$C$6="DISC",('Market Data - EQ'!E228-'Market Data - EQ'!E229)/'Market Data - EQ'!E229,LN('Market Data - EQ'!E228/'Market Data - EQ'!E229)))</f>
        <v>2.3889725568244464E-3</v>
      </c>
      <c r="AS228" s="10">
        <f>IF('Shock Inputs'!$C$5="ABS",'Market Data - EQ'!F228-'Market Data - EQ'!F229,IF('Shock Inputs'!$C$6="DISC",('Market Data - EQ'!F228-'Market Data - EQ'!F229)/'Market Data - EQ'!F229,LN('Market Data - EQ'!F228/'Market Data - EQ'!F229)))</f>
        <v>2.1294510421581623E-2</v>
      </c>
      <c r="AT228" s="10">
        <f>IF('Shock Inputs'!$C$5="ABS",'Market Data - EQ'!G228-'Market Data - EQ'!G229,IF('Shock Inputs'!$C$6="DISC",('Market Data - EQ'!G228-'Market Data - EQ'!G229)/'Market Data - EQ'!G229,LN('Market Data - EQ'!G228/'Market Data - EQ'!G229)))</f>
        <v>-1.3438102097780581E-2</v>
      </c>
      <c r="AU228" s="10">
        <f>IF('Shock Inputs'!$C$5="ABS",'Market Data - EQ'!H228-'Market Data - EQ'!H229,IF('Shock Inputs'!$C$6="DISC",('Market Data - EQ'!H228-'Market Data - EQ'!H229)/'Market Data - EQ'!H229,LN('Market Data - EQ'!H228/'Market Data - EQ'!H229)))</f>
        <v>4.7234576173737289E-3</v>
      </c>
      <c r="AV228" s="10">
        <f>IF('Shock Inputs'!$C$5="ABS",'Market Data - EQ'!I228-'Market Data - EQ'!I229,IF('Shock Inputs'!$C$6="DISC",('Market Data - EQ'!I228-'Market Data - EQ'!I229)/'Market Data - EQ'!I229,LN('Market Data - EQ'!I228/'Market Data - EQ'!I229)))</f>
        <v>5.8528369362832403E-3</v>
      </c>
    </row>
    <row r="229" spans="1:48" x14ac:dyDescent="0.25">
      <c r="A229" s="6">
        <v>45132</v>
      </c>
      <c r="B229" s="1">
        <v>4809.85888671875</v>
      </c>
      <c r="C229" s="1">
        <v>4885.60009765625</v>
      </c>
      <c r="D229" s="1">
        <v>1054.75</v>
      </c>
      <c r="E229" s="1">
        <v>213.6192321777344</v>
      </c>
      <c r="F229" s="1">
        <v>447.6683349609375</v>
      </c>
      <c r="G229" s="1">
        <v>1554.368774414062</v>
      </c>
      <c r="H229" s="1">
        <v>194.09339904785159</v>
      </c>
      <c r="I229" s="1">
        <v>116.89483642578119</v>
      </c>
      <c r="K229" s="6">
        <v>45132</v>
      </c>
      <c r="L229" s="1">
        <v>19680.599609375</v>
      </c>
      <c r="M229" s="10">
        <f>IF('Shock Inputs'!C231="ABS",'Market Data - EQ'!B229-'Market Data - EQ'!B230,IF('Shock Inputs'!C232="Disc",('Market Data - EQ'!B229-'Market Data - EQ'!B230)/'Market Data - EQ'!B230,LN('Market Data - EQ'!B229/'Market Data - EQ'!B230)))</f>
        <v>-6.9463642860535385E-3</v>
      </c>
      <c r="N229" s="1">
        <f t="shared" si="78"/>
        <v>-33.52734375</v>
      </c>
      <c r="O229" s="1">
        <f t="shared" si="79"/>
        <v>-83.2998046875</v>
      </c>
      <c r="P229" s="1">
        <f t="shared" si="80"/>
        <v>5.800048828125</v>
      </c>
      <c r="Q229" s="1">
        <f t="shared" si="81"/>
        <v>-0.92898559570309658</v>
      </c>
      <c r="R229" s="1">
        <f t="shared" si="82"/>
        <v>-8.763580322265625</v>
      </c>
      <c r="S229" s="1">
        <f t="shared" si="83"/>
        <v>18.762573242187045</v>
      </c>
      <c r="T229" s="1">
        <f t="shared" si="84"/>
        <v>4.5948028564453978</v>
      </c>
      <c r="U229" s="1">
        <f t="shared" si="85"/>
        <v>3.6759414672850994</v>
      </c>
      <c r="W229" s="10">
        <f t="shared" si="86"/>
        <v>-6.9222940634150448E-3</v>
      </c>
      <c r="X229" s="10">
        <f t="shared" si="87"/>
        <v>-1.676423480541615E-2</v>
      </c>
      <c r="Y229" s="10">
        <f t="shared" si="88"/>
        <v>5.5293856695881926E-3</v>
      </c>
      <c r="Z229" s="10">
        <f t="shared" si="89"/>
        <v>-4.3299618395530254E-3</v>
      </c>
      <c r="AA229" s="10">
        <f t="shared" si="90"/>
        <v>-1.9200191811363738E-2</v>
      </c>
      <c r="AB229" s="10">
        <f t="shared" si="91"/>
        <v>1.2218349488214274E-2</v>
      </c>
      <c r="AC229" s="10">
        <f t="shared" si="92"/>
        <v>2.424716039481549E-2</v>
      </c>
      <c r="AD229" s="10">
        <f t="shared" si="93"/>
        <v>3.246756178491788E-2</v>
      </c>
      <c r="AE229" s="10">
        <f t="shared" si="94"/>
        <v>4809.85888671875</v>
      </c>
      <c r="AF229" s="10">
        <f t="shared" si="95"/>
        <v>-6.9463642860535385E-3</v>
      </c>
      <c r="AG229" s="10">
        <f t="shared" si="96"/>
        <v>-1.6906345075209626E-2</v>
      </c>
      <c r="AH229" s="10">
        <f t="shared" si="97"/>
        <v>5.5141547359892993E-3</v>
      </c>
      <c r="AI229" s="10">
        <f t="shared" si="98"/>
        <v>-4.3393632726986186E-3</v>
      </c>
      <c r="AJ229" s="10">
        <f t="shared" si="99"/>
        <v>-1.938690936644473E-2</v>
      </c>
      <c r="AK229" s="10">
        <f t="shared" si="100"/>
        <v>1.2144307956202052E-2</v>
      </c>
      <c r="AL229" s="10">
        <f t="shared" si="101"/>
        <v>2.3957865065911823E-2</v>
      </c>
      <c r="AM229" s="10">
        <f t="shared" si="102"/>
        <v>3.1951628202057075E-2</v>
      </c>
      <c r="AO229" s="10">
        <f>IF('Shock Inputs'!$C$5="ABS",'Market Data - EQ'!B229-'Market Data - EQ'!B230,IF('Shock Inputs'!$C$6="DISC",('Market Data - EQ'!B229-'Market Data - EQ'!B230)/'Market Data - EQ'!B230,LN('Market Data - EQ'!B229/'Market Data - EQ'!B230)))</f>
        <v>-6.9463642860535385E-3</v>
      </c>
      <c r="AP229" s="10">
        <f>IF('Shock Inputs'!$C$5="ABS",'Market Data - EQ'!C229-'Market Data - EQ'!C230,IF('Shock Inputs'!$C$6="DISC",('Market Data - EQ'!C229-'Market Data - EQ'!C230)/'Market Data - EQ'!C230,LN('Market Data - EQ'!C229/'Market Data - EQ'!C230)))</f>
        <v>-1.6906345075209626E-2</v>
      </c>
      <c r="AQ229" s="10">
        <f>IF('Shock Inputs'!$C$5="ABS",'Market Data - EQ'!D229-'Market Data - EQ'!D230,IF('Shock Inputs'!$C$6="DISC",('Market Data - EQ'!D229-'Market Data - EQ'!D230)/'Market Data - EQ'!D230,LN('Market Data - EQ'!D229/'Market Data - EQ'!D230)))</f>
        <v>5.5141547359892993E-3</v>
      </c>
      <c r="AR229" s="10">
        <f>IF('Shock Inputs'!$C$5="ABS",'Market Data - EQ'!E229-'Market Data - EQ'!E230,IF('Shock Inputs'!$C$6="DISC",('Market Data - EQ'!E229-'Market Data - EQ'!E230)/'Market Data - EQ'!E230,LN('Market Data - EQ'!E229/'Market Data - EQ'!E230)))</f>
        <v>-4.3393632726986186E-3</v>
      </c>
      <c r="AS229" s="10">
        <f>IF('Shock Inputs'!$C$5="ABS",'Market Data - EQ'!F229-'Market Data - EQ'!F230,IF('Shock Inputs'!$C$6="DISC",('Market Data - EQ'!F229-'Market Data - EQ'!F230)/'Market Data - EQ'!F230,LN('Market Data - EQ'!F229/'Market Data - EQ'!F230)))</f>
        <v>-1.938690936644473E-2</v>
      </c>
      <c r="AT229" s="10">
        <f>IF('Shock Inputs'!$C$5="ABS",'Market Data - EQ'!G229-'Market Data - EQ'!G230,IF('Shock Inputs'!$C$6="DISC",('Market Data - EQ'!G229-'Market Data - EQ'!G230)/'Market Data - EQ'!G230,LN('Market Data - EQ'!G229/'Market Data - EQ'!G230)))</f>
        <v>1.2144307956202052E-2</v>
      </c>
      <c r="AU229" s="10">
        <f>IF('Shock Inputs'!$C$5="ABS",'Market Data - EQ'!H229-'Market Data - EQ'!H230,IF('Shock Inputs'!$C$6="DISC",('Market Data - EQ'!H229-'Market Data - EQ'!H230)/'Market Data - EQ'!H230,LN('Market Data - EQ'!H229/'Market Data - EQ'!H230)))</f>
        <v>2.3957865065911823E-2</v>
      </c>
      <c r="AV229" s="10">
        <f>IF('Shock Inputs'!$C$5="ABS",'Market Data - EQ'!I229-'Market Data - EQ'!I230,IF('Shock Inputs'!$C$6="DISC",('Market Data - EQ'!I229-'Market Data - EQ'!I230)/'Market Data - EQ'!I230,LN('Market Data - EQ'!I229/'Market Data - EQ'!I230)))</f>
        <v>3.1951628202057075E-2</v>
      </c>
    </row>
    <row r="230" spans="1:48" x14ac:dyDescent="0.25">
      <c r="A230" s="6">
        <v>45131</v>
      </c>
      <c r="B230" s="1">
        <v>4843.38623046875</v>
      </c>
      <c r="C230" s="1">
        <v>4968.89990234375</v>
      </c>
      <c r="D230" s="1">
        <v>1048.949951171875</v>
      </c>
      <c r="E230" s="1">
        <v>214.5482177734375</v>
      </c>
      <c r="F230" s="1">
        <v>456.43191528320313</v>
      </c>
      <c r="G230" s="1">
        <v>1535.606201171875</v>
      </c>
      <c r="H230" s="1">
        <v>189.49859619140619</v>
      </c>
      <c r="I230" s="1">
        <v>113.21889495849609</v>
      </c>
      <c r="K230" s="6">
        <v>45131</v>
      </c>
      <c r="L230" s="1">
        <v>19672.349609375</v>
      </c>
      <c r="M230" s="10">
        <f>IF('Shock Inputs'!C232="ABS",'Market Data - EQ'!B230-'Market Data - EQ'!B231,IF('Shock Inputs'!C233="Disc",('Market Data - EQ'!B230-'Market Data - EQ'!B231)/'Market Data - EQ'!B231,LN('Market Data - EQ'!B230/'Market Data - EQ'!B231)))</f>
        <v>4.1147097830999237E-3</v>
      </c>
      <c r="N230" s="1">
        <f t="shared" si="78"/>
        <v>19.88818359375</v>
      </c>
      <c r="O230" s="1">
        <f t="shared" si="79"/>
        <v>-78.10009765625</v>
      </c>
      <c r="P230" s="1">
        <f t="shared" si="80"/>
        <v>0</v>
      </c>
      <c r="Q230" s="1">
        <f t="shared" si="81"/>
        <v>1.8115234375</v>
      </c>
      <c r="R230" s="1">
        <f t="shared" si="82"/>
        <v>-18.495513916015682</v>
      </c>
      <c r="S230" s="1">
        <f t="shared" si="83"/>
        <v>23.180297851562955</v>
      </c>
      <c r="T230" s="1">
        <f t="shared" si="84"/>
        <v>0.77383422851559658</v>
      </c>
      <c r="U230" s="1">
        <f t="shared" si="85"/>
        <v>-1.0782775878906108</v>
      </c>
      <c r="W230" s="10">
        <f t="shared" si="86"/>
        <v>4.1231868242664589E-3</v>
      </c>
      <c r="X230" s="10">
        <f t="shared" si="87"/>
        <v>-1.5474558679661184E-2</v>
      </c>
      <c r="Y230" s="10">
        <f t="shared" si="88"/>
        <v>0</v>
      </c>
      <c r="Z230" s="10">
        <f t="shared" si="89"/>
        <v>8.5153313261480922E-3</v>
      </c>
      <c r="AA230" s="10">
        <f t="shared" si="90"/>
        <v>-3.8943873903432367E-2</v>
      </c>
      <c r="AB230" s="10">
        <f t="shared" si="91"/>
        <v>1.5326567602865018E-2</v>
      </c>
      <c r="AC230" s="10">
        <f t="shared" si="92"/>
        <v>4.1003322535267386E-3</v>
      </c>
      <c r="AD230" s="10">
        <f t="shared" si="93"/>
        <v>-9.4339830449698958E-3</v>
      </c>
      <c r="AE230" s="10">
        <f t="shared" si="94"/>
        <v>4843.38623046875</v>
      </c>
      <c r="AF230" s="10">
        <f t="shared" si="95"/>
        <v>4.1147097830999237E-3</v>
      </c>
      <c r="AG230" s="10">
        <f t="shared" si="96"/>
        <v>-1.5595539367539008E-2</v>
      </c>
      <c r="AH230" s="10">
        <f t="shared" si="97"/>
        <v>0</v>
      </c>
      <c r="AI230" s="10">
        <f t="shared" si="98"/>
        <v>8.4792804048067182E-3</v>
      </c>
      <c r="AJ230" s="10">
        <f t="shared" si="99"/>
        <v>-3.9722467870698358E-2</v>
      </c>
      <c r="AK230" s="10">
        <f t="shared" si="100"/>
        <v>1.5210302226715031E-2</v>
      </c>
      <c r="AL230" s="10">
        <f t="shared" si="101"/>
        <v>4.0919488000484196E-3</v>
      </c>
      <c r="AM230" s="10">
        <f t="shared" si="102"/>
        <v>-9.4787649332755061E-3</v>
      </c>
      <c r="AO230" s="10">
        <f>IF('Shock Inputs'!$C$5="ABS",'Market Data - EQ'!B230-'Market Data - EQ'!B231,IF('Shock Inputs'!$C$6="DISC",('Market Data - EQ'!B230-'Market Data - EQ'!B231)/'Market Data - EQ'!B231,LN('Market Data - EQ'!B230/'Market Data - EQ'!B231)))</f>
        <v>4.1147097830999237E-3</v>
      </c>
      <c r="AP230" s="10">
        <f>IF('Shock Inputs'!$C$5="ABS",'Market Data - EQ'!C230-'Market Data - EQ'!C231,IF('Shock Inputs'!$C$6="DISC",('Market Data - EQ'!C230-'Market Data - EQ'!C231)/'Market Data - EQ'!C231,LN('Market Data - EQ'!C230/'Market Data - EQ'!C231)))</f>
        <v>-1.5595539367539008E-2</v>
      </c>
      <c r="AQ230" s="10">
        <f>IF('Shock Inputs'!$C$5="ABS",'Market Data - EQ'!D230-'Market Data - EQ'!D231,IF('Shock Inputs'!$C$6="DISC",('Market Data - EQ'!D230-'Market Data - EQ'!D231)/'Market Data - EQ'!D231,LN('Market Data - EQ'!D230/'Market Data - EQ'!D231)))</f>
        <v>0</v>
      </c>
      <c r="AR230" s="10">
        <f>IF('Shock Inputs'!$C$5="ABS",'Market Data - EQ'!E230-'Market Data - EQ'!E231,IF('Shock Inputs'!$C$6="DISC",('Market Data - EQ'!E230-'Market Data - EQ'!E231)/'Market Data - EQ'!E231,LN('Market Data - EQ'!E230/'Market Data - EQ'!E231)))</f>
        <v>8.4792804048067182E-3</v>
      </c>
      <c r="AS230" s="10">
        <f>IF('Shock Inputs'!$C$5="ABS",'Market Data - EQ'!F230-'Market Data - EQ'!F231,IF('Shock Inputs'!$C$6="DISC",('Market Data - EQ'!F230-'Market Data - EQ'!F231)/'Market Data - EQ'!F231,LN('Market Data - EQ'!F230/'Market Data - EQ'!F231)))</f>
        <v>-3.9722467870698358E-2</v>
      </c>
      <c r="AT230" s="10">
        <f>IF('Shock Inputs'!$C$5="ABS",'Market Data - EQ'!G230-'Market Data - EQ'!G231,IF('Shock Inputs'!$C$6="DISC",('Market Data - EQ'!G230-'Market Data - EQ'!G231)/'Market Data - EQ'!G231,LN('Market Data - EQ'!G230/'Market Data - EQ'!G231)))</f>
        <v>1.5210302226715031E-2</v>
      </c>
      <c r="AU230" s="10">
        <f>IF('Shock Inputs'!$C$5="ABS",'Market Data - EQ'!H230-'Market Data - EQ'!H231,IF('Shock Inputs'!$C$6="DISC",('Market Data - EQ'!H230-'Market Data - EQ'!H231)/'Market Data - EQ'!H231,LN('Market Data - EQ'!H230/'Market Data - EQ'!H231)))</f>
        <v>4.0919488000484196E-3</v>
      </c>
      <c r="AV230" s="10">
        <f>IF('Shock Inputs'!$C$5="ABS",'Market Data - EQ'!I230-'Market Data - EQ'!I231,IF('Shock Inputs'!$C$6="DISC",('Market Data - EQ'!I230-'Market Data - EQ'!I231)/'Market Data - EQ'!I231,LN('Market Data - EQ'!I230/'Market Data - EQ'!I231)))</f>
        <v>-9.4787649332755061E-3</v>
      </c>
    </row>
    <row r="231" spans="1:48" x14ac:dyDescent="0.25">
      <c r="A231" s="6">
        <v>45128</v>
      </c>
      <c r="B231" s="1">
        <v>4823.498046875</v>
      </c>
      <c r="C231" s="1">
        <v>5047</v>
      </c>
      <c r="D231" s="1">
        <v>1048.949951171875</v>
      </c>
      <c r="E231" s="1">
        <v>212.7366943359375</v>
      </c>
      <c r="F231" s="1">
        <v>474.92742919921881</v>
      </c>
      <c r="G231" s="1">
        <v>1512.425903320312</v>
      </c>
      <c r="H231" s="1">
        <v>188.7247619628906</v>
      </c>
      <c r="I231" s="1">
        <v>114.2971725463867</v>
      </c>
      <c r="K231" s="6">
        <v>45128</v>
      </c>
      <c r="L231" s="1">
        <v>19745</v>
      </c>
      <c r="M231" s="10">
        <f>IF('Shock Inputs'!C233="ABS",'Market Data - EQ'!B231-'Market Data - EQ'!B232,IF('Shock Inputs'!C234="Disc",('Market Data - EQ'!B231-'Market Data - EQ'!B232)/'Market Data - EQ'!B232,LN('Market Data - EQ'!B231/'Market Data - EQ'!B232)))</f>
        <v>-1.233128172276454E-3</v>
      </c>
      <c r="N231" s="1">
        <f t="shared" si="78"/>
        <v>-5.95166015625</v>
      </c>
      <c r="O231" s="1">
        <f t="shared" si="79"/>
        <v>-5.5498046875</v>
      </c>
      <c r="P231" s="1">
        <f t="shared" si="80"/>
        <v>0.89990234375</v>
      </c>
      <c r="Q231" s="1">
        <f t="shared" si="81"/>
        <v>-0.69674682617190342</v>
      </c>
      <c r="R231" s="1">
        <f t="shared" si="82"/>
        <v>-1.6461791992186932</v>
      </c>
      <c r="S231" s="1">
        <f t="shared" si="83"/>
        <v>-21.691162109375909</v>
      </c>
      <c r="T231" s="1">
        <f t="shared" si="84"/>
        <v>2.1281280517577841</v>
      </c>
      <c r="U231" s="1">
        <f t="shared" si="85"/>
        <v>-0.34308624267579546</v>
      </c>
      <c r="W231" s="10">
        <f t="shared" si="86"/>
        <v>-1.2323681821522878E-3</v>
      </c>
      <c r="X231" s="10">
        <f t="shared" si="87"/>
        <v>-1.0984166217126987E-3</v>
      </c>
      <c r="Y231" s="10">
        <f t="shared" si="88"/>
        <v>8.5864443664329193E-4</v>
      </c>
      <c r="Z231" s="10">
        <f t="shared" si="89"/>
        <v>-3.2644688778770254E-3</v>
      </c>
      <c r="AA231" s="10">
        <f t="shared" si="90"/>
        <v>-3.4541971485806898E-3</v>
      </c>
      <c r="AB231" s="10">
        <f t="shared" si="91"/>
        <v>-1.4139183115925037E-2</v>
      </c>
      <c r="AC231" s="10">
        <f t="shared" si="92"/>
        <v>1.1404964854678521E-2</v>
      </c>
      <c r="AD231" s="10">
        <f t="shared" si="93"/>
        <v>-2.9927204134026983E-3</v>
      </c>
      <c r="AE231" s="10">
        <f t="shared" si="94"/>
        <v>4823.498046875</v>
      </c>
      <c r="AF231" s="10">
        <f t="shared" si="95"/>
        <v>-1.233128172276454E-3</v>
      </c>
      <c r="AG231" s="10">
        <f t="shared" si="96"/>
        <v>-1.0990203233679327E-3</v>
      </c>
      <c r="AH231" s="10">
        <f t="shared" si="97"/>
        <v>8.5827601239076934E-4</v>
      </c>
      <c r="AI231" s="10">
        <f t="shared" si="98"/>
        <v>-3.2698088810875423E-3</v>
      </c>
      <c r="AJ231" s="10">
        <f t="shared" si="99"/>
        <v>-3.4601766611323057E-3</v>
      </c>
      <c r="AK231" s="10">
        <f t="shared" si="100"/>
        <v>-1.4240093690199815E-2</v>
      </c>
      <c r="AL231" s="10">
        <f t="shared" si="101"/>
        <v>1.134041854499203E-2</v>
      </c>
      <c r="AM231" s="10">
        <f t="shared" si="102"/>
        <v>-2.9972075558839717E-3</v>
      </c>
      <c r="AO231" s="10">
        <f>IF('Shock Inputs'!$C$5="ABS",'Market Data - EQ'!B231-'Market Data - EQ'!B232,IF('Shock Inputs'!$C$6="DISC",('Market Data - EQ'!B231-'Market Data - EQ'!B232)/'Market Data - EQ'!B232,LN('Market Data - EQ'!B231/'Market Data - EQ'!B232)))</f>
        <v>-1.233128172276454E-3</v>
      </c>
      <c r="AP231" s="10">
        <f>IF('Shock Inputs'!$C$5="ABS",'Market Data - EQ'!C231-'Market Data - EQ'!C232,IF('Shock Inputs'!$C$6="DISC",('Market Data - EQ'!C231-'Market Data - EQ'!C232)/'Market Data - EQ'!C232,LN('Market Data - EQ'!C231/'Market Data - EQ'!C232)))</f>
        <v>-1.0990203233679327E-3</v>
      </c>
      <c r="AQ231" s="10">
        <f>IF('Shock Inputs'!$C$5="ABS",'Market Data - EQ'!D231-'Market Data - EQ'!D232,IF('Shock Inputs'!$C$6="DISC",('Market Data - EQ'!D231-'Market Data - EQ'!D232)/'Market Data - EQ'!D232,LN('Market Data - EQ'!D231/'Market Data - EQ'!D232)))</f>
        <v>8.5827601239076934E-4</v>
      </c>
      <c r="AR231" s="10">
        <f>IF('Shock Inputs'!$C$5="ABS",'Market Data - EQ'!E231-'Market Data - EQ'!E232,IF('Shock Inputs'!$C$6="DISC",('Market Data - EQ'!E231-'Market Data - EQ'!E232)/'Market Data - EQ'!E232,LN('Market Data - EQ'!E231/'Market Data - EQ'!E232)))</f>
        <v>-3.2698088810875423E-3</v>
      </c>
      <c r="AS231" s="10">
        <f>IF('Shock Inputs'!$C$5="ABS",'Market Data - EQ'!F231-'Market Data - EQ'!F232,IF('Shock Inputs'!$C$6="DISC",('Market Data - EQ'!F231-'Market Data - EQ'!F232)/'Market Data - EQ'!F232,LN('Market Data - EQ'!F231/'Market Data - EQ'!F232)))</f>
        <v>-3.4601766611323057E-3</v>
      </c>
      <c r="AT231" s="10">
        <f>IF('Shock Inputs'!$C$5="ABS",'Market Data - EQ'!G231-'Market Data - EQ'!G232,IF('Shock Inputs'!$C$6="DISC",('Market Data - EQ'!G231-'Market Data - EQ'!G232)/'Market Data - EQ'!G232,LN('Market Data - EQ'!G231/'Market Data - EQ'!G232)))</f>
        <v>-1.4240093690199815E-2</v>
      </c>
      <c r="AU231" s="10">
        <f>IF('Shock Inputs'!$C$5="ABS",'Market Data - EQ'!H231-'Market Data - EQ'!H232,IF('Shock Inputs'!$C$6="DISC",('Market Data - EQ'!H231-'Market Data - EQ'!H232)/'Market Data - EQ'!H232,LN('Market Data - EQ'!H231/'Market Data - EQ'!H232)))</f>
        <v>1.134041854499203E-2</v>
      </c>
      <c r="AV231" s="10">
        <f>IF('Shock Inputs'!$C$5="ABS",'Market Data - EQ'!I231-'Market Data - EQ'!I232,IF('Shock Inputs'!$C$6="DISC",('Market Data - EQ'!I231-'Market Data - EQ'!I232)/'Market Data - EQ'!I232,LN('Market Data - EQ'!I231/'Market Data - EQ'!I232)))</f>
        <v>-2.9972075558839717E-3</v>
      </c>
    </row>
    <row r="232" spans="1:48" x14ac:dyDescent="0.25">
      <c r="A232" s="6">
        <v>45127</v>
      </c>
      <c r="B232" s="1">
        <v>4829.44970703125</v>
      </c>
      <c r="C232" s="1">
        <v>5052.5498046875</v>
      </c>
      <c r="D232" s="1">
        <v>1048.050048828125</v>
      </c>
      <c r="E232" s="1">
        <v>213.4334411621094</v>
      </c>
      <c r="F232" s="1">
        <v>476.5736083984375</v>
      </c>
      <c r="G232" s="1">
        <v>1534.117065429688</v>
      </c>
      <c r="H232" s="1">
        <v>186.59663391113281</v>
      </c>
      <c r="I232" s="1">
        <v>114.6402587890625</v>
      </c>
      <c r="K232" s="6">
        <v>45127</v>
      </c>
      <c r="L232" s="1">
        <v>19979.150390625</v>
      </c>
      <c r="M232" s="10">
        <f>IF('Shock Inputs'!C234="ABS",'Market Data - EQ'!B232-'Market Data - EQ'!B233,IF('Shock Inputs'!C235="Disc",('Market Data - EQ'!B232-'Market Data - EQ'!B233)/'Market Data - EQ'!B233,LN('Market Data - EQ'!B232/'Market Data - EQ'!B233)))</f>
        <v>9.2960986630294361E-3</v>
      </c>
      <c r="N232" s="1">
        <f t="shared" si="78"/>
        <v>44.68701171875</v>
      </c>
      <c r="O232" s="1">
        <f t="shared" si="79"/>
        <v>-13.35009765625</v>
      </c>
      <c r="P232" s="1">
        <f t="shared" si="80"/>
        <v>29.014709472656023</v>
      </c>
      <c r="Q232" s="1">
        <f t="shared" si="81"/>
        <v>1.0683135986328125</v>
      </c>
      <c r="R232" s="1">
        <f t="shared" si="82"/>
        <v>12.879058837890625</v>
      </c>
      <c r="S232" s="1">
        <f t="shared" si="83"/>
        <v>0.89343261718795475</v>
      </c>
      <c r="T232" s="1">
        <f t="shared" si="84"/>
        <v>0.33854675292971592</v>
      </c>
      <c r="U232" s="1">
        <f t="shared" si="85"/>
        <v>0.24506378173829546</v>
      </c>
      <c r="W232" s="10">
        <f t="shared" si="86"/>
        <v>9.339441590808387E-3</v>
      </c>
      <c r="X232" s="10">
        <f t="shared" si="87"/>
        <v>-2.6352865065639272E-3</v>
      </c>
      <c r="Y232" s="10">
        <f t="shared" si="88"/>
        <v>2.8472721555473802E-2</v>
      </c>
      <c r="Z232" s="10">
        <f t="shared" si="89"/>
        <v>5.0305509708202462E-3</v>
      </c>
      <c r="AA232" s="10">
        <f t="shared" si="90"/>
        <v>2.77748764787E-2</v>
      </c>
      <c r="AB232" s="10">
        <f t="shared" si="91"/>
        <v>5.8271513565771773E-4</v>
      </c>
      <c r="AC232" s="10">
        <f t="shared" si="92"/>
        <v>1.8176217639460806E-3</v>
      </c>
      <c r="AD232" s="10">
        <f t="shared" si="93"/>
        <v>2.14225590264176E-3</v>
      </c>
      <c r="AE232" s="10">
        <f t="shared" si="94"/>
        <v>4829.44970703125</v>
      </c>
      <c r="AF232" s="10">
        <f t="shared" si="95"/>
        <v>9.2960986630294361E-3</v>
      </c>
      <c r="AG232" s="10">
        <f t="shared" si="96"/>
        <v>-2.6387649865880765E-3</v>
      </c>
      <c r="AH232" s="10">
        <f t="shared" si="97"/>
        <v>2.8074907207345873E-2</v>
      </c>
      <c r="AI232" s="10">
        <f t="shared" si="98"/>
        <v>5.0179400249400347E-3</v>
      </c>
      <c r="AJ232" s="10">
        <f t="shared" si="99"/>
        <v>2.7396151298540932E-2</v>
      </c>
      <c r="AK232" s="10">
        <f t="shared" si="100"/>
        <v>5.8254542311917702E-4</v>
      </c>
      <c r="AL232" s="10">
        <f t="shared" si="101"/>
        <v>1.815971888438239E-3</v>
      </c>
      <c r="AM232" s="10">
        <f t="shared" si="102"/>
        <v>2.1399645443326695E-3</v>
      </c>
      <c r="AO232" s="10">
        <f>IF('Shock Inputs'!$C$5="ABS",'Market Data - EQ'!B232-'Market Data - EQ'!B233,IF('Shock Inputs'!$C$6="DISC",('Market Data - EQ'!B232-'Market Data - EQ'!B233)/'Market Data - EQ'!B233,LN('Market Data - EQ'!B232/'Market Data - EQ'!B233)))</f>
        <v>9.2960986630294361E-3</v>
      </c>
      <c r="AP232" s="10">
        <f>IF('Shock Inputs'!$C$5="ABS",'Market Data - EQ'!C232-'Market Data - EQ'!C233,IF('Shock Inputs'!$C$6="DISC",('Market Data - EQ'!C232-'Market Data - EQ'!C233)/'Market Data - EQ'!C233,LN('Market Data - EQ'!C232/'Market Data - EQ'!C233)))</f>
        <v>-2.6387649865880765E-3</v>
      </c>
      <c r="AQ232" s="10">
        <f>IF('Shock Inputs'!$C$5="ABS",'Market Data - EQ'!D232-'Market Data - EQ'!D233,IF('Shock Inputs'!$C$6="DISC",('Market Data - EQ'!D232-'Market Data - EQ'!D233)/'Market Data - EQ'!D233,LN('Market Data - EQ'!D232/'Market Data - EQ'!D233)))</f>
        <v>2.8074907207345873E-2</v>
      </c>
      <c r="AR232" s="10">
        <f>IF('Shock Inputs'!$C$5="ABS",'Market Data - EQ'!E232-'Market Data - EQ'!E233,IF('Shock Inputs'!$C$6="DISC",('Market Data - EQ'!E232-'Market Data - EQ'!E233)/'Market Data - EQ'!E233,LN('Market Data - EQ'!E232/'Market Data - EQ'!E233)))</f>
        <v>5.0179400249400347E-3</v>
      </c>
      <c r="AS232" s="10">
        <f>IF('Shock Inputs'!$C$5="ABS",'Market Data - EQ'!F232-'Market Data - EQ'!F233,IF('Shock Inputs'!$C$6="DISC",('Market Data - EQ'!F232-'Market Data - EQ'!F233)/'Market Data - EQ'!F233,LN('Market Data - EQ'!F232/'Market Data - EQ'!F233)))</f>
        <v>2.7396151298540932E-2</v>
      </c>
      <c r="AT232" s="10">
        <f>IF('Shock Inputs'!$C$5="ABS",'Market Data - EQ'!G232-'Market Data - EQ'!G233,IF('Shock Inputs'!$C$6="DISC",('Market Data - EQ'!G232-'Market Data - EQ'!G233)/'Market Data - EQ'!G233,LN('Market Data - EQ'!G232/'Market Data - EQ'!G233)))</f>
        <v>5.8254542311917702E-4</v>
      </c>
      <c r="AU232" s="10">
        <f>IF('Shock Inputs'!$C$5="ABS",'Market Data - EQ'!H232-'Market Data - EQ'!H233,IF('Shock Inputs'!$C$6="DISC",('Market Data - EQ'!H232-'Market Data - EQ'!H233)/'Market Data - EQ'!H233,LN('Market Data - EQ'!H232/'Market Data - EQ'!H233)))</f>
        <v>1.815971888438239E-3</v>
      </c>
      <c r="AV232" s="10">
        <f>IF('Shock Inputs'!$C$5="ABS",'Market Data - EQ'!I232-'Market Data - EQ'!I233,IF('Shock Inputs'!$C$6="DISC",('Market Data - EQ'!I232-'Market Data - EQ'!I233)/'Market Data - EQ'!I233,LN('Market Data - EQ'!I232/'Market Data - EQ'!I233)))</f>
        <v>2.1399645443326695E-3</v>
      </c>
    </row>
    <row r="233" spans="1:48" x14ac:dyDescent="0.25">
      <c r="A233" s="6">
        <v>45126</v>
      </c>
      <c r="B233" s="1">
        <v>4784.7626953125</v>
      </c>
      <c r="C233" s="1">
        <v>5065.89990234375</v>
      </c>
      <c r="D233" s="1">
        <v>1019.035339355469</v>
      </c>
      <c r="E233" s="1">
        <v>212.36512756347659</v>
      </c>
      <c r="F233" s="1">
        <v>463.69454956054688</v>
      </c>
      <c r="G233" s="1">
        <v>1533.2236328125</v>
      </c>
      <c r="H233" s="1">
        <v>186.2580871582031</v>
      </c>
      <c r="I233" s="1">
        <v>114.3951950073242</v>
      </c>
      <c r="K233" s="6">
        <v>45126</v>
      </c>
      <c r="L233" s="1">
        <v>19833.150390625</v>
      </c>
      <c r="M233" s="10">
        <f>IF('Shock Inputs'!C235="ABS",'Market Data - EQ'!B233-'Market Data - EQ'!B234,IF('Shock Inputs'!C236="Disc",('Market Data - EQ'!B233-'Market Data - EQ'!B234)/'Market Data - EQ'!B234,LN('Market Data - EQ'!B233/'Market Data - EQ'!B234)))</f>
        <v>-7.6310313273151471E-3</v>
      </c>
      <c r="N233" s="1">
        <f t="shared" si="78"/>
        <v>-36.65234375</v>
      </c>
      <c r="O233" s="1">
        <f t="shared" si="79"/>
        <v>1.75</v>
      </c>
      <c r="P233" s="1">
        <f t="shared" si="80"/>
        <v>4.9190063476569321</v>
      </c>
      <c r="Q233" s="1">
        <f t="shared" si="81"/>
        <v>0.32514953613278408</v>
      </c>
      <c r="R233" s="1">
        <f t="shared" si="82"/>
        <v>6.1490478515625</v>
      </c>
      <c r="S233" s="1">
        <f t="shared" si="83"/>
        <v>9.67919921875</v>
      </c>
      <c r="T233" s="1">
        <f t="shared" si="84"/>
        <v>5.0300750732421875</v>
      </c>
      <c r="U233" s="1">
        <f t="shared" si="85"/>
        <v>9.80224609375E-2</v>
      </c>
      <c r="W233" s="10">
        <f t="shared" si="86"/>
        <v>-7.6019889291934649E-3</v>
      </c>
      <c r="X233" s="10">
        <f t="shared" si="87"/>
        <v>3.4556638996607875E-4</v>
      </c>
      <c r="Y233" s="10">
        <f t="shared" si="88"/>
        <v>4.8505345861726097E-3</v>
      </c>
      <c r="Z233" s="10">
        <f t="shared" si="89"/>
        <v>1.5334350586041568E-3</v>
      </c>
      <c r="AA233" s="10">
        <f t="shared" si="90"/>
        <v>1.3439205125162652E-2</v>
      </c>
      <c r="AB233" s="10">
        <f t="shared" si="91"/>
        <v>6.3530797037002849E-3</v>
      </c>
      <c r="AC233" s="10">
        <f t="shared" si="92"/>
        <v>2.7755505428620243E-2</v>
      </c>
      <c r="AD233" s="10">
        <f t="shared" si="93"/>
        <v>8.5761054935736295E-4</v>
      </c>
      <c r="AE233" s="10">
        <f t="shared" si="94"/>
        <v>4784.7626953125</v>
      </c>
      <c r="AF233" s="10">
        <f t="shared" si="95"/>
        <v>-7.6310313273151471E-3</v>
      </c>
      <c r="AG233" s="10">
        <f t="shared" si="96"/>
        <v>3.4550669565297797E-4</v>
      </c>
      <c r="AH233" s="10">
        <f t="shared" si="97"/>
        <v>4.8388086460515543E-3</v>
      </c>
      <c r="AI233" s="10">
        <f t="shared" si="98"/>
        <v>1.5322605476023733E-3</v>
      </c>
      <c r="AJ233" s="10">
        <f t="shared" si="99"/>
        <v>1.3349700034433795E-2</v>
      </c>
      <c r="AK233" s="10">
        <f t="shared" si="100"/>
        <v>6.3329839611667143E-3</v>
      </c>
      <c r="AL233" s="10">
        <f t="shared" si="101"/>
        <v>2.7377303559533189E-2</v>
      </c>
      <c r="AM233" s="10">
        <f t="shared" si="102"/>
        <v>8.5724301155140571E-4</v>
      </c>
      <c r="AO233" s="10">
        <f>IF('Shock Inputs'!$C$5="ABS",'Market Data - EQ'!B233-'Market Data - EQ'!B234,IF('Shock Inputs'!$C$6="DISC",('Market Data - EQ'!B233-'Market Data - EQ'!B234)/'Market Data - EQ'!B234,LN('Market Data - EQ'!B233/'Market Data - EQ'!B234)))</f>
        <v>-7.6310313273151471E-3</v>
      </c>
      <c r="AP233" s="10">
        <f>IF('Shock Inputs'!$C$5="ABS",'Market Data - EQ'!C233-'Market Data - EQ'!C234,IF('Shock Inputs'!$C$6="DISC",('Market Data - EQ'!C233-'Market Data - EQ'!C234)/'Market Data - EQ'!C234,LN('Market Data - EQ'!C233/'Market Data - EQ'!C234)))</f>
        <v>3.4550669565297797E-4</v>
      </c>
      <c r="AQ233" s="10">
        <f>IF('Shock Inputs'!$C$5="ABS",'Market Data - EQ'!D233-'Market Data - EQ'!D234,IF('Shock Inputs'!$C$6="DISC",('Market Data - EQ'!D233-'Market Data - EQ'!D234)/'Market Data - EQ'!D234,LN('Market Data - EQ'!D233/'Market Data - EQ'!D234)))</f>
        <v>4.8388086460515543E-3</v>
      </c>
      <c r="AR233" s="10">
        <f>IF('Shock Inputs'!$C$5="ABS",'Market Data - EQ'!E233-'Market Data - EQ'!E234,IF('Shock Inputs'!$C$6="DISC",('Market Data - EQ'!E233-'Market Data - EQ'!E234)/'Market Data - EQ'!E234,LN('Market Data - EQ'!E233/'Market Data - EQ'!E234)))</f>
        <v>1.5322605476023733E-3</v>
      </c>
      <c r="AS233" s="10">
        <f>IF('Shock Inputs'!$C$5="ABS",'Market Data - EQ'!F233-'Market Data - EQ'!F234,IF('Shock Inputs'!$C$6="DISC",('Market Data - EQ'!F233-'Market Data - EQ'!F234)/'Market Data - EQ'!F234,LN('Market Data - EQ'!F233/'Market Data - EQ'!F234)))</f>
        <v>1.3349700034433795E-2</v>
      </c>
      <c r="AT233" s="10">
        <f>IF('Shock Inputs'!$C$5="ABS",'Market Data - EQ'!G233-'Market Data - EQ'!G234,IF('Shock Inputs'!$C$6="DISC",('Market Data - EQ'!G233-'Market Data - EQ'!G234)/'Market Data - EQ'!G234,LN('Market Data - EQ'!G233/'Market Data - EQ'!G234)))</f>
        <v>6.3329839611667143E-3</v>
      </c>
      <c r="AU233" s="10">
        <f>IF('Shock Inputs'!$C$5="ABS",'Market Data - EQ'!H233-'Market Data - EQ'!H234,IF('Shock Inputs'!$C$6="DISC",('Market Data - EQ'!H233-'Market Data - EQ'!H234)/'Market Data - EQ'!H234,LN('Market Data - EQ'!H233/'Market Data - EQ'!H234)))</f>
        <v>2.7377303559533189E-2</v>
      </c>
      <c r="AV233" s="10">
        <f>IF('Shock Inputs'!$C$5="ABS",'Market Data - EQ'!I233-'Market Data - EQ'!I234,IF('Shock Inputs'!$C$6="DISC",('Market Data - EQ'!I233-'Market Data - EQ'!I234)/'Market Data - EQ'!I234,LN('Market Data - EQ'!I233/'Market Data - EQ'!I234)))</f>
        <v>8.5724301155140571E-4</v>
      </c>
    </row>
    <row r="234" spans="1:48" x14ac:dyDescent="0.25">
      <c r="A234" s="6">
        <v>45125</v>
      </c>
      <c r="B234" s="1">
        <v>4821.4150390625</v>
      </c>
      <c r="C234" s="1">
        <v>5064.14990234375</v>
      </c>
      <c r="D234" s="1">
        <v>1014.116333007812</v>
      </c>
      <c r="E234" s="1">
        <v>212.03997802734381</v>
      </c>
      <c r="F234" s="1">
        <v>457.54550170898438</v>
      </c>
      <c r="G234" s="1">
        <v>1523.54443359375</v>
      </c>
      <c r="H234" s="1">
        <v>181.22801208496091</v>
      </c>
      <c r="I234" s="1">
        <v>114.2971725463867</v>
      </c>
      <c r="K234" s="6">
        <v>45125</v>
      </c>
      <c r="L234" s="1">
        <v>19749.25</v>
      </c>
      <c r="M234" s="10">
        <f>IF('Shock Inputs'!C236="ABS",'Market Data - EQ'!B234-'Market Data - EQ'!B235,IF('Shock Inputs'!C237="Disc",('Market Data - EQ'!B234-'Market Data - EQ'!B235)/'Market Data - EQ'!B235,LN('Market Data - EQ'!B234/'Market Data - EQ'!B235)))</f>
        <v>5.6635204555498132E-3</v>
      </c>
      <c r="N234" s="1">
        <f t="shared" si="78"/>
        <v>27.22900390625</v>
      </c>
      <c r="O234" s="1">
        <f t="shared" si="79"/>
        <v>-79.30029296875</v>
      </c>
      <c r="P234" s="1">
        <f t="shared" si="80"/>
        <v>-1.8200073242189774</v>
      </c>
      <c r="Q234" s="1">
        <f t="shared" si="81"/>
        <v>-1.8115234375</v>
      </c>
      <c r="R234" s="1">
        <f t="shared" si="82"/>
        <v>0.145233154296875</v>
      </c>
      <c r="S234" s="1">
        <f t="shared" si="83"/>
        <v>-1.5885009765620453</v>
      </c>
      <c r="T234" s="1">
        <f t="shared" si="84"/>
        <v>0.82225036621090908</v>
      </c>
      <c r="U234" s="1">
        <f t="shared" si="85"/>
        <v>-1.1272888183593892</v>
      </c>
      <c r="W234" s="10">
        <f t="shared" si="86"/>
        <v>5.6795885071161123E-3</v>
      </c>
      <c r="X234" s="10">
        <f t="shared" si="87"/>
        <v>-1.5417723504160803E-2</v>
      </c>
      <c r="Y234" s="10">
        <f t="shared" si="88"/>
        <v>-1.7914580392154864E-3</v>
      </c>
      <c r="Z234" s="10">
        <f t="shared" si="89"/>
        <v>-8.470940933738574E-3</v>
      </c>
      <c r="AA234" s="10">
        <f t="shared" si="90"/>
        <v>3.1751873420579483E-4</v>
      </c>
      <c r="AB234" s="10">
        <f t="shared" si="91"/>
        <v>-1.0415491925689655E-3</v>
      </c>
      <c r="AC234" s="10">
        <f t="shared" si="92"/>
        <v>4.5577832901633466E-3</v>
      </c>
      <c r="AD234" s="10">
        <f t="shared" si="93"/>
        <v>-9.7664637550017204E-3</v>
      </c>
      <c r="AE234" s="10">
        <f t="shared" si="94"/>
        <v>4821.4150390625</v>
      </c>
      <c r="AF234" s="10">
        <f t="shared" si="95"/>
        <v>5.6635204555498132E-3</v>
      </c>
      <c r="AG234" s="10">
        <f t="shared" si="96"/>
        <v>-1.5537812535226162E-2</v>
      </c>
      <c r="AH234" s="10">
        <f t="shared" si="97"/>
        <v>-1.793064619202376E-3</v>
      </c>
      <c r="AI234" s="10">
        <f t="shared" si="98"/>
        <v>-8.5070232659217905E-3</v>
      </c>
      <c r="AJ234" s="10">
        <f t="shared" si="99"/>
        <v>3.1746833580043672E-4</v>
      </c>
      <c r="AK234" s="10">
        <f t="shared" si="100"/>
        <v>-1.0420919818564334E-3</v>
      </c>
      <c r="AL234" s="10">
        <f t="shared" si="101"/>
        <v>4.5474280486127606E-3</v>
      </c>
      <c r="AM234" s="10">
        <f t="shared" si="102"/>
        <v>-9.8144684754306027E-3</v>
      </c>
      <c r="AO234" s="10">
        <f>IF('Shock Inputs'!$C$5="ABS",'Market Data - EQ'!B234-'Market Data - EQ'!B235,IF('Shock Inputs'!$C$6="DISC",('Market Data - EQ'!B234-'Market Data - EQ'!B235)/'Market Data - EQ'!B235,LN('Market Data - EQ'!B234/'Market Data - EQ'!B235)))</f>
        <v>5.6635204555498132E-3</v>
      </c>
      <c r="AP234" s="10">
        <f>IF('Shock Inputs'!$C$5="ABS",'Market Data - EQ'!C234-'Market Data - EQ'!C235,IF('Shock Inputs'!$C$6="DISC",('Market Data - EQ'!C234-'Market Data - EQ'!C235)/'Market Data - EQ'!C235,LN('Market Data - EQ'!C234/'Market Data - EQ'!C235)))</f>
        <v>-1.5537812535226162E-2</v>
      </c>
      <c r="AQ234" s="10">
        <f>IF('Shock Inputs'!$C$5="ABS",'Market Data - EQ'!D234-'Market Data - EQ'!D235,IF('Shock Inputs'!$C$6="DISC",('Market Data - EQ'!D234-'Market Data - EQ'!D235)/'Market Data - EQ'!D235,LN('Market Data - EQ'!D234/'Market Data - EQ'!D235)))</f>
        <v>-1.793064619202376E-3</v>
      </c>
      <c r="AR234" s="10">
        <f>IF('Shock Inputs'!$C$5="ABS",'Market Data - EQ'!E234-'Market Data - EQ'!E235,IF('Shock Inputs'!$C$6="DISC",('Market Data - EQ'!E234-'Market Data - EQ'!E235)/'Market Data - EQ'!E235,LN('Market Data - EQ'!E234/'Market Data - EQ'!E235)))</f>
        <v>-8.5070232659217905E-3</v>
      </c>
      <c r="AS234" s="10">
        <f>IF('Shock Inputs'!$C$5="ABS",'Market Data - EQ'!F234-'Market Data - EQ'!F235,IF('Shock Inputs'!$C$6="DISC",('Market Data - EQ'!F234-'Market Data - EQ'!F235)/'Market Data - EQ'!F235,LN('Market Data - EQ'!F234/'Market Data - EQ'!F235)))</f>
        <v>3.1746833580043672E-4</v>
      </c>
      <c r="AT234" s="10">
        <f>IF('Shock Inputs'!$C$5="ABS",'Market Data - EQ'!G234-'Market Data - EQ'!G235,IF('Shock Inputs'!$C$6="DISC",('Market Data - EQ'!G234-'Market Data - EQ'!G235)/'Market Data - EQ'!G235,LN('Market Data - EQ'!G234/'Market Data - EQ'!G235)))</f>
        <v>-1.0420919818564334E-3</v>
      </c>
      <c r="AU234" s="10">
        <f>IF('Shock Inputs'!$C$5="ABS",'Market Data - EQ'!H234-'Market Data - EQ'!H235,IF('Shock Inputs'!$C$6="DISC",('Market Data - EQ'!H234-'Market Data - EQ'!H235)/'Market Data - EQ'!H235,LN('Market Data - EQ'!H234/'Market Data - EQ'!H235)))</f>
        <v>4.5474280486127606E-3</v>
      </c>
      <c r="AV234" s="10">
        <f>IF('Shock Inputs'!$C$5="ABS",'Market Data - EQ'!I234-'Market Data - EQ'!I235,IF('Shock Inputs'!$C$6="DISC",('Market Data - EQ'!I234-'Market Data - EQ'!I235)/'Market Data - EQ'!I235,LN('Market Data - EQ'!I234/'Market Data - EQ'!I235)))</f>
        <v>-9.8144684754306027E-3</v>
      </c>
    </row>
    <row r="235" spans="1:48" x14ac:dyDescent="0.25">
      <c r="A235" s="6">
        <v>45124</v>
      </c>
      <c r="B235" s="1">
        <v>4794.18603515625</v>
      </c>
      <c r="C235" s="1">
        <v>5143.4501953125</v>
      </c>
      <c r="D235" s="1">
        <v>1015.936340332031</v>
      </c>
      <c r="E235" s="1">
        <v>213.85150146484381</v>
      </c>
      <c r="F235" s="1">
        <v>457.4002685546875</v>
      </c>
      <c r="G235" s="1">
        <v>1525.132934570312</v>
      </c>
      <c r="H235" s="1">
        <v>180.40576171875</v>
      </c>
      <c r="I235" s="1">
        <v>115.42446136474609</v>
      </c>
      <c r="K235" s="6">
        <v>45124</v>
      </c>
      <c r="L235" s="1">
        <v>19711.44921875</v>
      </c>
      <c r="M235" s="10">
        <f>IF('Shock Inputs'!C237="ABS",'Market Data - EQ'!B235-'Market Data - EQ'!B236,IF('Shock Inputs'!C238="Disc",('Market Data - EQ'!B235-'Market Data - EQ'!B236)/'Market Data - EQ'!B236,LN('Market Data - EQ'!B235/'Market Data - EQ'!B236)))</f>
        <v>-5.4578129580217976E-3</v>
      </c>
      <c r="N235" s="1">
        <f t="shared" si="78"/>
        <v>-26.2373046875</v>
      </c>
      <c r="O235" s="1">
        <f t="shared" si="79"/>
        <v>10.25</v>
      </c>
      <c r="P235" s="1">
        <f t="shared" si="80"/>
        <v>1.7216796875</v>
      </c>
      <c r="Q235" s="1">
        <f t="shared" si="81"/>
        <v>-0.78962707519528408</v>
      </c>
      <c r="R235" s="1">
        <f t="shared" si="82"/>
        <v>-0.5325927734375</v>
      </c>
      <c r="S235" s="1">
        <f t="shared" si="83"/>
        <v>-10.175537109375909</v>
      </c>
      <c r="T235" s="1">
        <f t="shared" si="84"/>
        <v>-0.91897583007809658</v>
      </c>
      <c r="U235" s="1">
        <f t="shared" si="85"/>
        <v>0.58815002441409092</v>
      </c>
      <c r="W235" s="10">
        <f t="shared" si="86"/>
        <v>-5.4429461559180109E-3</v>
      </c>
      <c r="X235" s="10">
        <f t="shared" si="87"/>
        <v>1.9968050358448951E-3</v>
      </c>
      <c r="Y235" s="10">
        <f t="shared" si="88"/>
        <v>1.6975495960646798E-3</v>
      </c>
      <c r="Z235" s="10">
        <f t="shared" si="89"/>
        <v>-3.678824652880947E-3</v>
      </c>
      <c r="AA235" s="10">
        <f t="shared" si="90"/>
        <v>-1.1630368082623328E-3</v>
      </c>
      <c r="AB235" s="10">
        <f t="shared" si="91"/>
        <v>-6.6276825127158136E-3</v>
      </c>
      <c r="AC235" s="10">
        <f t="shared" si="92"/>
        <v>-5.0681216611750497E-3</v>
      </c>
      <c r="AD235" s="10">
        <f t="shared" si="93"/>
        <v>5.1216380737886431E-3</v>
      </c>
      <c r="AE235" s="10">
        <f t="shared" si="94"/>
        <v>4794.18603515625</v>
      </c>
      <c r="AF235" s="10">
        <f t="shared" si="95"/>
        <v>-5.4578129580217976E-3</v>
      </c>
      <c r="AG235" s="10">
        <f t="shared" si="96"/>
        <v>1.994814070608448E-3</v>
      </c>
      <c r="AH235" s="10">
        <f t="shared" si="97"/>
        <v>1.6961103872711735E-3</v>
      </c>
      <c r="AI235" s="10">
        <f t="shared" si="98"/>
        <v>-3.6856081703187742E-3</v>
      </c>
      <c r="AJ235" s="10">
        <f t="shared" si="99"/>
        <v>-1.1637136604245864E-3</v>
      </c>
      <c r="AK235" s="10">
        <f t="shared" si="100"/>
        <v>-6.6497431283246292E-3</v>
      </c>
      <c r="AL235" s="10">
        <f t="shared" si="101"/>
        <v>-5.0810081483901089E-3</v>
      </c>
      <c r="AM235" s="10">
        <f t="shared" si="102"/>
        <v>5.1085670963898757E-3</v>
      </c>
      <c r="AO235" s="10">
        <f>IF('Shock Inputs'!$C$5="ABS",'Market Data - EQ'!B235-'Market Data - EQ'!B236,IF('Shock Inputs'!$C$6="DISC",('Market Data - EQ'!B235-'Market Data - EQ'!B236)/'Market Data - EQ'!B236,LN('Market Data - EQ'!B235/'Market Data - EQ'!B236)))</f>
        <v>-5.4578129580217976E-3</v>
      </c>
      <c r="AP235" s="10">
        <f>IF('Shock Inputs'!$C$5="ABS",'Market Data - EQ'!C235-'Market Data - EQ'!C236,IF('Shock Inputs'!$C$6="DISC",('Market Data - EQ'!C235-'Market Data - EQ'!C236)/'Market Data - EQ'!C236,LN('Market Data - EQ'!C235/'Market Data - EQ'!C236)))</f>
        <v>1.994814070608448E-3</v>
      </c>
      <c r="AQ235" s="10">
        <f>IF('Shock Inputs'!$C$5="ABS",'Market Data - EQ'!D235-'Market Data - EQ'!D236,IF('Shock Inputs'!$C$6="DISC",('Market Data - EQ'!D235-'Market Data - EQ'!D236)/'Market Data - EQ'!D236,LN('Market Data - EQ'!D235/'Market Data - EQ'!D236)))</f>
        <v>1.6961103872711735E-3</v>
      </c>
      <c r="AR235" s="10">
        <f>IF('Shock Inputs'!$C$5="ABS",'Market Data - EQ'!E235-'Market Data - EQ'!E236,IF('Shock Inputs'!$C$6="DISC",('Market Data - EQ'!E235-'Market Data - EQ'!E236)/'Market Data - EQ'!E236,LN('Market Data - EQ'!E235/'Market Data - EQ'!E236)))</f>
        <v>-3.6856081703187742E-3</v>
      </c>
      <c r="AS235" s="10">
        <f>IF('Shock Inputs'!$C$5="ABS",'Market Data - EQ'!F235-'Market Data - EQ'!F236,IF('Shock Inputs'!$C$6="DISC",('Market Data - EQ'!F235-'Market Data - EQ'!F236)/'Market Data - EQ'!F236,LN('Market Data - EQ'!F235/'Market Data - EQ'!F236)))</f>
        <v>-1.1637136604245864E-3</v>
      </c>
      <c r="AT235" s="10">
        <f>IF('Shock Inputs'!$C$5="ABS",'Market Data - EQ'!G235-'Market Data - EQ'!G236,IF('Shock Inputs'!$C$6="DISC",('Market Data - EQ'!G235-'Market Data - EQ'!G236)/'Market Data - EQ'!G236,LN('Market Data - EQ'!G235/'Market Data - EQ'!G236)))</f>
        <v>-6.6497431283246292E-3</v>
      </c>
      <c r="AU235" s="10">
        <f>IF('Shock Inputs'!$C$5="ABS",'Market Data - EQ'!H235-'Market Data - EQ'!H236,IF('Shock Inputs'!$C$6="DISC",('Market Data - EQ'!H235-'Market Data - EQ'!H236)/'Market Data - EQ'!H236,LN('Market Data - EQ'!H235/'Market Data - EQ'!H236)))</f>
        <v>-5.0810081483901089E-3</v>
      </c>
      <c r="AV235" s="10">
        <f>IF('Shock Inputs'!$C$5="ABS",'Market Data - EQ'!I235-'Market Data - EQ'!I236,IF('Shock Inputs'!$C$6="DISC",('Market Data - EQ'!I235-'Market Data - EQ'!I236)/'Market Data - EQ'!I236,LN('Market Data - EQ'!I235/'Market Data - EQ'!I236)))</f>
        <v>5.1085670963898757E-3</v>
      </c>
    </row>
    <row r="236" spans="1:48" x14ac:dyDescent="0.25">
      <c r="A236" s="6">
        <v>45121</v>
      </c>
      <c r="B236" s="1">
        <v>4820.42333984375</v>
      </c>
      <c r="C236" s="1">
        <v>5133.2001953125</v>
      </c>
      <c r="D236" s="1">
        <v>1014.214660644531</v>
      </c>
      <c r="E236" s="1">
        <v>214.64112854003909</v>
      </c>
      <c r="F236" s="1">
        <v>457.932861328125</v>
      </c>
      <c r="G236" s="1">
        <v>1535.308471679688</v>
      </c>
      <c r="H236" s="1">
        <v>181.3247375488281</v>
      </c>
      <c r="I236" s="1">
        <v>114.836311340332</v>
      </c>
      <c r="K236" s="6">
        <v>45121</v>
      </c>
      <c r="L236" s="1">
        <v>19564.5</v>
      </c>
      <c r="M236" s="10">
        <f>IF('Shock Inputs'!C238="ABS",'Market Data - EQ'!B236-'Market Data - EQ'!B237,IF('Shock Inputs'!C239="Disc",('Market Data - EQ'!B236-'Market Data - EQ'!B237)/'Market Data - EQ'!B237,LN('Market Data - EQ'!B236/'Market Data - EQ'!B237)))</f>
        <v>-1.4085173022653304E-3</v>
      </c>
      <c r="N236" s="1">
        <f t="shared" si="78"/>
        <v>-6.79443359375</v>
      </c>
      <c r="O236" s="1">
        <f t="shared" si="79"/>
        <v>42.85009765625</v>
      </c>
      <c r="P236" s="1">
        <f t="shared" si="80"/>
        <v>10.034912109375</v>
      </c>
      <c r="Q236" s="1">
        <f t="shared" si="81"/>
        <v>1.0683441162109943</v>
      </c>
      <c r="R236" s="1">
        <f t="shared" si="82"/>
        <v>0.87152099609380684</v>
      </c>
      <c r="S236" s="1">
        <f t="shared" si="83"/>
        <v>-4.0700683593740905</v>
      </c>
      <c r="T236" s="1">
        <f t="shared" si="84"/>
        <v>-0.43528747558599434</v>
      </c>
      <c r="U236" s="1">
        <f t="shared" si="85"/>
        <v>2.2545776367187074</v>
      </c>
      <c r="W236" s="10">
        <f t="shared" si="86"/>
        <v>-1.4075258073371797E-3</v>
      </c>
      <c r="X236" s="10">
        <f t="shared" si="87"/>
        <v>8.4179077733728905E-3</v>
      </c>
      <c r="Y236" s="10">
        <f t="shared" si="88"/>
        <v>9.9931432833747103E-3</v>
      </c>
      <c r="Z236" s="10">
        <f t="shared" si="89"/>
        <v>5.0022483861562666E-3</v>
      </c>
      <c r="AA236" s="10">
        <f t="shared" si="90"/>
        <v>1.9067921943708745E-3</v>
      </c>
      <c r="AB236" s="10">
        <f t="shared" si="91"/>
        <v>-2.6439684934615312E-3</v>
      </c>
      <c r="AC236" s="10">
        <f t="shared" si="92"/>
        <v>-2.3948471371938156E-3</v>
      </c>
      <c r="AD236" s="10">
        <f t="shared" si="93"/>
        <v>2.0026140676196985E-2</v>
      </c>
      <c r="AE236" s="10">
        <f t="shared" si="94"/>
        <v>4820.42333984375</v>
      </c>
      <c r="AF236" s="10">
        <f t="shared" si="95"/>
        <v>-1.4085173022653304E-3</v>
      </c>
      <c r="AG236" s="10">
        <f t="shared" si="96"/>
        <v>8.382674775068993E-3</v>
      </c>
      <c r="AH236" s="10">
        <f t="shared" si="97"/>
        <v>9.9435420017819423E-3</v>
      </c>
      <c r="AI236" s="10">
        <f t="shared" si="98"/>
        <v>4.9897787086920281E-3</v>
      </c>
      <c r="AJ236" s="10">
        <f t="shared" si="99"/>
        <v>1.9049765737757815E-3</v>
      </c>
      <c r="AK236" s="10">
        <f t="shared" si="100"/>
        <v>-2.6474699513500221E-3</v>
      </c>
      <c r="AL236" s="10">
        <f t="shared" si="101"/>
        <v>-2.3977193702214798E-3</v>
      </c>
      <c r="AM236" s="10">
        <f t="shared" si="102"/>
        <v>1.9828255081703852E-2</v>
      </c>
      <c r="AO236" s="10">
        <f>IF('Shock Inputs'!$C$5="ABS",'Market Data - EQ'!B236-'Market Data - EQ'!B237,IF('Shock Inputs'!$C$6="DISC",('Market Data - EQ'!B236-'Market Data - EQ'!B237)/'Market Data - EQ'!B237,LN('Market Data - EQ'!B236/'Market Data - EQ'!B237)))</f>
        <v>-1.4085173022653304E-3</v>
      </c>
      <c r="AP236" s="10">
        <f>IF('Shock Inputs'!$C$5="ABS",'Market Data - EQ'!C236-'Market Data - EQ'!C237,IF('Shock Inputs'!$C$6="DISC",('Market Data - EQ'!C236-'Market Data - EQ'!C237)/'Market Data - EQ'!C237,LN('Market Data - EQ'!C236/'Market Data - EQ'!C237)))</f>
        <v>8.382674775068993E-3</v>
      </c>
      <c r="AQ236" s="10">
        <f>IF('Shock Inputs'!$C$5="ABS",'Market Data - EQ'!D236-'Market Data - EQ'!D237,IF('Shock Inputs'!$C$6="DISC",('Market Data - EQ'!D236-'Market Data - EQ'!D237)/'Market Data - EQ'!D237,LN('Market Data - EQ'!D236/'Market Data - EQ'!D237)))</f>
        <v>9.9435420017819423E-3</v>
      </c>
      <c r="AR236" s="10">
        <f>IF('Shock Inputs'!$C$5="ABS",'Market Data - EQ'!E236-'Market Data - EQ'!E237,IF('Shock Inputs'!$C$6="DISC",('Market Data - EQ'!E236-'Market Data - EQ'!E237)/'Market Data - EQ'!E237,LN('Market Data - EQ'!E236/'Market Data - EQ'!E237)))</f>
        <v>4.9897787086920281E-3</v>
      </c>
      <c r="AS236" s="10">
        <f>IF('Shock Inputs'!$C$5="ABS",'Market Data - EQ'!F236-'Market Data - EQ'!F237,IF('Shock Inputs'!$C$6="DISC",('Market Data - EQ'!F236-'Market Data - EQ'!F237)/'Market Data - EQ'!F237,LN('Market Data - EQ'!F236/'Market Data - EQ'!F237)))</f>
        <v>1.9049765737757815E-3</v>
      </c>
      <c r="AT236" s="10">
        <f>IF('Shock Inputs'!$C$5="ABS",'Market Data - EQ'!G236-'Market Data - EQ'!G237,IF('Shock Inputs'!$C$6="DISC",('Market Data - EQ'!G236-'Market Data - EQ'!G237)/'Market Data - EQ'!G237,LN('Market Data - EQ'!G236/'Market Data - EQ'!G237)))</f>
        <v>-2.6474699513500221E-3</v>
      </c>
      <c r="AU236" s="10">
        <f>IF('Shock Inputs'!$C$5="ABS",'Market Data - EQ'!H236-'Market Data - EQ'!H237,IF('Shock Inputs'!$C$6="DISC",('Market Data - EQ'!H236-'Market Data - EQ'!H237)/'Market Data - EQ'!H237,LN('Market Data - EQ'!H236/'Market Data - EQ'!H237)))</f>
        <v>-2.3977193702214798E-3</v>
      </c>
      <c r="AV236" s="10">
        <f>IF('Shock Inputs'!$C$5="ABS",'Market Data - EQ'!I236-'Market Data - EQ'!I237,IF('Shock Inputs'!$C$6="DISC",('Market Data - EQ'!I236-'Market Data - EQ'!I237)/'Market Data - EQ'!I237,LN('Market Data - EQ'!I236/'Market Data - EQ'!I237)))</f>
        <v>1.9828255081703852E-2</v>
      </c>
    </row>
    <row r="237" spans="1:48" x14ac:dyDescent="0.25">
      <c r="A237" s="6">
        <v>45120</v>
      </c>
      <c r="B237" s="1">
        <v>4827.2177734375</v>
      </c>
      <c r="C237" s="1">
        <v>5090.35009765625</v>
      </c>
      <c r="D237" s="1">
        <v>1004.179748535156</v>
      </c>
      <c r="E237" s="1">
        <v>213.5727844238281</v>
      </c>
      <c r="F237" s="1">
        <v>457.06134033203119</v>
      </c>
      <c r="G237" s="1">
        <v>1539.378540039062</v>
      </c>
      <c r="H237" s="1">
        <v>181.76002502441409</v>
      </c>
      <c r="I237" s="1">
        <v>112.5817337036133</v>
      </c>
      <c r="K237" s="6">
        <v>45120</v>
      </c>
      <c r="L237" s="1">
        <v>19413.75</v>
      </c>
      <c r="M237" s="10">
        <f>IF('Shock Inputs'!C239="ABS",'Market Data - EQ'!B237-'Market Data - EQ'!B238,IF('Shock Inputs'!C240="Disc",('Market Data - EQ'!B237-'Market Data - EQ'!B238)/'Market Data - EQ'!B238,LN('Market Data - EQ'!B237/'Market Data - EQ'!B238)))</f>
        <v>-2.4628406872061054E-3</v>
      </c>
      <c r="N237" s="1">
        <f t="shared" si="78"/>
        <v>-11.9033203125</v>
      </c>
      <c r="O237" s="1">
        <f t="shared" si="79"/>
        <v>16.4501953125</v>
      </c>
      <c r="P237" s="1">
        <f t="shared" si="80"/>
        <v>-1.4757080078129547</v>
      </c>
      <c r="Q237" s="1">
        <f t="shared" si="81"/>
        <v>-4.180419921875</v>
      </c>
      <c r="R237" s="1">
        <f t="shared" si="82"/>
        <v>-0.29046630859380684</v>
      </c>
      <c r="S237" s="1">
        <f t="shared" si="83"/>
        <v>12.083984375</v>
      </c>
      <c r="T237" s="1">
        <f t="shared" si="84"/>
        <v>-2.8052368164062216</v>
      </c>
      <c r="U237" s="1">
        <f t="shared" si="85"/>
        <v>0.14704132080079546</v>
      </c>
      <c r="W237" s="10">
        <f t="shared" si="86"/>
        <v>-2.4598103833098567E-3</v>
      </c>
      <c r="X237" s="10">
        <f t="shared" si="87"/>
        <v>3.2421205835971023E-3</v>
      </c>
      <c r="Y237" s="10">
        <f t="shared" si="88"/>
        <v>-1.4674091391954792E-3</v>
      </c>
      <c r="Z237" s="10">
        <f t="shared" si="89"/>
        <v>-1.9197972008890403E-2</v>
      </c>
      <c r="AA237" s="10">
        <f t="shared" si="90"/>
        <v>-6.3510475825461778E-4</v>
      </c>
      <c r="AB237" s="10">
        <f t="shared" si="91"/>
        <v>7.9120195447471686E-3</v>
      </c>
      <c r="AC237" s="10">
        <f t="shared" si="92"/>
        <v>-1.519915930239147E-2</v>
      </c>
      <c r="AD237" s="10">
        <f t="shared" si="93"/>
        <v>1.3077931524920787E-3</v>
      </c>
      <c r="AE237" s="10">
        <f t="shared" si="94"/>
        <v>4827.2177734375</v>
      </c>
      <c r="AF237" s="10">
        <f t="shared" si="95"/>
        <v>-2.4628406872061054E-3</v>
      </c>
      <c r="AG237" s="10">
        <f t="shared" si="96"/>
        <v>3.2368762427907464E-3</v>
      </c>
      <c r="AH237" s="10">
        <f t="shared" si="97"/>
        <v>-1.4684868383992133E-3</v>
      </c>
      <c r="AI237" s="10">
        <f t="shared" si="98"/>
        <v>-1.9384646111555333E-2</v>
      </c>
      <c r="AJ237" s="10">
        <f t="shared" si="99"/>
        <v>-6.3530652271378142E-4</v>
      </c>
      <c r="AK237" s="10">
        <f t="shared" si="100"/>
        <v>7.8808836421926463E-3</v>
      </c>
      <c r="AL237" s="10">
        <f t="shared" si="101"/>
        <v>-1.5315850438812777E-2</v>
      </c>
      <c r="AM237" s="10">
        <f t="shared" si="102"/>
        <v>1.3069387358795586E-3</v>
      </c>
      <c r="AO237" s="10">
        <f>IF('Shock Inputs'!$C$5="ABS",'Market Data - EQ'!B237-'Market Data - EQ'!B238,IF('Shock Inputs'!$C$6="DISC",('Market Data - EQ'!B237-'Market Data - EQ'!B238)/'Market Data - EQ'!B238,LN('Market Data - EQ'!B237/'Market Data - EQ'!B238)))</f>
        <v>-2.4628406872061054E-3</v>
      </c>
      <c r="AP237" s="10">
        <f>IF('Shock Inputs'!$C$5="ABS",'Market Data - EQ'!C237-'Market Data - EQ'!C238,IF('Shock Inputs'!$C$6="DISC",('Market Data - EQ'!C237-'Market Data - EQ'!C238)/'Market Data - EQ'!C238,LN('Market Data - EQ'!C237/'Market Data - EQ'!C238)))</f>
        <v>3.2368762427907464E-3</v>
      </c>
      <c r="AQ237" s="10">
        <f>IF('Shock Inputs'!$C$5="ABS",'Market Data - EQ'!D237-'Market Data - EQ'!D238,IF('Shock Inputs'!$C$6="DISC",('Market Data - EQ'!D237-'Market Data - EQ'!D238)/'Market Data - EQ'!D238,LN('Market Data - EQ'!D237/'Market Data - EQ'!D238)))</f>
        <v>-1.4684868383992133E-3</v>
      </c>
      <c r="AR237" s="10">
        <f>IF('Shock Inputs'!$C$5="ABS",'Market Data - EQ'!E237-'Market Data - EQ'!E238,IF('Shock Inputs'!$C$6="DISC",('Market Data - EQ'!E237-'Market Data - EQ'!E238)/'Market Data - EQ'!E238,LN('Market Data - EQ'!E237/'Market Data - EQ'!E238)))</f>
        <v>-1.9384646111555333E-2</v>
      </c>
      <c r="AS237" s="10">
        <f>IF('Shock Inputs'!$C$5="ABS",'Market Data - EQ'!F237-'Market Data - EQ'!F238,IF('Shock Inputs'!$C$6="DISC",('Market Data - EQ'!F237-'Market Data - EQ'!F238)/'Market Data - EQ'!F238,LN('Market Data - EQ'!F237/'Market Data - EQ'!F238)))</f>
        <v>-6.3530652271378142E-4</v>
      </c>
      <c r="AT237" s="10">
        <f>IF('Shock Inputs'!$C$5="ABS",'Market Data - EQ'!G237-'Market Data - EQ'!G238,IF('Shock Inputs'!$C$6="DISC",('Market Data - EQ'!G237-'Market Data - EQ'!G238)/'Market Data - EQ'!G238,LN('Market Data - EQ'!G237/'Market Data - EQ'!G238)))</f>
        <v>7.8808836421926463E-3</v>
      </c>
      <c r="AU237" s="10">
        <f>IF('Shock Inputs'!$C$5="ABS",'Market Data - EQ'!H237-'Market Data - EQ'!H238,IF('Shock Inputs'!$C$6="DISC",('Market Data - EQ'!H237-'Market Data - EQ'!H238)/'Market Data - EQ'!H238,LN('Market Data - EQ'!H237/'Market Data - EQ'!H238)))</f>
        <v>-1.5315850438812777E-2</v>
      </c>
      <c r="AV237" s="10">
        <f>IF('Shock Inputs'!$C$5="ABS",'Market Data - EQ'!I237-'Market Data - EQ'!I238,IF('Shock Inputs'!$C$6="DISC",('Market Data - EQ'!I237-'Market Data - EQ'!I238)/'Market Data - EQ'!I238,LN('Market Data - EQ'!I237/'Market Data - EQ'!I238)))</f>
        <v>1.3069387358795586E-3</v>
      </c>
    </row>
    <row r="238" spans="1:48" x14ac:dyDescent="0.25">
      <c r="A238" s="6">
        <v>45119</v>
      </c>
      <c r="B238" s="1">
        <v>4839.12109375</v>
      </c>
      <c r="C238" s="1">
        <v>5073.89990234375</v>
      </c>
      <c r="D238" s="1">
        <v>1005.655456542969</v>
      </c>
      <c r="E238" s="1">
        <v>217.7532043457031</v>
      </c>
      <c r="F238" s="1">
        <v>457.351806640625</v>
      </c>
      <c r="G238" s="1">
        <v>1527.294555664062</v>
      </c>
      <c r="H238" s="1">
        <v>184.56526184082031</v>
      </c>
      <c r="I238" s="1">
        <v>112.4346923828125</v>
      </c>
      <c r="K238" s="6">
        <v>45119</v>
      </c>
      <c r="L238" s="1">
        <v>19384.30078125</v>
      </c>
      <c r="M238" s="10">
        <f>IF('Shock Inputs'!C240="ABS",'Market Data - EQ'!B238-'Market Data - EQ'!B239,IF('Shock Inputs'!C241="Disc",('Market Data - EQ'!B238-'Market Data - EQ'!B239)/'Market Data - EQ'!B239,LN('Market Data - EQ'!B238/'Market Data - EQ'!B239)))</f>
        <v>-8.0031887415327619E-3</v>
      </c>
      <c r="N238" s="1">
        <f t="shared" si="78"/>
        <v>-38.8837890625</v>
      </c>
      <c r="O238" s="1">
        <f t="shared" si="79"/>
        <v>-10</v>
      </c>
      <c r="P238" s="1">
        <f t="shared" si="80"/>
        <v>-5.5093994140620453</v>
      </c>
      <c r="Q238" s="1">
        <f t="shared" si="81"/>
        <v>0.37159729003900566</v>
      </c>
      <c r="R238" s="1">
        <f t="shared" si="82"/>
        <v>-0.8231201171875</v>
      </c>
      <c r="S238" s="1">
        <f t="shared" si="83"/>
        <v>1.361328125</v>
      </c>
      <c r="T238" s="1">
        <f t="shared" si="84"/>
        <v>-1.5477142333984943</v>
      </c>
      <c r="U238" s="1">
        <f t="shared" si="85"/>
        <v>-0.44111633300779829</v>
      </c>
      <c r="W238" s="10">
        <f t="shared" si="86"/>
        <v>-7.9712484912644998E-3</v>
      </c>
      <c r="X238" s="10">
        <f t="shared" si="87"/>
        <v>-1.9669938810931071E-3</v>
      </c>
      <c r="Y238" s="10">
        <f t="shared" si="88"/>
        <v>-5.4485669489052774E-3</v>
      </c>
      <c r="Z238" s="10">
        <f t="shared" si="89"/>
        <v>1.7094237873761424E-3</v>
      </c>
      <c r="AA238" s="10">
        <f t="shared" si="90"/>
        <v>-1.7965193403579557E-3</v>
      </c>
      <c r="AB238" s="10">
        <f t="shared" si="91"/>
        <v>8.9212824023464788E-4</v>
      </c>
      <c r="AC238" s="10">
        <f t="shared" si="92"/>
        <v>-8.3159931459120366E-3</v>
      </c>
      <c r="AD238" s="10">
        <f t="shared" si="93"/>
        <v>-3.9079793804035253E-3</v>
      </c>
      <c r="AE238" s="10">
        <f t="shared" si="94"/>
        <v>4839.12109375</v>
      </c>
      <c r="AF238" s="10">
        <f t="shared" si="95"/>
        <v>-8.0031887415327619E-3</v>
      </c>
      <c r="AG238" s="10">
        <f t="shared" si="96"/>
        <v>-1.9689309541145719E-3</v>
      </c>
      <c r="AH238" s="10">
        <f t="shared" si="97"/>
        <v>-5.4634645280837802E-3</v>
      </c>
      <c r="AI238" s="10">
        <f t="shared" si="98"/>
        <v>1.7079643854544864E-3</v>
      </c>
      <c r="AJ238" s="10">
        <f t="shared" si="99"/>
        <v>-1.7981350165804642E-3</v>
      </c>
      <c r="AK238" s="10">
        <f t="shared" si="100"/>
        <v>8.9173053035726622E-4</v>
      </c>
      <c r="AL238" s="10">
        <f t="shared" si="101"/>
        <v>-8.350763920111243E-3</v>
      </c>
      <c r="AM238" s="10">
        <f t="shared" si="102"/>
        <v>-3.9156354849309441E-3</v>
      </c>
      <c r="AO238" s="10">
        <f>IF('Shock Inputs'!$C$5="ABS",'Market Data - EQ'!B238-'Market Data - EQ'!B239,IF('Shock Inputs'!$C$6="DISC",('Market Data - EQ'!B238-'Market Data - EQ'!B239)/'Market Data - EQ'!B239,LN('Market Data - EQ'!B238/'Market Data - EQ'!B239)))</f>
        <v>-8.0031887415327619E-3</v>
      </c>
      <c r="AP238" s="10">
        <f>IF('Shock Inputs'!$C$5="ABS",'Market Data - EQ'!C238-'Market Data - EQ'!C239,IF('Shock Inputs'!$C$6="DISC",('Market Data - EQ'!C238-'Market Data - EQ'!C239)/'Market Data - EQ'!C239,LN('Market Data - EQ'!C238/'Market Data - EQ'!C239)))</f>
        <v>-1.9689309541145719E-3</v>
      </c>
      <c r="AQ238" s="10">
        <f>IF('Shock Inputs'!$C$5="ABS",'Market Data - EQ'!D238-'Market Data - EQ'!D239,IF('Shock Inputs'!$C$6="DISC",('Market Data - EQ'!D238-'Market Data - EQ'!D239)/'Market Data - EQ'!D239,LN('Market Data - EQ'!D238/'Market Data - EQ'!D239)))</f>
        <v>-5.4634645280837802E-3</v>
      </c>
      <c r="AR238" s="10">
        <f>IF('Shock Inputs'!$C$5="ABS",'Market Data - EQ'!E238-'Market Data - EQ'!E239,IF('Shock Inputs'!$C$6="DISC",('Market Data - EQ'!E238-'Market Data - EQ'!E239)/'Market Data - EQ'!E239,LN('Market Data - EQ'!E238/'Market Data - EQ'!E239)))</f>
        <v>1.7079643854544864E-3</v>
      </c>
      <c r="AS238" s="10">
        <f>IF('Shock Inputs'!$C$5="ABS",'Market Data - EQ'!F238-'Market Data - EQ'!F239,IF('Shock Inputs'!$C$6="DISC",('Market Data - EQ'!F238-'Market Data - EQ'!F239)/'Market Data - EQ'!F239,LN('Market Data - EQ'!F238/'Market Data - EQ'!F239)))</f>
        <v>-1.7981350165804642E-3</v>
      </c>
      <c r="AT238" s="10">
        <f>IF('Shock Inputs'!$C$5="ABS",'Market Data - EQ'!G238-'Market Data - EQ'!G239,IF('Shock Inputs'!$C$6="DISC",('Market Data - EQ'!G238-'Market Data - EQ'!G239)/'Market Data - EQ'!G239,LN('Market Data - EQ'!G238/'Market Data - EQ'!G239)))</f>
        <v>8.9173053035726622E-4</v>
      </c>
      <c r="AU238" s="10">
        <f>IF('Shock Inputs'!$C$5="ABS",'Market Data - EQ'!H238-'Market Data - EQ'!H239,IF('Shock Inputs'!$C$6="DISC",('Market Data - EQ'!H238-'Market Data - EQ'!H239)/'Market Data - EQ'!H239,LN('Market Data - EQ'!H238/'Market Data - EQ'!H239)))</f>
        <v>-8.350763920111243E-3</v>
      </c>
      <c r="AV238" s="10">
        <f>IF('Shock Inputs'!$C$5="ABS",'Market Data - EQ'!I238-'Market Data - EQ'!I239,IF('Shock Inputs'!$C$6="DISC",('Market Data - EQ'!I238-'Market Data - EQ'!I239)/'Market Data - EQ'!I239,LN('Market Data - EQ'!I238/'Market Data - EQ'!I239)))</f>
        <v>-3.9156354849309441E-3</v>
      </c>
    </row>
    <row r="239" spans="1:48" x14ac:dyDescent="0.25">
      <c r="A239" s="6">
        <v>45118</v>
      </c>
      <c r="B239" s="1">
        <v>4878.0048828125</v>
      </c>
      <c r="C239" s="1">
        <v>5083.89990234375</v>
      </c>
      <c r="D239" s="1">
        <v>1011.164855957031</v>
      </c>
      <c r="E239" s="1">
        <v>217.38160705566409</v>
      </c>
      <c r="F239" s="1">
        <v>458.1749267578125</v>
      </c>
      <c r="G239" s="1">
        <v>1525.933227539062</v>
      </c>
      <c r="H239" s="1">
        <v>186.11297607421881</v>
      </c>
      <c r="I239" s="1">
        <v>112.8758087158203</v>
      </c>
      <c r="K239" s="6">
        <v>45118</v>
      </c>
      <c r="L239" s="1">
        <v>19439.400390625</v>
      </c>
      <c r="M239" s="10">
        <f>IF('Shock Inputs'!C241="ABS",'Market Data - EQ'!B239-'Market Data - EQ'!B240,IF('Shock Inputs'!C242="Disc",('Market Data - EQ'!B239-'Market Data - EQ'!B240)/'Market Data - EQ'!B240,LN('Market Data - EQ'!B239/'Market Data - EQ'!B240)))</f>
        <v>4.0139895405601174E-3</v>
      </c>
      <c r="N239" s="1">
        <f t="shared" si="78"/>
        <v>19.541015625</v>
      </c>
      <c r="O239" s="1">
        <f t="shared" si="79"/>
        <v>52.0498046875</v>
      </c>
      <c r="P239" s="1">
        <f t="shared" si="80"/>
        <v>10.92041015625</v>
      </c>
      <c r="Q239" s="1">
        <f t="shared" si="81"/>
        <v>0.23223876953127842</v>
      </c>
      <c r="R239" s="1">
        <f t="shared" si="82"/>
        <v>7.068939208984375</v>
      </c>
      <c r="S239" s="1">
        <f t="shared" si="83"/>
        <v>17.54931640625</v>
      </c>
      <c r="T239" s="1">
        <f t="shared" si="84"/>
        <v>0.82220458984380684</v>
      </c>
      <c r="U239" s="1">
        <f t="shared" si="85"/>
        <v>-0.14704132080079546</v>
      </c>
      <c r="W239" s="10">
        <f t="shared" si="86"/>
        <v>4.0220563863763038E-3</v>
      </c>
      <c r="X239" s="10">
        <f t="shared" si="87"/>
        <v>1.0344069015836524E-2</v>
      </c>
      <c r="Y239" s="10">
        <f t="shared" si="88"/>
        <v>1.091774136022048E-2</v>
      </c>
      <c r="Z239" s="10">
        <f t="shared" si="89"/>
        <v>1.0694885799771825E-3</v>
      </c>
      <c r="AA239" s="10">
        <f t="shared" si="90"/>
        <v>1.5670240263036248E-2</v>
      </c>
      <c r="AB239" s="10">
        <f t="shared" si="91"/>
        <v>1.1634515773288964E-2</v>
      </c>
      <c r="AC239" s="10">
        <f t="shared" si="92"/>
        <v>4.437374744878435E-3</v>
      </c>
      <c r="AD239" s="10">
        <f t="shared" si="93"/>
        <v>-1.3009875503329801E-3</v>
      </c>
      <c r="AE239" s="10">
        <f t="shared" si="94"/>
        <v>4878.0048828124991</v>
      </c>
      <c r="AF239" s="10">
        <f t="shared" si="95"/>
        <v>4.0139895405601174E-3</v>
      </c>
      <c r="AG239" s="10">
        <f t="shared" si="96"/>
        <v>1.0290935232827475E-2</v>
      </c>
      <c r="AH239" s="10">
        <f t="shared" si="97"/>
        <v>1.0858573088391429E-2</v>
      </c>
      <c r="AI239" s="10">
        <f t="shared" si="98"/>
        <v>1.0689170845014067E-3</v>
      </c>
      <c r="AJ239" s="10">
        <f t="shared" si="99"/>
        <v>1.5548729802888706E-2</v>
      </c>
      <c r="AK239" s="10">
        <f t="shared" si="100"/>
        <v>1.1567355213103151E-2</v>
      </c>
      <c r="AL239" s="10">
        <f t="shared" si="101"/>
        <v>4.4275586253864959E-3</v>
      </c>
      <c r="AM239" s="10">
        <f t="shared" si="102"/>
        <v>-1.3018345693565983E-3</v>
      </c>
      <c r="AO239" s="10">
        <f>IF('Shock Inputs'!$C$5="ABS",'Market Data - EQ'!B239-'Market Data - EQ'!B240,IF('Shock Inputs'!$C$6="DISC",('Market Data - EQ'!B239-'Market Data - EQ'!B240)/'Market Data - EQ'!B240,LN('Market Data - EQ'!B239/'Market Data - EQ'!B240)))</f>
        <v>4.0139895405601174E-3</v>
      </c>
      <c r="AP239" s="10">
        <f>IF('Shock Inputs'!$C$5="ABS",'Market Data - EQ'!C239-'Market Data - EQ'!C240,IF('Shock Inputs'!$C$6="DISC",('Market Data - EQ'!C239-'Market Data - EQ'!C240)/'Market Data - EQ'!C240,LN('Market Data - EQ'!C239/'Market Data - EQ'!C240)))</f>
        <v>1.0290935232827475E-2</v>
      </c>
      <c r="AQ239" s="10">
        <f>IF('Shock Inputs'!$C$5="ABS",'Market Data - EQ'!D239-'Market Data - EQ'!D240,IF('Shock Inputs'!$C$6="DISC",('Market Data - EQ'!D239-'Market Data - EQ'!D240)/'Market Data - EQ'!D240,LN('Market Data - EQ'!D239/'Market Data - EQ'!D240)))</f>
        <v>1.0858573088391429E-2</v>
      </c>
      <c r="AR239" s="10">
        <f>IF('Shock Inputs'!$C$5="ABS",'Market Data - EQ'!E239-'Market Data - EQ'!E240,IF('Shock Inputs'!$C$6="DISC",('Market Data - EQ'!E239-'Market Data - EQ'!E240)/'Market Data - EQ'!E240,LN('Market Data - EQ'!E239/'Market Data - EQ'!E240)))</f>
        <v>1.0689170845014067E-3</v>
      </c>
      <c r="AS239" s="10">
        <f>IF('Shock Inputs'!$C$5="ABS",'Market Data - EQ'!F239-'Market Data - EQ'!F240,IF('Shock Inputs'!$C$6="DISC",('Market Data - EQ'!F239-'Market Data - EQ'!F240)/'Market Data - EQ'!F240,LN('Market Data - EQ'!F239/'Market Data - EQ'!F240)))</f>
        <v>1.5548729802888706E-2</v>
      </c>
      <c r="AT239" s="10">
        <f>IF('Shock Inputs'!$C$5="ABS",'Market Data - EQ'!G239-'Market Data - EQ'!G240,IF('Shock Inputs'!$C$6="DISC",('Market Data - EQ'!G239-'Market Data - EQ'!G240)/'Market Data - EQ'!G240,LN('Market Data - EQ'!G239/'Market Data - EQ'!G240)))</f>
        <v>1.1567355213103151E-2</v>
      </c>
      <c r="AU239" s="10">
        <f>IF('Shock Inputs'!$C$5="ABS",'Market Data - EQ'!H239-'Market Data - EQ'!H240,IF('Shock Inputs'!$C$6="DISC",('Market Data - EQ'!H239-'Market Data - EQ'!H240)/'Market Data - EQ'!H240,LN('Market Data - EQ'!H239/'Market Data - EQ'!H240)))</f>
        <v>4.4275586253864959E-3</v>
      </c>
      <c r="AV239" s="10">
        <f>IF('Shock Inputs'!$C$5="ABS",'Market Data - EQ'!I239-'Market Data - EQ'!I240,IF('Shock Inputs'!$C$6="DISC",('Market Data - EQ'!I239-'Market Data - EQ'!I240)/'Market Data - EQ'!I240,LN('Market Data - EQ'!I239/'Market Data - EQ'!I240)))</f>
        <v>-1.3018345693565983E-3</v>
      </c>
    </row>
    <row r="240" spans="1:48" x14ac:dyDescent="0.25">
      <c r="A240" s="6">
        <v>45117</v>
      </c>
      <c r="B240" s="1">
        <v>4858.4638671875</v>
      </c>
      <c r="C240" s="1">
        <v>5031.85009765625</v>
      </c>
      <c r="D240" s="1">
        <v>1000.244445800781</v>
      </c>
      <c r="E240" s="1">
        <v>217.14936828613281</v>
      </c>
      <c r="F240" s="1">
        <v>451.10598754882813</v>
      </c>
      <c r="G240" s="1">
        <v>1508.383911132812</v>
      </c>
      <c r="H240" s="1">
        <v>185.290771484375</v>
      </c>
      <c r="I240" s="1">
        <v>113.02285003662109</v>
      </c>
      <c r="K240" s="6">
        <v>45117</v>
      </c>
      <c r="L240" s="1">
        <v>19355.900390625</v>
      </c>
      <c r="M240" s="10">
        <f>IF('Shock Inputs'!C242="ABS",'Market Data - EQ'!B240-'Market Data - EQ'!B241,IF('Shock Inputs'!C243="Disc",('Market Data - EQ'!B240-'Market Data - EQ'!B241)/'Market Data - EQ'!B241,LN('Market Data - EQ'!B240/'Market Data - EQ'!B241)))</f>
        <v>1.3142493042419982E-2</v>
      </c>
      <c r="N240" s="1">
        <f t="shared" si="78"/>
        <v>63.4345703125</v>
      </c>
      <c r="O240" s="1">
        <f t="shared" si="79"/>
        <v>-22.64990234375</v>
      </c>
      <c r="P240" s="1">
        <f t="shared" si="80"/>
        <v>-3.8861083984379547</v>
      </c>
      <c r="Q240" s="1">
        <f t="shared" si="81"/>
        <v>-0.23223876953127842</v>
      </c>
      <c r="R240" s="1">
        <f t="shared" si="82"/>
        <v>-2.46929931640625</v>
      </c>
      <c r="S240" s="1">
        <f t="shared" si="83"/>
        <v>-12.396484375</v>
      </c>
      <c r="T240" s="1">
        <f t="shared" si="84"/>
        <v>-1.0156860351561932</v>
      </c>
      <c r="U240" s="1">
        <f t="shared" si="85"/>
        <v>3.626930236816392</v>
      </c>
      <c r="W240" s="10">
        <f t="shared" si="86"/>
        <v>1.322923519025032E-2</v>
      </c>
      <c r="X240" s="10">
        <f t="shared" si="87"/>
        <v>-4.4811360854189334E-3</v>
      </c>
      <c r="Y240" s="10">
        <f t="shared" si="88"/>
        <v>-3.870122647086539E-3</v>
      </c>
      <c r="Z240" s="10">
        <f t="shared" si="89"/>
        <v>-1.068345996134852E-3</v>
      </c>
      <c r="AA240" s="10">
        <f t="shared" si="90"/>
        <v>-5.4440781672038599E-3</v>
      </c>
      <c r="AB240" s="10">
        <f t="shared" si="91"/>
        <v>-8.1513967510480848E-3</v>
      </c>
      <c r="AC240" s="10">
        <f t="shared" si="92"/>
        <v>-5.4516952803405384E-3</v>
      </c>
      <c r="AD240" s="10">
        <f t="shared" si="93"/>
        <v>3.3154163733471048E-2</v>
      </c>
      <c r="AE240" s="10">
        <f t="shared" si="94"/>
        <v>4858.4638671875</v>
      </c>
      <c r="AF240" s="10">
        <f t="shared" si="95"/>
        <v>1.3142493042419982E-2</v>
      </c>
      <c r="AG240" s="10">
        <f t="shared" si="96"/>
        <v>-4.4912064715018872E-3</v>
      </c>
      <c r="AH240" s="10">
        <f t="shared" si="97"/>
        <v>-3.8776309500344001E-3</v>
      </c>
      <c r="AI240" s="10">
        <f t="shared" si="98"/>
        <v>-1.0689170845014199E-3</v>
      </c>
      <c r="AJ240" s="10">
        <f t="shared" si="99"/>
        <v>-5.4589511651519738E-3</v>
      </c>
      <c r="AK240" s="10">
        <f t="shared" si="100"/>
        <v>-8.1848010371181161E-3</v>
      </c>
      <c r="AL240" s="10">
        <f t="shared" si="101"/>
        <v>-5.4666100027684636E-3</v>
      </c>
      <c r="AM240" s="10">
        <f t="shared" si="102"/>
        <v>3.2616417853867687E-2</v>
      </c>
      <c r="AO240" s="10">
        <f>IF('Shock Inputs'!$C$5="ABS",'Market Data - EQ'!B240-'Market Data - EQ'!B241,IF('Shock Inputs'!$C$6="DISC",('Market Data - EQ'!B240-'Market Data - EQ'!B241)/'Market Data - EQ'!B241,LN('Market Data - EQ'!B240/'Market Data - EQ'!B241)))</f>
        <v>1.3142493042419982E-2</v>
      </c>
      <c r="AP240" s="10">
        <f>IF('Shock Inputs'!$C$5="ABS",'Market Data - EQ'!C240-'Market Data - EQ'!C241,IF('Shock Inputs'!$C$6="DISC",('Market Data - EQ'!C240-'Market Data - EQ'!C241)/'Market Data - EQ'!C241,LN('Market Data - EQ'!C240/'Market Data - EQ'!C241)))</f>
        <v>-4.4912064715018872E-3</v>
      </c>
      <c r="AQ240" s="10">
        <f>IF('Shock Inputs'!$C$5="ABS",'Market Data - EQ'!D240-'Market Data - EQ'!D241,IF('Shock Inputs'!$C$6="DISC",('Market Data - EQ'!D240-'Market Data - EQ'!D241)/'Market Data - EQ'!D241,LN('Market Data - EQ'!D240/'Market Data - EQ'!D241)))</f>
        <v>-3.8776309500344001E-3</v>
      </c>
      <c r="AR240" s="10">
        <f>IF('Shock Inputs'!$C$5="ABS",'Market Data - EQ'!E240-'Market Data - EQ'!E241,IF('Shock Inputs'!$C$6="DISC",('Market Data - EQ'!E240-'Market Data - EQ'!E241)/'Market Data - EQ'!E241,LN('Market Data - EQ'!E240/'Market Data - EQ'!E241)))</f>
        <v>-1.0689170845014199E-3</v>
      </c>
      <c r="AS240" s="10">
        <f>IF('Shock Inputs'!$C$5="ABS",'Market Data - EQ'!F240-'Market Data - EQ'!F241,IF('Shock Inputs'!$C$6="DISC",('Market Data - EQ'!F240-'Market Data - EQ'!F241)/'Market Data - EQ'!F241,LN('Market Data - EQ'!F240/'Market Data - EQ'!F241)))</f>
        <v>-5.4589511651519738E-3</v>
      </c>
      <c r="AT240" s="10">
        <f>IF('Shock Inputs'!$C$5="ABS",'Market Data - EQ'!G240-'Market Data - EQ'!G241,IF('Shock Inputs'!$C$6="DISC",('Market Data - EQ'!G240-'Market Data - EQ'!G241)/'Market Data - EQ'!G241,LN('Market Data - EQ'!G240/'Market Data - EQ'!G241)))</f>
        <v>-8.1848010371181161E-3</v>
      </c>
      <c r="AU240" s="10">
        <f>IF('Shock Inputs'!$C$5="ABS",'Market Data - EQ'!H240-'Market Data - EQ'!H241,IF('Shock Inputs'!$C$6="DISC",('Market Data - EQ'!H240-'Market Data - EQ'!H241)/'Market Data - EQ'!H241,LN('Market Data - EQ'!H240/'Market Data - EQ'!H241)))</f>
        <v>-5.4666100027684636E-3</v>
      </c>
      <c r="AV240" s="10">
        <f>IF('Shock Inputs'!$C$5="ABS",'Market Data - EQ'!I240-'Market Data - EQ'!I241,IF('Shock Inputs'!$C$6="DISC",('Market Data - EQ'!I240-'Market Data - EQ'!I241)/'Market Data - EQ'!I241,LN('Market Data - EQ'!I240/'Market Data - EQ'!I241)))</f>
        <v>3.2616417853867687E-2</v>
      </c>
    </row>
    <row r="241" spans="1:48" x14ac:dyDescent="0.25">
      <c r="A241" s="6">
        <v>45114</v>
      </c>
      <c r="B241" s="1">
        <v>4795.029296875</v>
      </c>
      <c r="C241" s="1">
        <v>5054.5</v>
      </c>
      <c r="D241" s="1">
        <v>1004.130554199219</v>
      </c>
      <c r="E241" s="1">
        <v>217.38160705566409</v>
      </c>
      <c r="F241" s="1">
        <v>453.57528686523438</v>
      </c>
      <c r="G241" s="1">
        <v>1520.780395507812</v>
      </c>
      <c r="H241" s="1">
        <v>186.30645751953119</v>
      </c>
      <c r="I241" s="1">
        <v>109.3959197998047</v>
      </c>
      <c r="K241" s="6">
        <v>45114</v>
      </c>
      <c r="L241" s="1">
        <v>19331.80078125</v>
      </c>
      <c r="M241" s="10">
        <f>IF('Shock Inputs'!C243="ABS",'Market Data - EQ'!B241-'Market Data - EQ'!B242,IF('Shock Inputs'!C244="Disc",('Market Data - EQ'!B241-'Market Data - EQ'!B242)/'Market Data - EQ'!B242,LN('Market Data - EQ'!B241/'Market Data - EQ'!B242)))</f>
        <v>-1.7166692583675931E-2</v>
      </c>
      <c r="N241" s="1">
        <f t="shared" si="78"/>
        <v>-83.025390625</v>
      </c>
      <c r="O241" s="1">
        <f t="shared" si="79"/>
        <v>-119.0498046875</v>
      </c>
      <c r="P241" s="1">
        <f t="shared" si="80"/>
        <v>-0.59020996093704525</v>
      </c>
      <c r="Q241" s="1">
        <f t="shared" si="81"/>
        <v>-0.55740356445309658</v>
      </c>
      <c r="R241" s="1">
        <f t="shared" si="82"/>
        <v>-5.325927734375</v>
      </c>
      <c r="S241" s="1">
        <f t="shared" si="83"/>
        <v>14.92431640625</v>
      </c>
      <c r="T241" s="1">
        <f t="shared" si="84"/>
        <v>-4.0143890380859943</v>
      </c>
      <c r="U241" s="1">
        <f t="shared" si="85"/>
        <v>-1.0292663574219034</v>
      </c>
      <c r="W241" s="10">
        <f t="shared" si="86"/>
        <v>-1.7020184467745371E-2</v>
      </c>
      <c r="X241" s="10">
        <f t="shared" si="87"/>
        <v>-2.301124163908402E-2</v>
      </c>
      <c r="Y241" s="10">
        <f t="shared" si="88"/>
        <v>-5.8743681029664054E-4</v>
      </c>
      <c r="Z241" s="10">
        <f t="shared" si="89"/>
        <v>-2.5576126222977566E-3</v>
      </c>
      <c r="AA241" s="10">
        <f t="shared" si="90"/>
        <v>-1.1605826188588025E-2</v>
      </c>
      <c r="AB241" s="10">
        <f t="shared" si="91"/>
        <v>9.9108517828305921E-3</v>
      </c>
      <c r="AC241" s="10">
        <f t="shared" si="92"/>
        <v>-2.1092744755476324E-2</v>
      </c>
      <c r="AD241" s="10">
        <f t="shared" si="93"/>
        <v>-9.3209383949455511E-3</v>
      </c>
      <c r="AE241" s="10">
        <f t="shared" si="94"/>
        <v>4795.029296875</v>
      </c>
      <c r="AF241" s="10">
        <f t="shared" si="95"/>
        <v>-1.7166692583675931E-2</v>
      </c>
      <c r="AG241" s="10">
        <f t="shared" si="96"/>
        <v>-2.3280133289159028E-2</v>
      </c>
      <c r="AH241" s="10">
        <f t="shared" si="97"/>
        <v>-5.8760941890072542E-4</v>
      </c>
      <c r="AI241" s="10">
        <f t="shared" si="98"/>
        <v>-2.5608889009540365E-3</v>
      </c>
      <c r="AJ241" s="10">
        <f t="shared" si="99"/>
        <v>-1.1673699450603502E-2</v>
      </c>
      <c r="AK241" s="10">
        <f t="shared" si="100"/>
        <v>9.8620613959802851E-3</v>
      </c>
      <c r="AL241" s="10">
        <f t="shared" si="101"/>
        <v>-2.13183751123035E-2</v>
      </c>
      <c r="AM241" s="10">
        <f t="shared" si="102"/>
        <v>-9.3646501764790314E-3</v>
      </c>
      <c r="AO241" s="10">
        <f>IF('Shock Inputs'!$C$5="ABS",'Market Data - EQ'!B241-'Market Data - EQ'!B242,IF('Shock Inputs'!$C$6="DISC",('Market Data - EQ'!B241-'Market Data - EQ'!B242)/'Market Data - EQ'!B242,LN('Market Data - EQ'!B241/'Market Data - EQ'!B242)))</f>
        <v>-1.7166692583675931E-2</v>
      </c>
      <c r="AP241" s="10">
        <f>IF('Shock Inputs'!$C$5="ABS",'Market Data - EQ'!C241-'Market Data - EQ'!C242,IF('Shock Inputs'!$C$6="DISC",('Market Data - EQ'!C241-'Market Data - EQ'!C242)/'Market Data - EQ'!C242,LN('Market Data - EQ'!C241/'Market Data - EQ'!C242)))</f>
        <v>-2.3280133289159028E-2</v>
      </c>
      <c r="AQ241" s="10">
        <f>IF('Shock Inputs'!$C$5="ABS",'Market Data - EQ'!D241-'Market Data - EQ'!D242,IF('Shock Inputs'!$C$6="DISC",('Market Data - EQ'!D241-'Market Data - EQ'!D242)/'Market Data - EQ'!D242,LN('Market Data - EQ'!D241/'Market Data - EQ'!D242)))</f>
        <v>-5.8760941890072542E-4</v>
      </c>
      <c r="AR241" s="10">
        <f>IF('Shock Inputs'!$C$5="ABS",'Market Data - EQ'!E241-'Market Data - EQ'!E242,IF('Shock Inputs'!$C$6="DISC",('Market Data - EQ'!E241-'Market Data - EQ'!E242)/'Market Data - EQ'!E242,LN('Market Data - EQ'!E241/'Market Data - EQ'!E242)))</f>
        <v>-2.5608889009540365E-3</v>
      </c>
      <c r="AS241" s="10">
        <f>IF('Shock Inputs'!$C$5="ABS",'Market Data - EQ'!F241-'Market Data - EQ'!F242,IF('Shock Inputs'!$C$6="DISC",('Market Data - EQ'!F241-'Market Data - EQ'!F242)/'Market Data - EQ'!F242,LN('Market Data - EQ'!F241/'Market Data - EQ'!F242)))</f>
        <v>-1.1673699450603502E-2</v>
      </c>
      <c r="AT241" s="10">
        <f>IF('Shock Inputs'!$C$5="ABS",'Market Data - EQ'!G241-'Market Data - EQ'!G242,IF('Shock Inputs'!$C$6="DISC",('Market Data - EQ'!G241-'Market Data - EQ'!G242)/'Market Data - EQ'!G242,LN('Market Data - EQ'!G241/'Market Data - EQ'!G242)))</f>
        <v>9.8620613959802851E-3</v>
      </c>
      <c r="AU241" s="10">
        <f>IF('Shock Inputs'!$C$5="ABS",'Market Data - EQ'!H241-'Market Data - EQ'!H242,IF('Shock Inputs'!$C$6="DISC",('Market Data - EQ'!H241-'Market Data - EQ'!H242)/'Market Data - EQ'!H242,LN('Market Data - EQ'!H241/'Market Data - EQ'!H242)))</f>
        <v>-2.13183751123035E-2</v>
      </c>
      <c r="AV241" s="10">
        <f>IF('Shock Inputs'!$C$5="ABS",'Market Data - EQ'!I241-'Market Data - EQ'!I242,IF('Shock Inputs'!$C$6="DISC",('Market Data - EQ'!I241-'Market Data - EQ'!I242)/'Market Data - EQ'!I242,LN('Market Data - EQ'!I241/'Market Data - EQ'!I242)))</f>
        <v>-9.3646501764790314E-3</v>
      </c>
    </row>
    <row r="242" spans="1:48" x14ac:dyDescent="0.25">
      <c r="A242" s="6">
        <v>45113</v>
      </c>
      <c r="B242" s="1">
        <v>4878.0546875</v>
      </c>
      <c r="C242" s="1">
        <v>5173.5498046875</v>
      </c>
      <c r="D242" s="1">
        <v>1004.720764160156</v>
      </c>
      <c r="E242" s="1">
        <v>217.93901062011719</v>
      </c>
      <c r="F242" s="1">
        <v>458.90121459960938</v>
      </c>
      <c r="G242" s="1">
        <v>1505.856079101562</v>
      </c>
      <c r="H242" s="1">
        <v>190.32084655761719</v>
      </c>
      <c r="I242" s="1">
        <v>110.42518615722661</v>
      </c>
      <c r="K242" s="6">
        <v>45113</v>
      </c>
      <c r="L242" s="1">
        <v>19497.30078125</v>
      </c>
      <c r="M242" s="10">
        <f>IF('Shock Inputs'!C244="ABS",'Market Data - EQ'!B242-'Market Data - EQ'!B243,IF('Shock Inputs'!C245="Disc",('Market Data - EQ'!B242-'Market Data - EQ'!B243)/'Market Data - EQ'!B243,LN('Market Data - EQ'!B242/'Market Data - EQ'!B243)))</f>
        <v>5.6384448364848218E-3</v>
      </c>
      <c r="N242" s="1">
        <f t="shared" si="78"/>
        <v>27.42724609375</v>
      </c>
      <c r="O242" s="1">
        <f t="shared" si="79"/>
        <v>77.44970703125</v>
      </c>
      <c r="P242" s="1">
        <f t="shared" si="80"/>
        <v>10.280822753906023</v>
      </c>
      <c r="Q242" s="1">
        <f t="shared" si="81"/>
        <v>2.972747802734375</v>
      </c>
      <c r="R242" s="1">
        <f t="shared" si="82"/>
        <v>-1.162017822265625</v>
      </c>
      <c r="S242" s="1">
        <f t="shared" si="83"/>
        <v>71.41357421875</v>
      </c>
      <c r="T242" s="1">
        <f t="shared" si="84"/>
        <v>3.2405395507812784</v>
      </c>
      <c r="U242" s="1">
        <f t="shared" si="85"/>
        <v>-0.2940673828125</v>
      </c>
      <c r="W242" s="10">
        <f t="shared" si="86"/>
        <v>5.654370785029522E-3</v>
      </c>
      <c r="X242" s="10">
        <f t="shared" si="87"/>
        <v>1.5197838650553575E-2</v>
      </c>
      <c r="Y242" s="10">
        <f t="shared" si="88"/>
        <v>1.0338304331750574E-2</v>
      </c>
      <c r="Z242" s="10">
        <f t="shared" si="89"/>
        <v>1.382890395810514E-2</v>
      </c>
      <c r="AA242" s="10">
        <f t="shared" si="90"/>
        <v>-2.5257785025517149E-3</v>
      </c>
      <c r="AB242" s="10">
        <f t="shared" si="91"/>
        <v>4.978489829718493E-2</v>
      </c>
      <c r="AC242" s="10">
        <f t="shared" si="92"/>
        <v>1.7321649737633098E-2</v>
      </c>
      <c r="AD242" s="10">
        <f t="shared" si="93"/>
        <v>-2.6559733145794487E-3</v>
      </c>
      <c r="AE242" s="10">
        <f t="shared" si="94"/>
        <v>4878.0546875000009</v>
      </c>
      <c r="AF242" s="10">
        <f t="shared" si="95"/>
        <v>5.6384448364848218E-3</v>
      </c>
      <c r="AG242" s="10">
        <f t="shared" si="96"/>
        <v>1.5083508426958138E-2</v>
      </c>
      <c r="AH242" s="10">
        <f t="shared" si="97"/>
        <v>1.0285229552249555E-2</v>
      </c>
      <c r="AI242" s="10">
        <f t="shared" si="98"/>
        <v>1.373415716272044E-2</v>
      </c>
      <c r="AJ242" s="10">
        <f t="shared" si="99"/>
        <v>-2.5289736623850347E-3</v>
      </c>
      <c r="AK242" s="10">
        <f t="shared" si="100"/>
        <v>4.8585284418423275E-2</v>
      </c>
      <c r="AL242" s="10">
        <f t="shared" si="101"/>
        <v>1.717334015764841E-2</v>
      </c>
      <c r="AM242" s="10">
        <f t="shared" si="102"/>
        <v>-2.659506669420796E-3</v>
      </c>
      <c r="AO242" s="10">
        <f>IF('Shock Inputs'!$C$5="ABS",'Market Data - EQ'!B242-'Market Data - EQ'!B243,IF('Shock Inputs'!$C$6="DISC",('Market Data - EQ'!B242-'Market Data - EQ'!B243)/'Market Data - EQ'!B243,LN('Market Data - EQ'!B242/'Market Data - EQ'!B243)))</f>
        <v>5.6384448364848218E-3</v>
      </c>
      <c r="AP242" s="10">
        <f>IF('Shock Inputs'!$C$5="ABS",'Market Data - EQ'!C242-'Market Data - EQ'!C243,IF('Shock Inputs'!$C$6="DISC",('Market Data - EQ'!C242-'Market Data - EQ'!C243)/'Market Data - EQ'!C243,LN('Market Data - EQ'!C242/'Market Data - EQ'!C243)))</f>
        <v>1.5083508426958138E-2</v>
      </c>
      <c r="AQ242" s="10">
        <f>IF('Shock Inputs'!$C$5="ABS",'Market Data - EQ'!D242-'Market Data - EQ'!D243,IF('Shock Inputs'!$C$6="DISC",('Market Data - EQ'!D242-'Market Data - EQ'!D243)/'Market Data - EQ'!D243,LN('Market Data - EQ'!D242/'Market Data - EQ'!D243)))</f>
        <v>1.0285229552249555E-2</v>
      </c>
      <c r="AR242" s="10">
        <f>IF('Shock Inputs'!$C$5="ABS",'Market Data - EQ'!E242-'Market Data - EQ'!E243,IF('Shock Inputs'!$C$6="DISC",('Market Data - EQ'!E242-'Market Data - EQ'!E243)/'Market Data - EQ'!E243,LN('Market Data - EQ'!E242/'Market Data - EQ'!E243)))</f>
        <v>1.373415716272044E-2</v>
      </c>
      <c r="AS242" s="10">
        <f>IF('Shock Inputs'!$C$5="ABS",'Market Data - EQ'!F242-'Market Data - EQ'!F243,IF('Shock Inputs'!$C$6="DISC",('Market Data - EQ'!F242-'Market Data - EQ'!F243)/'Market Data - EQ'!F243,LN('Market Data - EQ'!F242/'Market Data - EQ'!F243)))</f>
        <v>-2.5289736623850347E-3</v>
      </c>
      <c r="AT242" s="10">
        <f>IF('Shock Inputs'!$C$5="ABS",'Market Data - EQ'!G242-'Market Data - EQ'!G243,IF('Shock Inputs'!$C$6="DISC",('Market Data - EQ'!G242-'Market Data - EQ'!G243)/'Market Data - EQ'!G243,LN('Market Data - EQ'!G242/'Market Data - EQ'!G243)))</f>
        <v>4.8585284418423275E-2</v>
      </c>
      <c r="AU242" s="10">
        <f>IF('Shock Inputs'!$C$5="ABS",'Market Data - EQ'!H242-'Market Data - EQ'!H243,IF('Shock Inputs'!$C$6="DISC",('Market Data - EQ'!H242-'Market Data - EQ'!H243)/'Market Data - EQ'!H243,LN('Market Data - EQ'!H242/'Market Data - EQ'!H243)))</f>
        <v>1.717334015764841E-2</v>
      </c>
      <c r="AV242" s="10">
        <f>IF('Shock Inputs'!$C$5="ABS",'Market Data - EQ'!I242-'Market Data - EQ'!I243,IF('Shock Inputs'!$C$6="DISC",('Market Data - EQ'!I242-'Market Data - EQ'!I243)/'Market Data - EQ'!I243,LN('Market Data - EQ'!I242/'Market Data - EQ'!I243)))</f>
        <v>-2.659506669420796E-3</v>
      </c>
    </row>
    <row r="243" spans="1:48" x14ac:dyDescent="0.25">
      <c r="A243" s="6">
        <v>45112</v>
      </c>
      <c r="B243" s="1">
        <v>4850.62744140625</v>
      </c>
      <c r="C243" s="1">
        <v>5096.10009765625</v>
      </c>
      <c r="D243" s="1">
        <v>994.43994140625</v>
      </c>
      <c r="E243" s="1">
        <v>214.96626281738281</v>
      </c>
      <c r="F243" s="1">
        <v>460.063232421875</v>
      </c>
      <c r="G243" s="1">
        <v>1434.442504882812</v>
      </c>
      <c r="H243" s="1">
        <v>187.08030700683591</v>
      </c>
      <c r="I243" s="1">
        <v>110.71925354003911</v>
      </c>
      <c r="K243" s="6">
        <v>45112</v>
      </c>
      <c r="L243" s="1">
        <v>19398.5</v>
      </c>
      <c r="M243" s="10">
        <f>IF('Shock Inputs'!C245="ABS",'Market Data - EQ'!B243-'Market Data - EQ'!B244,IF('Shock Inputs'!C246="Disc",('Market Data - EQ'!B243-'Market Data - EQ'!B244)/'Market Data - EQ'!B244,LN('Market Data - EQ'!B243/'Market Data - EQ'!B244)))</f>
        <v>5.5639708327954285E-2</v>
      </c>
      <c r="N243" s="1">
        <f t="shared" si="78"/>
        <v>262.5166015625</v>
      </c>
      <c r="O243" s="1">
        <f t="shared" si="79"/>
        <v>85.9501953125</v>
      </c>
      <c r="P243" s="1">
        <f t="shared" si="80"/>
        <v>-1.03302001953125</v>
      </c>
      <c r="Q243" s="1">
        <f t="shared" si="81"/>
        <v>-0.37159729003909092</v>
      </c>
      <c r="R243" s="1">
        <f t="shared" si="82"/>
        <v>8.4730834960938068</v>
      </c>
      <c r="S243" s="1">
        <f t="shared" si="83"/>
        <v>10.597778320312045</v>
      </c>
      <c r="T243" s="1">
        <f t="shared" si="84"/>
        <v>-0.62876892089849434</v>
      </c>
      <c r="U243" s="1">
        <f t="shared" si="85"/>
        <v>0.53913116455080967</v>
      </c>
      <c r="W243" s="10">
        <f t="shared" si="86"/>
        <v>5.7216708733967753E-2</v>
      </c>
      <c r="X243" s="10">
        <f t="shared" si="87"/>
        <v>1.7155214312508389E-2</v>
      </c>
      <c r="Y243" s="10">
        <f t="shared" si="88"/>
        <v>-1.0377178080775709E-3</v>
      </c>
      <c r="Z243" s="10">
        <f t="shared" si="89"/>
        <v>-1.7256477326082769E-3</v>
      </c>
      <c r="AA243" s="10">
        <f t="shared" si="90"/>
        <v>1.8762773094694672E-2</v>
      </c>
      <c r="AB243" s="10">
        <f t="shared" si="91"/>
        <v>7.4430716514276131E-3</v>
      </c>
      <c r="AC243" s="10">
        <f t="shared" si="92"/>
        <v>-3.3496990904188476E-3</v>
      </c>
      <c r="AD243" s="10">
        <f t="shared" si="93"/>
        <v>4.8931799396036051E-3</v>
      </c>
      <c r="AE243" s="10">
        <f t="shared" si="94"/>
        <v>4850.62744140625</v>
      </c>
      <c r="AF243" s="10">
        <f t="shared" si="95"/>
        <v>5.5639708327954285E-2</v>
      </c>
      <c r="AG243" s="10">
        <f t="shared" si="96"/>
        <v>1.7009725197520833E-2</v>
      </c>
      <c r="AH243" s="10">
        <f t="shared" si="97"/>
        <v>-1.0382566099840064E-3</v>
      </c>
      <c r="AI243" s="10">
        <f t="shared" si="98"/>
        <v>-1.7271383777893181E-3</v>
      </c>
      <c r="AJ243" s="10">
        <f t="shared" si="99"/>
        <v>1.8588923501397493E-2</v>
      </c>
      <c r="AK243" s="10">
        <f t="shared" si="100"/>
        <v>7.4155086779180571E-3</v>
      </c>
      <c r="AL243" s="10">
        <f t="shared" si="101"/>
        <v>-3.3553218923914078E-3</v>
      </c>
      <c r="AM243" s="10">
        <f t="shared" si="102"/>
        <v>4.8812472446939465E-3</v>
      </c>
      <c r="AO243" s="10">
        <f>IF('Shock Inputs'!$C$5="ABS",'Market Data - EQ'!B243-'Market Data - EQ'!B244,IF('Shock Inputs'!$C$6="DISC",('Market Data - EQ'!B243-'Market Data - EQ'!B244)/'Market Data - EQ'!B244,LN('Market Data - EQ'!B243/'Market Data - EQ'!B244)))</f>
        <v>5.5639708327954285E-2</v>
      </c>
      <c r="AP243" s="10">
        <f>IF('Shock Inputs'!$C$5="ABS",'Market Data - EQ'!C243-'Market Data - EQ'!C244,IF('Shock Inputs'!$C$6="DISC",('Market Data - EQ'!C243-'Market Data - EQ'!C244)/'Market Data - EQ'!C244,LN('Market Data - EQ'!C243/'Market Data - EQ'!C244)))</f>
        <v>1.7009725197520833E-2</v>
      </c>
      <c r="AQ243" s="10">
        <f>IF('Shock Inputs'!$C$5="ABS",'Market Data - EQ'!D243-'Market Data - EQ'!D244,IF('Shock Inputs'!$C$6="DISC",('Market Data - EQ'!D243-'Market Data - EQ'!D244)/'Market Data - EQ'!D244,LN('Market Data - EQ'!D243/'Market Data - EQ'!D244)))</f>
        <v>-1.0382566099840064E-3</v>
      </c>
      <c r="AR243" s="10">
        <f>IF('Shock Inputs'!$C$5="ABS",'Market Data - EQ'!E243-'Market Data - EQ'!E244,IF('Shock Inputs'!$C$6="DISC",('Market Data - EQ'!E243-'Market Data - EQ'!E244)/'Market Data - EQ'!E244,LN('Market Data - EQ'!E243/'Market Data - EQ'!E244)))</f>
        <v>-1.7271383777893181E-3</v>
      </c>
      <c r="AS243" s="10">
        <f>IF('Shock Inputs'!$C$5="ABS",'Market Data - EQ'!F243-'Market Data - EQ'!F244,IF('Shock Inputs'!$C$6="DISC",('Market Data - EQ'!F243-'Market Data - EQ'!F244)/'Market Data - EQ'!F244,LN('Market Data - EQ'!F243/'Market Data - EQ'!F244)))</f>
        <v>1.8588923501397493E-2</v>
      </c>
      <c r="AT243" s="10">
        <f>IF('Shock Inputs'!$C$5="ABS",'Market Data - EQ'!G243-'Market Data - EQ'!G244,IF('Shock Inputs'!$C$6="DISC",('Market Data - EQ'!G243-'Market Data - EQ'!G244)/'Market Data - EQ'!G244,LN('Market Data - EQ'!G243/'Market Data - EQ'!G244)))</f>
        <v>7.4155086779180571E-3</v>
      </c>
      <c r="AU243" s="10">
        <f>IF('Shock Inputs'!$C$5="ABS",'Market Data - EQ'!H243-'Market Data - EQ'!H244,IF('Shock Inputs'!$C$6="DISC",('Market Data - EQ'!H243-'Market Data - EQ'!H244)/'Market Data - EQ'!H244,LN('Market Data - EQ'!H243/'Market Data - EQ'!H244)))</f>
        <v>-3.3553218923914078E-3</v>
      </c>
      <c r="AV243" s="10">
        <f>IF('Shock Inputs'!$C$5="ABS",'Market Data - EQ'!I243-'Market Data - EQ'!I244,IF('Shock Inputs'!$C$6="DISC",('Market Data - EQ'!I243-'Market Data - EQ'!I244)/'Market Data - EQ'!I244,LN('Market Data - EQ'!I243/'Market Data - EQ'!I244)))</f>
        <v>4.8812472446939465E-3</v>
      </c>
    </row>
    <row r="244" spans="1:48" x14ac:dyDescent="0.25">
      <c r="A244" s="6">
        <v>45111</v>
      </c>
      <c r="B244" s="1">
        <v>4588.11083984375</v>
      </c>
      <c r="C244" s="1">
        <v>5010.14990234375</v>
      </c>
      <c r="D244" s="1">
        <v>995.47296142578125</v>
      </c>
      <c r="E244" s="1">
        <v>215.3378601074219</v>
      </c>
      <c r="F244" s="1">
        <v>451.59014892578119</v>
      </c>
      <c r="G244" s="1">
        <v>1423.8447265625</v>
      </c>
      <c r="H244" s="1">
        <v>187.7090759277344</v>
      </c>
      <c r="I244" s="1">
        <v>110.1801223754883</v>
      </c>
      <c r="K244" s="6">
        <v>45111</v>
      </c>
      <c r="L244" s="1">
        <v>19389</v>
      </c>
      <c r="M244" s="10">
        <f>IF('Shock Inputs'!C246="ABS",'Market Data - EQ'!B244-'Market Data - EQ'!B245,IF('Shock Inputs'!C247="Disc",('Market Data - EQ'!B244-'Market Data - EQ'!B245)/'Market Data - EQ'!B245,LN('Market Data - EQ'!B244/'Market Data - EQ'!B245)))</f>
        <v>3.1939588003567559E-3</v>
      </c>
      <c r="N244" s="1">
        <f t="shared" si="78"/>
        <v>14.630859375</v>
      </c>
      <c r="O244" s="1">
        <f t="shared" si="79"/>
        <v>1.85009765625</v>
      </c>
      <c r="P244" s="1">
        <f t="shared" si="80"/>
        <v>9.88739013671875</v>
      </c>
      <c r="Q244" s="1">
        <f t="shared" si="81"/>
        <v>0.1393585205078125</v>
      </c>
      <c r="R244" s="1">
        <f t="shared" si="82"/>
        <v>3.0018615722655682</v>
      </c>
      <c r="S244" s="1">
        <f t="shared" si="83"/>
        <v>-3.4029541015620453</v>
      </c>
      <c r="T244" s="1">
        <f t="shared" si="84"/>
        <v>2.7085113525390909</v>
      </c>
      <c r="U244" s="1">
        <f t="shared" si="85"/>
        <v>-0.68617248535150566</v>
      </c>
      <c r="W244" s="10">
        <f t="shared" si="86"/>
        <v>3.1990649215655775E-3</v>
      </c>
      <c r="X244" s="10">
        <f t="shared" si="87"/>
        <v>3.6940633117019231E-4</v>
      </c>
      <c r="Y244" s="10">
        <f t="shared" si="88"/>
        <v>1.0031995622446948E-2</v>
      </c>
      <c r="Z244" s="10">
        <f t="shared" si="89"/>
        <v>6.4758127719364515E-4</v>
      </c>
      <c r="AA244" s="10">
        <f t="shared" si="90"/>
        <v>6.6917965914252983E-3</v>
      </c>
      <c r="AB244" s="10">
        <f t="shared" si="91"/>
        <v>-2.3842771984598616E-3</v>
      </c>
      <c r="AC244" s="10">
        <f t="shared" si="92"/>
        <v>1.4640557226181813E-2</v>
      </c>
      <c r="AD244" s="10">
        <f t="shared" si="93"/>
        <v>-6.1891892952027888E-3</v>
      </c>
      <c r="AE244" s="10">
        <f t="shared" si="94"/>
        <v>4588.11083984375</v>
      </c>
      <c r="AF244" s="10">
        <f t="shared" si="95"/>
        <v>3.1939588003567559E-3</v>
      </c>
      <c r="AG244" s="10">
        <f t="shared" si="96"/>
        <v>3.6933811744989002E-4</v>
      </c>
      <c r="AH244" s="10">
        <f t="shared" si="97"/>
        <v>9.9820091855104091E-3</v>
      </c>
      <c r="AI244" s="10">
        <f t="shared" si="98"/>
        <v>6.4737168691787923E-4</v>
      </c>
      <c r="AJ244" s="10">
        <f t="shared" si="99"/>
        <v>6.669505908501394E-3</v>
      </c>
      <c r="AK244" s="10">
        <f t="shared" si="100"/>
        <v>-2.3871241134627318E-3</v>
      </c>
      <c r="AL244" s="10">
        <f t="shared" si="101"/>
        <v>1.453441896298366E-2</v>
      </c>
      <c r="AM244" s="10">
        <f t="shared" si="102"/>
        <v>-6.2084217237604192E-3</v>
      </c>
      <c r="AO244" s="10">
        <f>IF('Shock Inputs'!$C$5="ABS",'Market Data - EQ'!B244-'Market Data - EQ'!B245,IF('Shock Inputs'!$C$6="DISC",('Market Data - EQ'!B244-'Market Data - EQ'!B245)/'Market Data - EQ'!B245,LN('Market Data - EQ'!B244/'Market Data - EQ'!B245)))</f>
        <v>3.1939588003567559E-3</v>
      </c>
      <c r="AP244" s="10">
        <f>IF('Shock Inputs'!$C$5="ABS",'Market Data - EQ'!C244-'Market Data - EQ'!C245,IF('Shock Inputs'!$C$6="DISC",('Market Data - EQ'!C244-'Market Data - EQ'!C245)/'Market Data - EQ'!C245,LN('Market Data - EQ'!C244/'Market Data - EQ'!C245)))</f>
        <v>3.6933811744989002E-4</v>
      </c>
      <c r="AQ244" s="10">
        <f>IF('Shock Inputs'!$C$5="ABS",'Market Data - EQ'!D244-'Market Data - EQ'!D245,IF('Shock Inputs'!$C$6="DISC",('Market Data - EQ'!D244-'Market Data - EQ'!D245)/'Market Data - EQ'!D245,LN('Market Data - EQ'!D244/'Market Data - EQ'!D245)))</f>
        <v>9.9820091855104091E-3</v>
      </c>
      <c r="AR244" s="10">
        <f>IF('Shock Inputs'!$C$5="ABS",'Market Data - EQ'!E244-'Market Data - EQ'!E245,IF('Shock Inputs'!$C$6="DISC",('Market Data - EQ'!E244-'Market Data - EQ'!E245)/'Market Data - EQ'!E245,LN('Market Data - EQ'!E244/'Market Data - EQ'!E245)))</f>
        <v>6.4737168691787923E-4</v>
      </c>
      <c r="AS244" s="10">
        <f>IF('Shock Inputs'!$C$5="ABS",'Market Data - EQ'!F244-'Market Data - EQ'!F245,IF('Shock Inputs'!$C$6="DISC",('Market Data - EQ'!F244-'Market Data - EQ'!F245)/'Market Data - EQ'!F245,LN('Market Data - EQ'!F244/'Market Data - EQ'!F245)))</f>
        <v>6.669505908501394E-3</v>
      </c>
      <c r="AT244" s="10">
        <f>IF('Shock Inputs'!$C$5="ABS",'Market Data - EQ'!G244-'Market Data - EQ'!G245,IF('Shock Inputs'!$C$6="DISC",('Market Data - EQ'!G244-'Market Data - EQ'!G245)/'Market Data - EQ'!G245,LN('Market Data - EQ'!G244/'Market Data - EQ'!G245)))</f>
        <v>-2.3871241134627318E-3</v>
      </c>
      <c r="AU244" s="10">
        <f>IF('Shock Inputs'!$C$5="ABS",'Market Data - EQ'!H244-'Market Data - EQ'!H245,IF('Shock Inputs'!$C$6="DISC",('Market Data - EQ'!H244-'Market Data - EQ'!H245)/'Market Data - EQ'!H245,LN('Market Data - EQ'!H244/'Market Data - EQ'!H245)))</f>
        <v>1.453441896298366E-2</v>
      </c>
      <c r="AV244" s="10">
        <f>IF('Shock Inputs'!$C$5="ABS",'Market Data - EQ'!I244-'Market Data - EQ'!I245,IF('Shock Inputs'!$C$6="DISC",('Market Data - EQ'!I244-'Market Data - EQ'!I245)/'Market Data - EQ'!I245,LN('Market Data - EQ'!I244/'Market Data - EQ'!I245)))</f>
        <v>-6.2084217237604192E-3</v>
      </c>
    </row>
    <row r="245" spans="1:48" x14ac:dyDescent="0.25">
      <c r="A245" s="6">
        <v>45110</v>
      </c>
      <c r="B245" s="1">
        <v>4573.47998046875</v>
      </c>
      <c r="C245" s="1">
        <v>5008.2998046875</v>
      </c>
      <c r="D245" s="1">
        <v>985.5855712890625</v>
      </c>
      <c r="E245" s="1">
        <v>215.19850158691409</v>
      </c>
      <c r="F245" s="1">
        <v>448.58828735351563</v>
      </c>
      <c r="G245" s="1">
        <v>1427.247680664062</v>
      </c>
      <c r="H245" s="1">
        <v>185.00056457519531</v>
      </c>
      <c r="I245" s="1">
        <v>110.8662948608398</v>
      </c>
      <c r="K245" s="6">
        <v>45110</v>
      </c>
      <c r="L245" s="1">
        <v>19322.55078125</v>
      </c>
      <c r="M245" s="10">
        <f>IF('Shock Inputs'!C247="ABS",'Market Data - EQ'!B245-'Market Data - EQ'!B246,IF('Shock Inputs'!C248="Disc",('Market Data - EQ'!B245-'Market Data - EQ'!B246)/'Market Data - EQ'!B246,LN('Market Data - EQ'!B245/'Market Data - EQ'!B246)))</f>
        <v>-1.7394120960574407E-2</v>
      </c>
      <c r="N245" s="1">
        <f t="shared" si="78"/>
        <v>-80.24755859375</v>
      </c>
      <c r="O245" s="1">
        <f t="shared" si="79"/>
        <v>-16.25</v>
      </c>
      <c r="P245" s="1">
        <f t="shared" si="80"/>
        <v>-12.937255859375</v>
      </c>
      <c r="Q245" s="1">
        <f t="shared" si="81"/>
        <v>0.60383605957028408</v>
      </c>
      <c r="R245" s="1">
        <f t="shared" si="82"/>
        <v>11.281280517578125</v>
      </c>
      <c r="S245" s="1">
        <f t="shared" si="83"/>
        <v>13.952026367187045</v>
      </c>
      <c r="T245" s="1">
        <f t="shared" si="84"/>
        <v>2.0313873291015057</v>
      </c>
      <c r="U245" s="1">
        <f t="shared" si="85"/>
        <v>1.0782775878905966</v>
      </c>
      <c r="W245" s="10">
        <f t="shared" si="86"/>
        <v>-1.7243716551982754E-2</v>
      </c>
      <c r="X245" s="10">
        <f t="shared" si="87"/>
        <v>-3.2341205942152387E-3</v>
      </c>
      <c r="Y245" s="10">
        <f t="shared" si="88"/>
        <v>-1.2956394693870915E-2</v>
      </c>
      <c r="Z245" s="10">
        <f t="shared" si="89"/>
        <v>2.8138446875481293E-3</v>
      </c>
      <c r="AA245" s="10">
        <f t="shared" si="90"/>
        <v>2.5797163871674418E-2</v>
      </c>
      <c r="AB245" s="10">
        <f t="shared" si="91"/>
        <v>9.8719799532167116E-3</v>
      </c>
      <c r="AC245" s="10">
        <f t="shared" si="92"/>
        <v>1.1102347180417643E-2</v>
      </c>
      <c r="AD245" s="10">
        <f t="shared" si="93"/>
        <v>9.8214505979267244E-3</v>
      </c>
      <c r="AE245" s="10">
        <f t="shared" si="94"/>
        <v>4573.47998046875</v>
      </c>
      <c r="AF245" s="10">
        <f t="shared" si="95"/>
        <v>-1.7394120960574407E-2</v>
      </c>
      <c r="AG245" s="10">
        <f t="shared" si="96"/>
        <v>-3.239361665445912E-3</v>
      </c>
      <c r="AH245" s="10">
        <f t="shared" si="97"/>
        <v>-1.3041060883078886E-2</v>
      </c>
      <c r="AI245" s="10">
        <f t="shared" si="98"/>
        <v>2.8098932373611394E-3</v>
      </c>
      <c r="AJ245" s="10">
        <f t="shared" si="99"/>
        <v>2.5470031172635094E-2</v>
      </c>
      <c r="AK245" s="10">
        <f t="shared" si="100"/>
        <v>9.8235702978207804E-3</v>
      </c>
      <c r="AL245" s="10">
        <f t="shared" si="101"/>
        <v>1.1041168525258185E-2</v>
      </c>
      <c r="AM245" s="10">
        <f t="shared" si="102"/>
        <v>9.7735336392505891E-3</v>
      </c>
      <c r="AO245" s="10">
        <f>IF('Shock Inputs'!$C$5="ABS",'Market Data - EQ'!B245-'Market Data - EQ'!B246,IF('Shock Inputs'!$C$6="DISC",('Market Data - EQ'!B245-'Market Data - EQ'!B246)/'Market Data - EQ'!B246,LN('Market Data - EQ'!B245/'Market Data - EQ'!B246)))</f>
        <v>-1.7394120960574407E-2</v>
      </c>
      <c r="AP245" s="10">
        <f>IF('Shock Inputs'!$C$5="ABS",'Market Data - EQ'!C245-'Market Data - EQ'!C246,IF('Shock Inputs'!$C$6="DISC",('Market Data - EQ'!C245-'Market Data - EQ'!C246)/'Market Data - EQ'!C246,LN('Market Data - EQ'!C245/'Market Data - EQ'!C246)))</f>
        <v>-3.239361665445912E-3</v>
      </c>
      <c r="AQ245" s="10">
        <f>IF('Shock Inputs'!$C$5="ABS",'Market Data - EQ'!D245-'Market Data - EQ'!D246,IF('Shock Inputs'!$C$6="DISC",('Market Data - EQ'!D245-'Market Data - EQ'!D246)/'Market Data - EQ'!D246,LN('Market Data - EQ'!D245/'Market Data - EQ'!D246)))</f>
        <v>-1.3041060883078886E-2</v>
      </c>
      <c r="AR245" s="10">
        <f>IF('Shock Inputs'!$C$5="ABS",'Market Data - EQ'!E245-'Market Data - EQ'!E246,IF('Shock Inputs'!$C$6="DISC",('Market Data - EQ'!E245-'Market Data - EQ'!E246)/'Market Data - EQ'!E246,LN('Market Data - EQ'!E245/'Market Data - EQ'!E246)))</f>
        <v>2.8098932373611394E-3</v>
      </c>
      <c r="AS245" s="10">
        <f>IF('Shock Inputs'!$C$5="ABS",'Market Data - EQ'!F245-'Market Data - EQ'!F246,IF('Shock Inputs'!$C$6="DISC",('Market Data - EQ'!F245-'Market Data - EQ'!F246)/'Market Data - EQ'!F246,LN('Market Data - EQ'!F245/'Market Data - EQ'!F246)))</f>
        <v>2.5470031172635094E-2</v>
      </c>
      <c r="AT245" s="10">
        <f>IF('Shock Inputs'!$C$5="ABS",'Market Data - EQ'!G245-'Market Data - EQ'!G246,IF('Shock Inputs'!$C$6="DISC",('Market Data - EQ'!G245-'Market Data - EQ'!G246)/'Market Data - EQ'!G246,LN('Market Data - EQ'!G245/'Market Data - EQ'!G246)))</f>
        <v>9.8235702978207804E-3</v>
      </c>
      <c r="AU245" s="10">
        <f>IF('Shock Inputs'!$C$5="ABS",'Market Data - EQ'!H245-'Market Data - EQ'!H246,IF('Shock Inputs'!$C$6="DISC",('Market Data - EQ'!H245-'Market Data - EQ'!H246)/'Market Data - EQ'!H246,LN('Market Data - EQ'!H245/'Market Data - EQ'!H246)))</f>
        <v>1.1041168525258185E-2</v>
      </c>
      <c r="AV245" s="10">
        <f>IF('Shock Inputs'!$C$5="ABS",'Market Data - EQ'!I245-'Market Data - EQ'!I246,IF('Shock Inputs'!$C$6="DISC",('Market Data - EQ'!I245-'Market Data - EQ'!I246)/'Market Data - EQ'!I246,LN('Market Data - EQ'!I245/'Market Data - EQ'!I246)))</f>
        <v>9.7735336392505891E-3</v>
      </c>
    </row>
    <row r="246" spans="1:48" x14ac:dyDescent="0.25">
      <c r="A246" s="6">
        <v>45107</v>
      </c>
      <c r="B246" s="1">
        <v>4653.7275390625</v>
      </c>
      <c r="C246" s="1">
        <v>5024.5498046875</v>
      </c>
      <c r="D246" s="1">
        <v>998.5228271484375</v>
      </c>
      <c r="E246" s="1">
        <v>214.59466552734381</v>
      </c>
      <c r="F246" s="1">
        <v>437.3070068359375</v>
      </c>
      <c r="G246" s="1">
        <v>1413.295654296875</v>
      </c>
      <c r="H246" s="1">
        <v>182.96917724609381</v>
      </c>
      <c r="I246" s="1">
        <v>109.7880172729492</v>
      </c>
      <c r="K246" s="6">
        <v>45107</v>
      </c>
      <c r="L246" s="1">
        <v>19189.05078125</v>
      </c>
      <c r="M246" s="10">
        <f>IF('Shock Inputs'!C248="ABS",'Market Data - EQ'!B246-'Market Data - EQ'!B247,IF('Shock Inputs'!C249="Disc",('Market Data - EQ'!B246-'Market Data - EQ'!B247)/'Market Data - EQ'!B247,LN('Market Data - EQ'!B246/'Market Data - EQ'!B247)))</f>
        <v>2.4872190649049157E-2</v>
      </c>
      <c r="N246" s="1">
        <f t="shared" si="78"/>
        <v>114.32080078125</v>
      </c>
      <c r="O246" s="1">
        <f t="shared" si="79"/>
        <v>32.39990234375</v>
      </c>
      <c r="P246" s="1">
        <f t="shared" si="80"/>
        <v>4.96826171875</v>
      </c>
      <c r="Q246" s="1">
        <f t="shared" si="81"/>
        <v>3.4836578369141193</v>
      </c>
      <c r="R246" s="1">
        <f t="shared" si="82"/>
        <v>2.1787719726563068</v>
      </c>
      <c r="S246" s="1">
        <f t="shared" si="83"/>
        <v>56.975341796875</v>
      </c>
      <c r="T246" s="1">
        <f t="shared" si="84"/>
        <v>4.8355102539119343E-2</v>
      </c>
      <c r="U246" s="1">
        <f t="shared" si="85"/>
        <v>0.44110870361330967</v>
      </c>
      <c r="W246" s="10">
        <f t="shared" si="86"/>
        <v>2.5184084038377037E-2</v>
      </c>
      <c r="X246" s="10">
        <f t="shared" si="87"/>
        <v>6.4901701626665226E-3</v>
      </c>
      <c r="Y246" s="10">
        <f t="shared" si="88"/>
        <v>5.0004920631624809E-3</v>
      </c>
      <c r="Z246" s="10">
        <f t="shared" si="89"/>
        <v>1.6501545206124485E-2</v>
      </c>
      <c r="AA246" s="10">
        <f t="shared" si="90"/>
        <v>5.0071951164945309E-3</v>
      </c>
      <c r="AB246" s="10">
        <f t="shared" si="91"/>
        <v>4.2007290808656235E-2</v>
      </c>
      <c r="AC246" s="10">
        <f t="shared" si="92"/>
        <v>2.6434990818689124E-4</v>
      </c>
      <c r="AD246" s="10">
        <f t="shared" si="93"/>
        <v>4.0340299454703519E-3</v>
      </c>
      <c r="AE246" s="10">
        <f t="shared" si="94"/>
        <v>4653.7275390625</v>
      </c>
      <c r="AF246" s="10">
        <f t="shared" si="95"/>
        <v>2.4872190649049157E-2</v>
      </c>
      <c r="AG246" s="10">
        <f t="shared" si="96"/>
        <v>6.4691996939985922E-3</v>
      </c>
      <c r="AH246" s="10">
        <f t="shared" si="97"/>
        <v>4.9880311260063308E-3</v>
      </c>
      <c r="AI246" s="10">
        <f t="shared" si="98"/>
        <v>1.6366874209186179E-2</v>
      </c>
      <c r="AJ246" s="10">
        <f t="shared" si="99"/>
        <v>4.9947008053062908E-3</v>
      </c>
      <c r="AK246" s="10">
        <f t="shared" si="100"/>
        <v>4.1148940243986715E-2</v>
      </c>
      <c r="AL246" s="10">
        <f t="shared" si="101"/>
        <v>2.6431497390637935E-4</v>
      </c>
      <c r="AM246" s="10">
        <f t="shared" si="102"/>
        <v>4.0259150631347662E-3</v>
      </c>
      <c r="AO246" s="10">
        <f>IF('Shock Inputs'!$C$5="ABS",'Market Data - EQ'!B246-'Market Data - EQ'!B247,IF('Shock Inputs'!$C$6="DISC",('Market Data - EQ'!B246-'Market Data - EQ'!B247)/'Market Data - EQ'!B247,LN('Market Data - EQ'!B246/'Market Data - EQ'!B247)))</f>
        <v>2.4872190649049157E-2</v>
      </c>
      <c r="AP246" s="10">
        <f>IF('Shock Inputs'!$C$5="ABS",'Market Data - EQ'!C246-'Market Data - EQ'!C247,IF('Shock Inputs'!$C$6="DISC",('Market Data - EQ'!C246-'Market Data - EQ'!C247)/'Market Data - EQ'!C247,LN('Market Data - EQ'!C246/'Market Data - EQ'!C247)))</f>
        <v>6.4691996939985922E-3</v>
      </c>
      <c r="AQ246" s="10">
        <f>IF('Shock Inputs'!$C$5="ABS",'Market Data - EQ'!D246-'Market Data - EQ'!D247,IF('Shock Inputs'!$C$6="DISC",('Market Data - EQ'!D246-'Market Data - EQ'!D247)/'Market Data - EQ'!D247,LN('Market Data - EQ'!D246/'Market Data - EQ'!D247)))</f>
        <v>4.9880311260063308E-3</v>
      </c>
      <c r="AR246" s="10">
        <f>IF('Shock Inputs'!$C$5="ABS",'Market Data - EQ'!E246-'Market Data - EQ'!E247,IF('Shock Inputs'!$C$6="DISC",('Market Data - EQ'!E246-'Market Data - EQ'!E247)/'Market Data - EQ'!E247,LN('Market Data - EQ'!E246/'Market Data - EQ'!E247)))</f>
        <v>1.6366874209186179E-2</v>
      </c>
      <c r="AS246" s="10">
        <f>IF('Shock Inputs'!$C$5="ABS",'Market Data - EQ'!F246-'Market Data - EQ'!F247,IF('Shock Inputs'!$C$6="DISC",('Market Data - EQ'!F246-'Market Data - EQ'!F247)/'Market Data - EQ'!F247,LN('Market Data - EQ'!F246/'Market Data - EQ'!F247)))</f>
        <v>4.9947008053062908E-3</v>
      </c>
      <c r="AT246" s="10">
        <f>IF('Shock Inputs'!$C$5="ABS",'Market Data - EQ'!G246-'Market Data - EQ'!G247,IF('Shock Inputs'!$C$6="DISC",('Market Data - EQ'!G246-'Market Data - EQ'!G247)/'Market Data - EQ'!G247,LN('Market Data - EQ'!G246/'Market Data - EQ'!G247)))</f>
        <v>4.1148940243986715E-2</v>
      </c>
      <c r="AU246" s="10">
        <f>IF('Shock Inputs'!$C$5="ABS",'Market Data - EQ'!H246-'Market Data - EQ'!H247,IF('Shock Inputs'!$C$6="DISC",('Market Data - EQ'!H246-'Market Data - EQ'!H247)/'Market Data - EQ'!H247,LN('Market Data - EQ'!H246/'Market Data - EQ'!H247)))</f>
        <v>2.6431497390637935E-4</v>
      </c>
      <c r="AV246" s="10">
        <f>IF('Shock Inputs'!$C$5="ABS",'Market Data - EQ'!I246-'Market Data - EQ'!I247,IF('Shock Inputs'!$C$6="DISC",('Market Data - EQ'!I246-'Market Data - EQ'!I247)/'Market Data - EQ'!I247,LN('Market Data - EQ'!I246/'Market Data - EQ'!I247)))</f>
        <v>4.0259150631347662E-3</v>
      </c>
    </row>
    <row r="247" spans="1:48" x14ac:dyDescent="0.25">
      <c r="A247" s="6">
        <v>45105</v>
      </c>
      <c r="B247" s="1">
        <v>4539.40673828125</v>
      </c>
      <c r="C247" s="1">
        <v>4992.14990234375</v>
      </c>
      <c r="D247" s="1">
        <v>993.5545654296875</v>
      </c>
      <c r="E247" s="1">
        <v>211.11100769042969</v>
      </c>
      <c r="F247" s="1">
        <v>435.12823486328119</v>
      </c>
      <c r="G247" s="1">
        <v>1356.3203125</v>
      </c>
      <c r="H247" s="1">
        <v>182.92082214355469</v>
      </c>
      <c r="I247" s="1">
        <v>109.34690856933589</v>
      </c>
      <c r="K247" s="6">
        <v>45105</v>
      </c>
      <c r="L247" s="1">
        <v>18972.099609375</v>
      </c>
      <c r="M247" s="10">
        <f>IF('Shock Inputs'!C249="ABS",'Market Data - EQ'!B247-'Market Data - EQ'!B248,IF('Shock Inputs'!C250="Disc",('Market Data - EQ'!B247-'Market Data - EQ'!B248)/'Market Data - EQ'!B248,LN('Market Data - EQ'!B247/'Market Data - EQ'!B248)))</f>
        <v>2.1052052048959217E-2</v>
      </c>
      <c r="N247" s="1">
        <f t="shared" si="78"/>
        <v>94.56494140625</v>
      </c>
      <c r="O247" s="1">
        <f t="shared" si="79"/>
        <v>37.89990234375</v>
      </c>
      <c r="P247" s="1">
        <f t="shared" si="80"/>
        <v>0.6395263671875</v>
      </c>
      <c r="Q247" s="1">
        <f t="shared" si="81"/>
        <v>1.950897216796875</v>
      </c>
      <c r="R247" s="1">
        <f t="shared" si="82"/>
        <v>4.1155090332030682</v>
      </c>
      <c r="S247" s="1">
        <f t="shared" si="83"/>
        <v>-7.1949462890620453</v>
      </c>
      <c r="T247" s="1">
        <f t="shared" si="84"/>
        <v>2.9503326416015909</v>
      </c>
      <c r="U247" s="1">
        <f t="shared" si="85"/>
        <v>0.78420257568359375</v>
      </c>
      <c r="W247" s="10">
        <f t="shared" si="86"/>
        <v>2.1275209721240255E-2</v>
      </c>
      <c r="X247" s="10">
        <f t="shared" si="87"/>
        <v>7.6499777653025181E-3</v>
      </c>
      <c r="Y247" s="10">
        <f t="shared" si="88"/>
        <v>6.4408971767749039E-4</v>
      </c>
      <c r="Z247" s="10">
        <f t="shared" si="89"/>
        <v>9.3272910039068346E-3</v>
      </c>
      <c r="AA247" s="10">
        <f t="shared" si="90"/>
        <v>9.5484629259544439E-3</v>
      </c>
      <c r="AB247" s="10">
        <f t="shared" si="91"/>
        <v>-5.2767625757645549E-3</v>
      </c>
      <c r="AC247" s="10">
        <f t="shared" si="92"/>
        <v>1.6393424554027081E-2</v>
      </c>
      <c r="AD247" s="10">
        <f t="shared" si="93"/>
        <v>7.2234987927571222E-3</v>
      </c>
      <c r="AE247" s="10">
        <f t="shared" si="94"/>
        <v>4539.40673828125</v>
      </c>
      <c r="AF247" s="10">
        <f t="shared" si="95"/>
        <v>2.1052052048959217E-2</v>
      </c>
      <c r="AG247" s="10">
        <f t="shared" si="96"/>
        <v>7.6208650654674909E-3</v>
      </c>
      <c r="AH247" s="10">
        <f t="shared" si="97"/>
        <v>6.4388238091959505E-4</v>
      </c>
      <c r="AI247" s="10">
        <f t="shared" si="98"/>
        <v>9.2840604333350816E-3</v>
      </c>
      <c r="AJ247" s="10">
        <f t="shared" si="99"/>
        <v>9.503164479239639E-3</v>
      </c>
      <c r="AK247" s="10">
        <f t="shared" si="100"/>
        <v>-5.2907338578372307E-3</v>
      </c>
      <c r="AL247" s="10">
        <f t="shared" si="101"/>
        <v>1.6260503094290731E-2</v>
      </c>
      <c r="AM247" s="10">
        <f t="shared" si="102"/>
        <v>7.1975342867596865E-3</v>
      </c>
      <c r="AO247" s="10">
        <f>IF('Shock Inputs'!$C$5="ABS",'Market Data - EQ'!B247-'Market Data - EQ'!B248,IF('Shock Inputs'!$C$6="DISC",('Market Data - EQ'!B247-'Market Data - EQ'!B248)/'Market Data - EQ'!B248,LN('Market Data - EQ'!B247/'Market Data - EQ'!B248)))</f>
        <v>2.1052052048959217E-2</v>
      </c>
      <c r="AP247" s="10">
        <f>IF('Shock Inputs'!$C$5="ABS",'Market Data - EQ'!C247-'Market Data - EQ'!C248,IF('Shock Inputs'!$C$6="DISC",('Market Data - EQ'!C247-'Market Data - EQ'!C248)/'Market Data - EQ'!C248,LN('Market Data - EQ'!C247/'Market Data - EQ'!C248)))</f>
        <v>7.6208650654674909E-3</v>
      </c>
      <c r="AQ247" s="10">
        <f>IF('Shock Inputs'!$C$5="ABS",'Market Data - EQ'!D247-'Market Data - EQ'!D248,IF('Shock Inputs'!$C$6="DISC",('Market Data - EQ'!D247-'Market Data - EQ'!D248)/'Market Data - EQ'!D248,LN('Market Data - EQ'!D247/'Market Data - EQ'!D248)))</f>
        <v>6.4388238091959505E-4</v>
      </c>
      <c r="AR247" s="10">
        <f>IF('Shock Inputs'!$C$5="ABS",'Market Data - EQ'!E247-'Market Data - EQ'!E248,IF('Shock Inputs'!$C$6="DISC",('Market Data - EQ'!E247-'Market Data - EQ'!E248)/'Market Data - EQ'!E248,LN('Market Data - EQ'!E247/'Market Data - EQ'!E248)))</f>
        <v>9.2840604333350816E-3</v>
      </c>
      <c r="AS247" s="10">
        <f>IF('Shock Inputs'!$C$5="ABS",'Market Data - EQ'!F247-'Market Data - EQ'!F248,IF('Shock Inputs'!$C$6="DISC",('Market Data - EQ'!F247-'Market Data - EQ'!F248)/'Market Data - EQ'!F248,LN('Market Data - EQ'!F247/'Market Data - EQ'!F248)))</f>
        <v>9.503164479239639E-3</v>
      </c>
      <c r="AT247" s="10">
        <f>IF('Shock Inputs'!$C$5="ABS",'Market Data - EQ'!G247-'Market Data - EQ'!G248,IF('Shock Inputs'!$C$6="DISC",('Market Data - EQ'!G247-'Market Data - EQ'!G248)/'Market Data - EQ'!G248,LN('Market Data - EQ'!G247/'Market Data - EQ'!G248)))</f>
        <v>-5.2907338578372307E-3</v>
      </c>
      <c r="AU247" s="10">
        <f>IF('Shock Inputs'!$C$5="ABS",'Market Data - EQ'!H247-'Market Data - EQ'!H248,IF('Shock Inputs'!$C$6="DISC",('Market Data - EQ'!H247-'Market Data - EQ'!H248)/'Market Data - EQ'!H248,LN('Market Data - EQ'!H247/'Market Data - EQ'!H248)))</f>
        <v>1.6260503094290731E-2</v>
      </c>
      <c r="AV247" s="10">
        <f>IF('Shock Inputs'!$C$5="ABS",'Market Data - EQ'!I247-'Market Data - EQ'!I248,IF('Shock Inputs'!$C$6="DISC",('Market Data - EQ'!I247-'Market Data - EQ'!I248)/'Market Data - EQ'!I248,LN('Market Data - EQ'!I247/'Market Data - EQ'!I248)))</f>
        <v>7.1975342867596865E-3</v>
      </c>
    </row>
    <row r="248" spans="1:48" x14ac:dyDescent="0.25">
      <c r="A248" s="6">
        <v>45104</v>
      </c>
      <c r="B248" s="1">
        <v>4444.841796875</v>
      </c>
      <c r="C248" s="1">
        <v>4954.25</v>
      </c>
      <c r="D248" s="1">
        <v>992.9150390625</v>
      </c>
      <c r="E248" s="1">
        <v>209.16011047363281</v>
      </c>
      <c r="F248" s="1">
        <v>431.01272583007813</v>
      </c>
      <c r="G248" s="1">
        <v>1363.515258789062</v>
      </c>
      <c r="H248" s="1">
        <v>179.9704895019531</v>
      </c>
      <c r="I248" s="1">
        <v>108.5627059936523</v>
      </c>
      <c r="K248" s="6">
        <v>45104</v>
      </c>
      <c r="L248" s="1">
        <v>18817.400390625</v>
      </c>
      <c r="M248" s="10">
        <f>IF('Shock Inputs'!C250="ABS",'Market Data - EQ'!B248-'Market Data - EQ'!B249,IF('Shock Inputs'!C251="Disc",('Market Data - EQ'!B248-'Market Data - EQ'!B249)/'Market Data - EQ'!B249,LN('Market Data - EQ'!B248/'Market Data - EQ'!B249)))</f>
        <v>2.4172786064441719E-3</v>
      </c>
      <c r="N248" s="1">
        <f t="shared" si="78"/>
        <v>10.7314453125</v>
      </c>
      <c r="O248" s="1">
        <f t="shared" si="79"/>
        <v>-54.9501953125</v>
      </c>
      <c r="P248" s="1">
        <f t="shared" si="80"/>
        <v>-12.4453125</v>
      </c>
      <c r="Q248" s="1">
        <f t="shared" si="81"/>
        <v>0.78959655761721592</v>
      </c>
      <c r="R248" s="1">
        <f t="shared" si="82"/>
        <v>-0.581024169921875</v>
      </c>
      <c r="S248" s="1">
        <f t="shared" si="83"/>
        <v>4.6182861328120453</v>
      </c>
      <c r="T248" s="1">
        <f t="shared" si="84"/>
        <v>1.1124267578125</v>
      </c>
      <c r="U248" s="1">
        <f t="shared" si="85"/>
        <v>0.88222503662110796</v>
      </c>
      <c r="W248" s="10">
        <f t="shared" si="86"/>
        <v>2.4202025799196524E-3</v>
      </c>
      <c r="X248" s="10">
        <f t="shared" si="87"/>
        <v>-1.0969854102441582E-2</v>
      </c>
      <c r="Y248" s="10">
        <f t="shared" si="88"/>
        <v>-1.2378956938830819E-2</v>
      </c>
      <c r="Z248" s="10">
        <f t="shared" si="89"/>
        <v>3.7893871967675107E-3</v>
      </c>
      <c r="AA248" s="10">
        <f t="shared" si="90"/>
        <v>-1.3462293416479619E-3</v>
      </c>
      <c r="AB248" s="10">
        <f t="shared" si="91"/>
        <v>3.3985550234795457E-3</v>
      </c>
      <c r="AC248" s="10">
        <f t="shared" si="92"/>
        <v>6.2196064339791312E-3</v>
      </c>
      <c r="AD248" s="10">
        <f t="shared" si="93"/>
        <v>8.1929893772776791E-3</v>
      </c>
      <c r="AE248" s="10">
        <f t="shared" si="94"/>
        <v>4444.841796875</v>
      </c>
      <c r="AF248" s="10">
        <f t="shared" si="95"/>
        <v>2.4172786064441719E-3</v>
      </c>
      <c r="AG248" s="10">
        <f t="shared" si="96"/>
        <v>-1.1030466633311333E-2</v>
      </c>
      <c r="AH248" s="10">
        <f t="shared" si="97"/>
        <v>-1.2456214466775601E-2</v>
      </c>
      <c r="AI248" s="10">
        <f t="shared" si="98"/>
        <v>3.7822255555567449E-3</v>
      </c>
      <c r="AJ248" s="10">
        <f t="shared" si="99"/>
        <v>-1.3471363224622961E-3</v>
      </c>
      <c r="AK248" s="10">
        <f t="shared" si="100"/>
        <v>3.3927929867311048E-3</v>
      </c>
      <c r="AL248" s="10">
        <f t="shared" si="101"/>
        <v>6.2003445083547394E-3</v>
      </c>
      <c r="AM248" s="10">
        <f t="shared" si="102"/>
        <v>8.159609039040689E-3</v>
      </c>
      <c r="AO248" s="10">
        <f>IF('Shock Inputs'!$C$5="ABS",'Market Data - EQ'!B248-'Market Data - EQ'!B249,IF('Shock Inputs'!$C$6="DISC",('Market Data - EQ'!B248-'Market Data - EQ'!B249)/'Market Data - EQ'!B249,LN('Market Data - EQ'!B248/'Market Data - EQ'!B249)))</f>
        <v>2.4172786064441719E-3</v>
      </c>
      <c r="AP248" s="10">
        <f>IF('Shock Inputs'!$C$5="ABS",'Market Data - EQ'!C248-'Market Data - EQ'!C249,IF('Shock Inputs'!$C$6="DISC",('Market Data - EQ'!C248-'Market Data - EQ'!C249)/'Market Data - EQ'!C249,LN('Market Data - EQ'!C248/'Market Data - EQ'!C249)))</f>
        <v>-1.1030466633311333E-2</v>
      </c>
      <c r="AQ248" s="10">
        <f>IF('Shock Inputs'!$C$5="ABS",'Market Data - EQ'!D248-'Market Data - EQ'!D249,IF('Shock Inputs'!$C$6="DISC",('Market Data - EQ'!D248-'Market Data - EQ'!D249)/'Market Data - EQ'!D249,LN('Market Data - EQ'!D248/'Market Data - EQ'!D249)))</f>
        <v>-1.2456214466775601E-2</v>
      </c>
      <c r="AR248" s="10">
        <f>IF('Shock Inputs'!$C$5="ABS",'Market Data - EQ'!E248-'Market Data - EQ'!E249,IF('Shock Inputs'!$C$6="DISC",('Market Data - EQ'!E248-'Market Data - EQ'!E249)/'Market Data - EQ'!E249,LN('Market Data - EQ'!E248/'Market Data - EQ'!E249)))</f>
        <v>3.7822255555567449E-3</v>
      </c>
      <c r="AS248" s="10">
        <f>IF('Shock Inputs'!$C$5="ABS",'Market Data - EQ'!F248-'Market Data - EQ'!F249,IF('Shock Inputs'!$C$6="DISC",('Market Data - EQ'!F248-'Market Data - EQ'!F249)/'Market Data - EQ'!F249,LN('Market Data - EQ'!F248/'Market Data - EQ'!F249)))</f>
        <v>-1.3471363224622961E-3</v>
      </c>
      <c r="AT248" s="10">
        <f>IF('Shock Inputs'!$C$5="ABS",'Market Data - EQ'!G248-'Market Data - EQ'!G249,IF('Shock Inputs'!$C$6="DISC",('Market Data - EQ'!G248-'Market Data - EQ'!G249)/'Market Data - EQ'!G249,LN('Market Data - EQ'!G248/'Market Data - EQ'!G249)))</f>
        <v>3.3927929867311048E-3</v>
      </c>
      <c r="AU248" s="10">
        <f>IF('Shock Inputs'!$C$5="ABS",'Market Data - EQ'!H248-'Market Data - EQ'!H249,IF('Shock Inputs'!$C$6="DISC",('Market Data - EQ'!H248-'Market Data - EQ'!H249)/'Market Data - EQ'!H249,LN('Market Data - EQ'!H248/'Market Data - EQ'!H249)))</f>
        <v>6.2003445083547394E-3</v>
      </c>
      <c r="AV248" s="10">
        <f>IF('Shock Inputs'!$C$5="ABS",'Market Data - EQ'!I248-'Market Data - EQ'!I249,IF('Shock Inputs'!$C$6="DISC",('Market Data - EQ'!I248-'Market Data - EQ'!I249)/'Market Data - EQ'!I249,LN('Market Data - EQ'!I248/'Market Data - EQ'!I249)))</f>
        <v>8.159609039040689E-3</v>
      </c>
    </row>
    <row r="249" spans="1:48" x14ac:dyDescent="0.25">
      <c r="A249" s="6">
        <v>45103</v>
      </c>
      <c r="B249" s="1">
        <v>4434.1103515625</v>
      </c>
      <c r="C249" s="1">
        <v>5009.2001953125</v>
      </c>
      <c r="D249" s="1">
        <v>1005.3603515625</v>
      </c>
      <c r="E249" s="1">
        <v>208.3705139160156</v>
      </c>
      <c r="F249" s="1">
        <v>431.59375</v>
      </c>
      <c r="G249" s="1">
        <v>1358.89697265625</v>
      </c>
      <c r="H249" s="1">
        <v>178.8580627441406</v>
      </c>
      <c r="I249" s="1">
        <v>107.68048095703119</v>
      </c>
      <c r="K249" s="6">
        <v>45103</v>
      </c>
      <c r="L249" s="1">
        <v>18691.19921875</v>
      </c>
      <c r="M249" s="10">
        <f>IF('Shock Inputs'!C251="ABS",'Market Data - EQ'!B249-'Market Data - EQ'!B250,IF('Shock Inputs'!C252="Disc",('Market Data - EQ'!B249-'Market Data - EQ'!B250)/'Market Data - EQ'!B250,LN('Market Data - EQ'!B249/'Market Data - EQ'!B250)))</f>
        <v>-3.4020692226008273E-3</v>
      </c>
      <c r="N249" s="1">
        <f t="shared" si="78"/>
        <v>-15.11083984375</v>
      </c>
      <c r="O249" s="1">
        <f t="shared" si="79"/>
        <v>38.400390625</v>
      </c>
      <c r="P249" s="1">
        <f t="shared" si="80"/>
        <v>31.9739990234375</v>
      </c>
      <c r="Q249" s="1">
        <f t="shared" si="81"/>
        <v>-1.4863433837890909</v>
      </c>
      <c r="R249" s="1">
        <f t="shared" si="82"/>
        <v>0.91998291015619316</v>
      </c>
      <c r="S249" s="1">
        <f t="shared" si="83"/>
        <v>23.723510742187955</v>
      </c>
      <c r="T249" s="1">
        <f t="shared" si="84"/>
        <v>-1.7411651611328125</v>
      </c>
      <c r="U249" s="1">
        <f t="shared" si="85"/>
        <v>0.24506378173819598</v>
      </c>
      <c r="W249" s="10">
        <f t="shared" si="86"/>
        <v>-3.396288742159382E-3</v>
      </c>
      <c r="X249" s="10">
        <f t="shared" si="87"/>
        <v>7.7251935571390658E-3</v>
      </c>
      <c r="Y249" s="10">
        <f t="shared" si="88"/>
        <v>3.2848209696010058E-2</v>
      </c>
      <c r="Z249" s="10">
        <f t="shared" si="89"/>
        <v>-7.0826533996250513E-3</v>
      </c>
      <c r="AA249" s="10">
        <f t="shared" si="90"/>
        <v>2.1361480091362833E-3</v>
      </c>
      <c r="AB249" s="10">
        <f t="shared" si="91"/>
        <v>1.7768111349501126E-2</v>
      </c>
      <c r="AC249" s="10">
        <f t="shared" si="92"/>
        <v>-9.6410443240990806E-3</v>
      </c>
      <c r="AD249" s="10">
        <f t="shared" si="93"/>
        <v>2.2810334634652818E-3</v>
      </c>
      <c r="AE249" s="10">
        <f t="shared" si="94"/>
        <v>4434.1103515625</v>
      </c>
      <c r="AF249" s="10">
        <f t="shared" si="95"/>
        <v>-3.4020692226008273E-3</v>
      </c>
      <c r="AG249" s="10">
        <f t="shared" si="96"/>
        <v>7.6955070407598762E-3</v>
      </c>
      <c r="AH249" s="10">
        <f t="shared" si="97"/>
        <v>3.2320238097607534E-2</v>
      </c>
      <c r="AI249" s="10">
        <f t="shared" si="98"/>
        <v>-7.1078544532659016E-3</v>
      </c>
      <c r="AJ249" s="10">
        <f t="shared" si="99"/>
        <v>2.1338696889535626E-3</v>
      </c>
      <c r="AK249" s="10">
        <f t="shared" si="100"/>
        <v>1.7612103722349361E-2</v>
      </c>
      <c r="AL249" s="10">
        <f t="shared" si="101"/>
        <v>-9.6878200794765119E-3</v>
      </c>
      <c r="AM249" s="10">
        <f t="shared" si="102"/>
        <v>2.2784358560376063E-3</v>
      </c>
      <c r="AO249" s="10">
        <f>IF('Shock Inputs'!$C$5="ABS",'Market Data - EQ'!B249-'Market Data - EQ'!B250,IF('Shock Inputs'!$C$6="DISC",('Market Data - EQ'!B249-'Market Data - EQ'!B250)/'Market Data - EQ'!B250,LN('Market Data - EQ'!B249/'Market Data - EQ'!B250)))</f>
        <v>-3.4020692226008273E-3</v>
      </c>
      <c r="AP249" s="10">
        <f>IF('Shock Inputs'!$C$5="ABS",'Market Data - EQ'!C249-'Market Data - EQ'!C250,IF('Shock Inputs'!$C$6="DISC",('Market Data - EQ'!C249-'Market Data - EQ'!C250)/'Market Data - EQ'!C250,LN('Market Data - EQ'!C249/'Market Data - EQ'!C250)))</f>
        <v>7.6955070407598762E-3</v>
      </c>
      <c r="AQ249" s="10">
        <f>IF('Shock Inputs'!$C$5="ABS",'Market Data - EQ'!D249-'Market Data - EQ'!D250,IF('Shock Inputs'!$C$6="DISC",('Market Data - EQ'!D249-'Market Data - EQ'!D250)/'Market Data - EQ'!D250,LN('Market Data - EQ'!D249/'Market Data - EQ'!D250)))</f>
        <v>3.2320238097607534E-2</v>
      </c>
      <c r="AR249" s="10">
        <f>IF('Shock Inputs'!$C$5="ABS",'Market Data - EQ'!E249-'Market Data - EQ'!E250,IF('Shock Inputs'!$C$6="DISC",('Market Data - EQ'!E249-'Market Data - EQ'!E250)/'Market Data - EQ'!E250,LN('Market Data - EQ'!E249/'Market Data - EQ'!E250)))</f>
        <v>-7.1078544532659016E-3</v>
      </c>
      <c r="AS249" s="10">
        <f>IF('Shock Inputs'!$C$5="ABS",'Market Data - EQ'!F249-'Market Data - EQ'!F250,IF('Shock Inputs'!$C$6="DISC",('Market Data - EQ'!F249-'Market Data - EQ'!F250)/'Market Data - EQ'!F250,LN('Market Data - EQ'!F249/'Market Data - EQ'!F250)))</f>
        <v>2.1338696889535626E-3</v>
      </c>
      <c r="AT249" s="10">
        <f>IF('Shock Inputs'!$C$5="ABS",'Market Data - EQ'!G249-'Market Data - EQ'!G250,IF('Shock Inputs'!$C$6="DISC",('Market Data - EQ'!G249-'Market Data - EQ'!G250)/'Market Data - EQ'!G250,LN('Market Data - EQ'!G249/'Market Data - EQ'!G250)))</f>
        <v>1.7612103722349361E-2</v>
      </c>
      <c r="AU249" s="10">
        <f>IF('Shock Inputs'!$C$5="ABS",'Market Data - EQ'!H249-'Market Data - EQ'!H250,IF('Shock Inputs'!$C$6="DISC",('Market Data - EQ'!H249-'Market Data - EQ'!H250)/'Market Data - EQ'!H250,LN('Market Data - EQ'!H249/'Market Data - EQ'!H250)))</f>
        <v>-9.6878200794765119E-3</v>
      </c>
      <c r="AV249" s="10">
        <f>IF('Shock Inputs'!$C$5="ABS",'Market Data - EQ'!I249-'Market Data - EQ'!I250,IF('Shock Inputs'!$C$6="DISC",('Market Data - EQ'!I249-'Market Data - EQ'!I250)/'Market Data - EQ'!I250,LN('Market Data - EQ'!I249/'Market Data - EQ'!I250)))</f>
        <v>2.2784358560376063E-3</v>
      </c>
    </row>
    <row r="250" spans="1:48" x14ac:dyDescent="0.25">
      <c r="A250" s="6">
        <v>45100</v>
      </c>
      <c r="B250" s="1">
        <v>4449.22119140625</v>
      </c>
      <c r="C250" s="1">
        <v>4970.7998046875</v>
      </c>
      <c r="D250" s="1">
        <v>973.3863525390625</v>
      </c>
      <c r="E250" s="1">
        <v>209.85685729980469</v>
      </c>
      <c r="F250" s="1">
        <v>430.67376708984381</v>
      </c>
      <c r="G250" s="1">
        <v>1335.173461914062</v>
      </c>
      <c r="H250" s="1">
        <v>180.59922790527341</v>
      </c>
      <c r="I250" s="1">
        <v>107.435417175293</v>
      </c>
      <c r="K250" s="6">
        <v>45100</v>
      </c>
      <c r="L250" s="1">
        <v>18665.5</v>
      </c>
      <c r="M250" s="10">
        <f>IF('Shock Inputs'!C252="ABS",'Market Data - EQ'!B250-'Market Data - EQ'!B251,IF('Shock Inputs'!C253="Disc",('Market Data - EQ'!B250-'Market Data - EQ'!B251)/'Market Data - EQ'!B251,LN('Market Data - EQ'!B250/'Market Data - EQ'!B251)))</f>
        <v>2.2740926398417028E-3</v>
      </c>
      <c r="N250" s="1">
        <f t="shared" si="78"/>
        <v>10.1064453125</v>
      </c>
      <c r="O250" s="1">
        <f t="shared" si="79"/>
        <v>-16.25</v>
      </c>
      <c r="P250" s="1">
        <f t="shared" si="80"/>
        <v>-8.75592041015625</v>
      </c>
      <c r="Q250" s="1">
        <f t="shared" si="81"/>
        <v>-0.97543334960940342</v>
      </c>
      <c r="R250" s="1">
        <f t="shared" si="82"/>
        <v>-2.8082275390623863</v>
      </c>
      <c r="S250" s="1">
        <f t="shared" si="83"/>
        <v>-5.298828125</v>
      </c>
      <c r="T250" s="1">
        <f t="shared" si="84"/>
        <v>2.1280822753905966</v>
      </c>
      <c r="U250" s="1">
        <f t="shared" si="85"/>
        <v>-1.4703750610350994</v>
      </c>
      <c r="W250" s="10">
        <f t="shared" si="86"/>
        <v>2.2766803497010937E-3</v>
      </c>
      <c r="X250" s="10">
        <f t="shared" si="87"/>
        <v>-3.2584394855503678E-3</v>
      </c>
      <c r="Y250" s="10">
        <f t="shared" si="88"/>
        <v>-8.9151242659208617E-3</v>
      </c>
      <c r="Z250" s="10">
        <f t="shared" si="89"/>
        <v>-4.6265842229614561E-3</v>
      </c>
      <c r="AA250" s="10">
        <f t="shared" si="90"/>
        <v>-6.4783026143137605E-3</v>
      </c>
      <c r="AB250" s="10">
        <f t="shared" si="91"/>
        <v>-3.9529561068700567E-3</v>
      </c>
      <c r="AC250" s="10">
        <f t="shared" si="92"/>
        <v>1.1923957051319982E-2</v>
      </c>
      <c r="AD250" s="10">
        <f t="shared" si="93"/>
        <v>-1.3501348558617997E-2</v>
      </c>
      <c r="AE250" s="10">
        <f t="shared" si="94"/>
        <v>4449.22119140625</v>
      </c>
      <c r="AF250" s="10">
        <f t="shared" si="95"/>
        <v>2.2740926398417028E-3</v>
      </c>
      <c r="AG250" s="10">
        <f t="shared" si="96"/>
        <v>-3.2637597598290657E-3</v>
      </c>
      <c r="AH250" s="10">
        <f t="shared" si="97"/>
        <v>-8.955101766549069E-3</v>
      </c>
      <c r="AI250" s="10">
        <f t="shared" si="98"/>
        <v>-4.637319989832348E-3</v>
      </c>
      <c r="AJ250" s="10">
        <f t="shared" si="99"/>
        <v>-6.4993778873351365E-3</v>
      </c>
      <c r="AK250" s="10">
        <f t="shared" si="100"/>
        <v>-3.9607896885459123E-3</v>
      </c>
      <c r="AL250" s="10">
        <f t="shared" si="101"/>
        <v>1.1853426788391888E-2</v>
      </c>
      <c r="AM250" s="10">
        <f t="shared" si="102"/>
        <v>-1.3593320533698848E-2</v>
      </c>
      <c r="AO250" s="10">
        <f>IF('Shock Inputs'!$C$5="ABS",'Market Data - EQ'!B250-'Market Data - EQ'!B251,IF('Shock Inputs'!$C$6="DISC",('Market Data - EQ'!B250-'Market Data - EQ'!B251)/'Market Data - EQ'!B251,LN('Market Data - EQ'!B250/'Market Data - EQ'!B251)))</f>
        <v>2.2740926398417028E-3</v>
      </c>
      <c r="AP250" s="10">
        <f>IF('Shock Inputs'!$C$5="ABS",'Market Data - EQ'!C250-'Market Data - EQ'!C251,IF('Shock Inputs'!$C$6="DISC",('Market Data - EQ'!C250-'Market Data - EQ'!C251)/'Market Data - EQ'!C251,LN('Market Data - EQ'!C250/'Market Data - EQ'!C251)))</f>
        <v>-3.2637597598290657E-3</v>
      </c>
      <c r="AQ250" s="10">
        <f>IF('Shock Inputs'!$C$5="ABS",'Market Data - EQ'!D250-'Market Data - EQ'!D251,IF('Shock Inputs'!$C$6="DISC",('Market Data - EQ'!D250-'Market Data - EQ'!D251)/'Market Data - EQ'!D251,LN('Market Data - EQ'!D250/'Market Data - EQ'!D251)))</f>
        <v>-8.955101766549069E-3</v>
      </c>
      <c r="AR250" s="10">
        <f>IF('Shock Inputs'!$C$5="ABS",'Market Data - EQ'!E250-'Market Data - EQ'!E251,IF('Shock Inputs'!$C$6="DISC",('Market Data - EQ'!E250-'Market Data - EQ'!E251)/'Market Data - EQ'!E251,LN('Market Data - EQ'!E250/'Market Data - EQ'!E251)))</f>
        <v>-4.637319989832348E-3</v>
      </c>
      <c r="AS250" s="10">
        <f>IF('Shock Inputs'!$C$5="ABS",'Market Data - EQ'!F250-'Market Data - EQ'!F251,IF('Shock Inputs'!$C$6="DISC",('Market Data - EQ'!F250-'Market Data - EQ'!F251)/'Market Data - EQ'!F251,LN('Market Data - EQ'!F250/'Market Data - EQ'!F251)))</f>
        <v>-6.4993778873351365E-3</v>
      </c>
      <c r="AT250" s="10">
        <f>IF('Shock Inputs'!$C$5="ABS",'Market Data - EQ'!G250-'Market Data - EQ'!G251,IF('Shock Inputs'!$C$6="DISC",('Market Data - EQ'!G250-'Market Data - EQ'!G251)/'Market Data - EQ'!G251,LN('Market Data - EQ'!G250/'Market Data - EQ'!G251)))</f>
        <v>-3.9607896885459123E-3</v>
      </c>
      <c r="AU250" s="10">
        <f>IF('Shock Inputs'!$C$5="ABS",'Market Data - EQ'!H250-'Market Data - EQ'!H251,IF('Shock Inputs'!$C$6="DISC",('Market Data - EQ'!H250-'Market Data - EQ'!H251)/'Market Data - EQ'!H251,LN('Market Data - EQ'!H250/'Market Data - EQ'!H251)))</f>
        <v>1.1853426788391888E-2</v>
      </c>
      <c r="AV250" s="10">
        <f>IF('Shock Inputs'!$C$5="ABS",'Market Data - EQ'!I250-'Market Data - EQ'!I251,IF('Shock Inputs'!$C$6="DISC",('Market Data - EQ'!I250-'Market Data - EQ'!I251)/'Market Data - EQ'!I251,LN('Market Data - EQ'!I250/'Market Data - EQ'!I251)))</f>
        <v>-1.3593320533698848E-2</v>
      </c>
    </row>
    <row r="251" spans="1:48" x14ac:dyDescent="0.25">
      <c r="A251" s="6">
        <v>45099</v>
      </c>
      <c r="B251" s="1">
        <v>4439.11474609375</v>
      </c>
      <c r="C251" s="1">
        <v>4987.0498046875</v>
      </c>
      <c r="D251" s="1">
        <v>982.14227294921875</v>
      </c>
      <c r="E251" s="1">
        <v>210.83229064941409</v>
      </c>
      <c r="F251" s="1">
        <v>433.48199462890619</v>
      </c>
      <c r="G251" s="1">
        <v>1340.472290039062</v>
      </c>
      <c r="H251" s="1">
        <v>178.47114562988281</v>
      </c>
      <c r="I251" s="1">
        <v>108.9057922363281</v>
      </c>
      <c r="K251" s="6">
        <v>45099</v>
      </c>
      <c r="L251" s="1">
        <v>18771.25</v>
      </c>
      <c r="M251" s="10">
        <f>IF('Shock Inputs'!C253="ABS",'Market Data - EQ'!B251-'Market Data - EQ'!B252,IF('Shock Inputs'!C254="Disc",('Market Data - EQ'!B251-'Market Data - EQ'!B252)/'Market Data - EQ'!B252,LN('Market Data - EQ'!B251/'Market Data - EQ'!B252)))</f>
        <v>-8.2162330198341672E-3</v>
      </c>
      <c r="N251" s="1">
        <f t="shared" si="78"/>
        <v>-36.623046875</v>
      </c>
      <c r="O251" s="1">
        <f t="shared" si="79"/>
        <v>-82.5</v>
      </c>
      <c r="P251" s="1">
        <f t="shared" si="80"/>
        <v>-10.42840576171875</v>
      </c>
      <c r="Q251" s="1">
        <f t="shared" si="81"/>
        <v>-1.3934783935547159</v>
      </c>
      <c r="R251" s="1">
        <f t="shared" si="82"/>
        <v>0.58099365234369316</v>
      </c>
      <c r="S251" s="1">
        <f t="shared" si="83"/>
        <v>4.3265380859370453</v>
      </c>
      <c r="T251" s="1">
        <f t="shared" si="84"/>
        <v>-2.901947021484375</v>
      </c>
      <c r="U251" s="1">
        <f t="shared" si="85"/>
        <v>0.78419494628899145</v>
      </c>
      <c r="W251" s="10">
        <f t="shared" si="86"/>
        <v>-8.1825720292492809E-3</v>
      </c>
      <c r="X251" s="10">
        <f t="shared" si="87"/>
        <v>-1.627363438144297E-2</v>
      </c>
      <c r="Y251" s="10">
        <f t="shared" si="88"/>
        <v>-1.0506461640859908E-2</v>
      </c>
      <c r="Z251" s="10">
        <f t="shared" si="89"/>
        <v>-6.5660188196683218E-3</v>
      </c>
      <c r="AA251" s="10">
        <f t="shared" si="90"/>
        <v>1.3420935757437727E-3</v>
      </c>
      <c r="AB251" s="10">
        <f t="shared" si="91"/>
        <v>3.2380734509036033E-3</v>
      </c>
      <c r="AC251" s="10">
        <f t="shared" si="92"/>
        <v>-1.5999876161688752E-2</v>
      </c>
      <c r="AD251" s="10">
        <f t="shared" si="93"/>
        <v>7.2528982732780701E-3</v>
      </c>
      <c r="AE251" s="10">
        <f t="shared" si="94"/>
        <v>4439.11474609375</v>
      </c>
      <c r="AF251" s="10">
        <f t="shared" si="95"/>
        <v>-8.2162330198341672E-3</v>
      </c>
      <c r="AG251" s="10">
        <f t="shared" si="96"/>
        <v>-1.6407504323309868E-2</v>
      </c>
      <c r="AH251" s="10">
        <f t="shared" si="97"/>
        <v>-1.056204416888289E-2</v>
      </c>
      <c r="AI251" s="10">
        <f t="shared" si="98"/>
        <v>-6.5876699477547367E-3</v>
      </c>
      <c r="AJ251" s="10">
        <f t="shared" si="99"/>
        <v>1.3411937731502917E-3</v>
      </c>
      <c r="AK251" s="10">
        <f t="shared" si="100"/>
        <v>3.2328421808493855E-3</v>
      </c>
      <c r="AL251" s="10">
        <f t="shared" si="101"/>
        <v>-1.6129256077949211E-2</v>
      </c>
      <c r="AM251" s="10">
        <f t="shared" si="102"/>
        <v>7.2267224972205769E-3</v>
      </c>
      <c r="AO251" s="10">
        <f>IF('Shock Inputs'!$C$5="ABS",'Market Data - EQ'!B251-'Market Data - EQ'!B252,IF('Shock Inputs'!$C$6="DISC",('Market Data - EQ'!B251-'Market Data - EQ'!B252)/'Market Data - EQ'!B252,LN('Market Data - EQ'!B251/'Market Data - EQ'!B252)))</f>
        <v>-8.2162330198341672E-3</v>
      </c>
      <c r="AP251" s="10">
        <f>IF('Shock Inputs'!$C$5="ABS",'Market Data - EQ'!C251-'Market Data - EQ'!C252,IF('Shock Inputs'!$C$6="DISC",('Market Data - EQ'!C251-'Market Data - EQ'!C252)/'Market Data - EQ'!C252,LN('Market Data - EQ'!C251/'Market Data - EQ'!C252)))</f>
        <v>-1.6407504323309868E-2</v>
      </c>
      <c r="AQ251" s="10">
        <f>IF('Shock Inputs'!$C$5="ABS",'Market Data - EQ'!D251-'Market Data - EQ'!D252,IF('Shock Inputs'!$C$6="DISC",('Market Data - EQ'!D251-'Market Data - EQ'!D252)/'Market Data - EQ'!D252,LN('Market Data - EQ'!D251/'Market Data - EQ'!D252)))</f>
        <v>-1.056204416888289E-2</v>
      </c>
      <c r="AR251" s="10">
        <f>IF('Shock Inputs'!$C$5="ABS",'Market Data - EQ'!E251-'Market Data - EQ'!E252,IF('Shock Inputs'!$C$6="DISC",('Market Data - EQ'!E251-'Market Data - EQ'!E252)/'Market Data - EQ'!E252,LN('Market Data - EQ'!E251/'Market Data - EQ'!E252)))</f>
        <v>-6.5876699477547367E-3</v>
      </c>
      <c r="AS251" s="10">
        <f>IF('Shock Inputs'!$C$5="ABS",'Market Data - EQ'!F251-'Market Data - EQ'!F252,IF('Shock Inputs'!$C$6="DISC",('Market Data - EQ'!F251-'Market Data - EQ'!F252)/'Market Data - EQ'!F252,LN('Market Data - EQ'!F251/'Market Data - EQ'!F252)))</f>
        <v>1.3411937731502917E-3</v>
      </c>
      <c r="AT251" s="10">
        <f>IF('Shock Inputs'!$C$5="ABS",'Market Data - EQ'!G251-'Market Data - EQ'!G252,IF('Shock Inputs'!$C$6="DISC",('Market Data - EQ'!G251-'Market Data - EQ'!G252)/'Market Data - EQ'!G252,LN('Market Data - EQ'!G251/'Market Data - EQ'!G252)))</f>
        <v>3.2328421808493855E-3</v>
      </c>
      <c r="AU251" s="10">
        <f>IF('Shock Inputs'!$C$5="ABS",'Market Data - EQ'!H251-'Market Data - EQ'!H252,IF('Shock Inputs'!$C$6="DISC",('Market Data - EQ'!H251-'Market Data - EQ'!H252)/'Market Data - EQ'!H252,LN('Market Data - EQ'!H251/'Market Data - EQ'!H252)))</f>
        <v>-1.6129256077949211E-2</v>
      </c>
      <c r="AV251" s="10">
        <f>IF('Shock Inputs'!$C$5="ABS",'Market Data - EQ'!I251-'Market Data - EQ'!I252,IF('Shock Inputs'!$C$6="DISC",('Market Data - EQ'!I251-'Market Data - EQ'!I252)/'Market Data - EQ'!I252,LN('Market Data - EQ'!I251/'Market Data - EQ'!I252)))</f>
        <v>7.2267224972205769E-3</v>
      </c>
    </row>
    <row r="252" spans="1:48" x14ac:dyDescent="0.25">
      <c r="A252" s="6">
        <v>45098</v>
      </c>
      <c r="B252" s="1">
        <v>4475.73779296875</v>
      </c>
      <c r="C252" s="1">
        <v>5069.5498046875</v>
      </c>
      <c r="D252" s="1">
        <v>992.5706787109375</v>
      </c>
      <c r="E252" s="1">
        <v>212.22576904296881</v>
      </c>
      <c r="F252" s="1">
        <v>432.9010009765625</v>
      </c>
      <c r="G252" s="1">
        <v>1336.145751953125</v>
      </c>
      <c r="H252" s="1">
        <v>181.37309265136719</v>
      </c>
      <c r="I252" s="1">
        <v>108.12159729003911</v>
      </c>
      <c r="K252" s="6">
        <v>45098</v>
      </c>
      <c r="L252" s="1">
        <v>18856.849609375</v>
      </c>
      <c r="M252" s="10">
        <f>IF('Shock Inputs'!C254="ABS",'Market Data - EQ'!B252-'Market Data - EQ'!B253,IF('Shock Inputs'!C255="Disc",('Market Data - EQ'!B252-'Market Data - EQ'!B253)/'Market Data - EQ'!B253,LN('Market Data - EQ'!B252/'Market Data - EQ'!B253)))</f>
        <v>-2.5451118748898169E-3</v>
      </c>
      <c r="N252" s="1">
        <f t="shared" si="78"/>
        <v>-11.40576171875</v>
      </c>
      <c r="O252" s="1">
        <f t="shared" si="79"/>
        <v>13.099609375</v>
      </c>
      <c r="P252" s="1">
        <f t="shared" si="80"/>
        <v>-2.213623046875</v>
      </c>
      <c r="Q252" s="1">
        <f t="shared" si="81"/>
        <v>1.1147613525391193</v>
      </c>
      <c r="R252" s="1">
        <f t="shared" si="82"/>
        <v>-5.616455078125</v>
      </c>
      <c r="S252" s="1">
        <f t="shared" si="83"/>
        <v>-21.58447265625</v>
      </c>
      <c r="T252" s="1">
        <f t="shared" si="84"/>
        <v>0</v>
      </c>
      <c r="U252" s="1">
        <f t="shared" si="85"/>
        <v>-0.33224487304678973</v>
      </c>
      <c r="W252" s="10">
        <f t="shared" si="86"/>
        <v>-2.5418758236149938E-3</v>
      </c>
      <c r="X252" s="10">
        <f t="shared" si="87"/>
        <v>2.5906730747874821E-3</v>
      </c>
      <c r="Y252" s="10">
        <f t="shared" si="88"/>
        <v>-2.2252291707493418E-3</v>
      </c>
      <c r="Z252" s="10">
        <f t="shared" si="89"/>
        <v>5.2804510988540693E-3</v>
      </c>
      <c r="AA252" s="10">
        <f t="shared" si="90"/>
        <v>-1.2807825550790781E-2</v>
      </c>
      <c r="AB252" s="10">
        <f t="shared" si="91"/>
        <v>-1.5897467895332411E-2</v>
      </c>
      <c r="AC252" s="10">
        <f t="shared" si="92"/>
        <v>0</v>
      </c>
      <c r="AD252" s="10">
        <f t="shared" si="93"/>
        <v>-3.0634679825098433E-3</v>
      </c>
      <c r="AE252" s="10">
        <f t="shared" si="94"/>
        <v>4475.73779296875</v>
      </c>
      <c r="AF252" s="10">
        <f t="shared" si="95"/>
        <v>-2.5451118748898169E-3</v>
      </c>
      <c r="AG252" s="10">
        <f t="shared" si="96"/>
        <v>2.5873230659018373E-3</v>
      </c>
      <c r="AH252" s="10">
        <f t="shared" si="97"/>
        <v>-2.2277086721693017E-3</v>
      </c>
      <c r="AI252" s="10">
        <f t="shared" si="98"/>
        <v>5.2665584019610714E-3</v>
      </c>
      <c r="AJ252" s="10">
        <f t="shared" si="99"/>
        <v>-1.289055287903591E-2</v>
      </c>
      <c r="AK252" s="10">
        <f t="shared" si="100"/>
        <v>-1.602518806489155E-2</v>
      </c>
      <c r="AL252" s="10">
        <f t="shared" si="101"/>
        <v>0</v>
      </c>
      <c r="AM252" s="10">
        <f t="shared" si="102"/>
        <v>-3.0681700060043301E-3</v>
      </c>
      <c r="AO252" s="10">
        <f>IF('Shock Inputs'!$C$5="ABS",'Market Data - EQ'!B252-'Market Data - EQ'!B253,IF('Shock Inputs'!$C$6="DISC",('Market Data - EQ'!B252-'Market Data - EQ'!B253)/'Market Data - EQ'!B253,LN('Market Data - EQ'!B252/'Market Data - EQ'!B253)))</f>
        <v>-2.5451118748898169E-3</v>
      </c>
      <c r="AP252" s="10">
        <f>IF('Shock Inputs'!$C$5="ABS",'Market Data - EQ'!C252-'Market Data - EQ'!C253,IF('Shock Inputs'!$C$6="DISC",('Market Data - EQ'!C252-'Market Data - EQ'!C253)/'Market Data - EQ'!C253,LN('Market Data - EQ'!C252/'Market Data - EQ'!C253)))</f>
        <v>2.5873230659018373E-3</v>
      </c>
      <c r="AQ252" s="10">
        <f>IF('Shock Inputs'!$C$5="ABS",'Market Data - EQ'!D252-'Market Data - EQ'!D253,IF('Shock Inputs'!$C$6="DISC",('Market Data - EQ'!D252-'Market Data - EQ'!D253)/'Market Data - EQ'!D253,LN('Market Data - EQ'!D252/'Market Data - EQ'!D253)))</f>
        <v>-2.2277086721693017E-3</v>
      </c>
      <c r="AR252" s="10">
        <f>IF('Shock Inputs'!$C$5="ABS",'Market Data - EQ'!E252-'Market Data - EQ'!E253,IF('Shock Inputs'!$C$6="DISC",('Market Data - EQ'!E252-'Market Data - EQ'!E253)/'Market Data - EQ'!E253,LN('Market Data - EQ'!E252/'Market Data - EQ'!E253)))</f>
        <v>5.2665584019610714E-3</v>
      </c>
      <c r="AS252" s="10">
        <f>IF('Shock Inputs'!$C$5="ABS",'Market Data - EQ'!F252-'Market Data - EQ'!F253,IF('Shock Inputs'!$C$6="DISC",('Market Data - EQ'!F252-'Market Data - EQ'!F253)/'Market Data - EQ'!F253,LN('Market Data - EQ'!F252/'Market Data - EQ'!F253)))</f>
        <v>-1.289055287903591E-2</v>
      </c>
      <c r="AT252" s="10">
        <f>IF('Shock Inputs'!$C$5="ABS",'Market Data - EQ'!G252-'Market Data - EQ'!G253,IF('Shock Inputs'!$C$6="DISC",('Market Data - EQ'!G252-'Market Data - EQ'!G253)/'Market Data - EQ'!G253,LN('Market Data - EQ'!G252/'Market Data - EQ'!G253)))</f>
        <v>-1.602518806489155E-2</v>
      </c>
      <c r="AU252" s="10">
        <f>IF('Shock Inputs'!$C$5="ABS",'Market Data - EQ'!H252-'Market Data - EQ'!H253,IF('Shock Inputs'!$C$6="DISC",('Market Data - EQ'!H252-'Market Data - EQ'!H253)/'Market Data - EQ'!H253,LN('Market Data - EQ'!H252/'Market Data - EQ'!H253)))</f>
        <v>0</v>
      </c>
      <c r="AV252" s="10">
        <f>IF('Shock Inputs'!$C$5="ABS",'Market Data - EQ'!I252-'Market Data - EQ'!I253,IF('Shock Inputs'!$C$6="DISC",('Market Data - EQ'!I252-'Market Data - EQ'!I253)/'Market Data - EQ'!I253,LN('Market Data - EQ'!I252/'Market Data - EQ'!I253)))</f>
        <v>-3.0681700060043301E-3</v>
      </c>
    </row>
    <row r="253" spans="1:48" x14ac:dyDescent="0.25">
      <c r="A253" s="6">
        <v>45097</v>
      </c>
      <c r="B253" s="1">
        <v>4487.1435546875</v>
      </c>
      <c r="C253" s="1">
        <v>5056.4501953125</v>
      </c>
      <c r="D253" s="1">
        <v>994.7843017578125</v>
      </c>
      <c r="E253" s="1">
        <v>211.11100769042969</v>
      </c>
      <c r="F253" s="1">
        <v>438.5174560546875</v>
      </c>
      <c r="G253" s="1">
        <v>1357.730224609375</v>
      </c>
      <c r="H253" s="1">
        <v>181.37309265136719</v>
      </c>
      <c r="I253" s="1">
        <v>108.45384216308589</v>
      </c>
      <c r="K253" s="6">
        <v>45097</v>
      </c>
      <c r="L253" s="1">
        <v>18816.69921875</v>
      </c>
      <c r="M253" s="10">
        <f>IF('Shock Inputs'!C255="ABS",'Market Data - EQ'!B253-'Market Data - EQ'!B254,IF('Shock Inputs'!C256="Disc",('Market Data - EQ'!B253-'Market Data - EQ'!B254)/'Market Data - EQ'!B254,LN('Market Data - EQ'!B253/'Market Data - EQ'!B254)))</f>
        <v>1.3964469448753876E-2</v>
      </c>
      <c r="N253" s="1">
        <f t="shared" si="78"/>
        <v>62.22509765625</v>
      </c>
      <c r="O253" s="1">
        <f t="shared" si="79"/>
        <v>35.400390625</v>
      </c>
      <c r="P253" s="1">
        <f t="shared" si="80"/>
        <v>-9.8388671875E-2</v>
      </c>
      <c r="Q253" s="1">
        <f t="shared" si="81"/>
        <v>9.2926025390596578E-2</v>
      </c>
      <c r="R253" s="1">
        <f t="shared" si="82"/>
        <v>-0.72625732421869316</v>
      </c>
      <c r="S253" s="1">
        <f t="shared" si="83"/>
        <v>-5.930908203125</v>
      </c>
      <c r="T253" s="1">
        <f t="shared" si="84"/>
        <v>1.5960693359375</v>
      </c>
      <c r="U253" s="1">
        <f t="shared" si="85"/>
        <v>0.14239501953119316</v>
      </c>
      <c r="W253" s="10">
        <f t="shared" si="86"/>
        <v>1.4062428101329993E-2</v>
      </c>
      <c r="X253" s="10">
        <f t="shared" si="87"/>
        <v>7.0503962322682537E-3</v>
      </c>
      <c r="Y253" s="10">
        <f t="shared" si="88"/>
        <v>-9.8894746909815225E-5</v>
      </c>
      <c r="Z253" s="10">
        <f t="shared" si="89"/>
        <v>4.4036996572693378E-4</v>
      </c>
      <c r="AA253" s="10">
        <f t="shared" si="90"/>
        <v>-1.6534267926839956E-3</v>
      </c>
      <c r="AB253" s="10">
        <f t="shared" si="91"/>
        <v>-4.3492536821759555E-3</v>
      </c>
      <c r="AC253" s="10">
        <f t="shared" si="92"/>
        <v>8.8780496333900217E-3</v>
      </c>
      <c r="AD253" s="10">
        <f t="shared" si="93"/>
        <v>1.3146811651631291E-3</v>
      </c>
      <c r="AE253" s="10">
        <f t="shared" si="94"/>
        <v>4487.1435546875</v>
      </c>
      <c r="AF253" s="10">
        <f t="shared" si="95"/>
        <v>1.3964469448753876E-2</v>
      </c>
      <c r="AG253" s="10">
        <f t="shared" si="96"/>
        <v>7.0256583950625093E-3</v>
      </c>
      <c r="AH253" s="10">
        <f t="shared" si="97"/>
        <v>-9.8899637317737405E-5</v>
      </c>
      <c r="AI253" s="10">
        <f t="shared" si="98"/>
        <v>4.4027303133053547E-4</v>
      </c>
      <c r="AJ253" s="10">
        <f t="shared" si="99"/>
        <v>-1.6547952113581204E-3</v>
      </c>
      <c r="AK253" s="10">
        <f t="shared" si="100"/>
        <v>-4.3587391992433782E-3</v>
      </c>
      <c r="AL253" s="10">
        <f t="shared" si="101"/>
        <v>8.8388714638175537E-3</v>
      </c>
      <c r="AM253" s="10">
        <f t="shared" si="102"/>
        <v>1.3138177285598926E-3</v>
      </c>
      <c r="AO253" s="10">
        <f>IF('Shock Inputs'!$C$5="ABS",'Market Data - EQ'!B253-'Market Data - EQ'!B254,IF('Shock Inputs'!$C$6="DISC",('Market Data - EQ'!B253-'Market Data - EQ'!B254)/'Market Data - EQ'!B254,LN('Market Data - EQ'!B253/'Market Data - EQ'!B254)))</f>
        <v>1.3964469448753876E-2</v>
      </c>
      <c r="AP253" s="10">
        <f>IF('Shock Inputs'!$C$5="ABS",'Market Data - EQ'!C253-'Market Data - EQ'!C254,IF('Shock Inputs'!$C$6="DISC",('Market Data - EQ'!C253-'Market Data - EQ'!C254)/'Market Data - EQ'!C254,LN('Market Data - EQ'!C253/'Market Data - EQ'!C254)))</f>
        <v>7.0256583950625093E-3</v>
      </c>
      <c r="AQ253" s="10">
        <f>IF('Shock Inputs'!$C$5="ABS",'Market Data - EQ'!D253-'Market Data - EQ'!D254,IF('Shock Inputs'!$C$6="DISC",('Market Data - EQ'!D253-'Market Data - EQ'!D254)/'Market Data - EQ'!D254,LN('Market Data - EQ'!D253/'Market Data - EQ'!D254)))</f>
        <v>-9.8899637317737405E-5</v>
      </c>
      <c r="AR253" s="10">
        <f>IF('Shock Inputs'!$C$5="ABS",'Market Data - EQ'!E253-'Market Data - EQ'!E254,IF('Shock Inputs'!$C$6="DISC",('Market Data - EQ'!E253-'Market Data - EQ'!E254)/'Market Data - EQ'!E254,LN('Market Data - EQ'!E253/'Market Data - EQ'!E254)))</f>
        <v>4.4027303133053547E-4</v>
      </c>
      <c r="AS253" s="10">
        <f>IF('Shock Inputs'!$C$5="ABS",'Market Data - EQ'!F253-'Market Data - EQ'!F254,IF('Shock Inputs'!$C$6="DISC",('Market Data - EQ'!F253-'Market Data - EQ'!F254)/'Market Data - EQ'!F254,LN('Market Data - EQ'!F253/'Market Data - EQ'!F254)))</f>
        <v>-1.6547952113581204E-3</v>
      </c>
      <c r="AT253" s="10">
        <f>IF('Shock Inputs'!$C$5="ABS",'Market Data - EQ'!G253-'Market Data - EQ'!G254,IF('Shock Inputs'!$C$6="DISC",('Market Data - EQ'!G253-'Market Data - EQ'!G254)/'Market Data - EQ'!G254,LN('Market Data - EQ'!G253/'Market Data - EQ'!G254)))</f>
        <v>-4.3587391992433782E-3</v>
      </c>
      <c r="AU253" s="10">
        <f>IF('Shock Inputs'!$C$5="ABS",'Market Data - EQ'!H253-'Market Data - EQ'!H254,IF('Shock Inputs'!$C$6="DISC",('Market Data - EQ'!H253-'Market Data - EQ'!H254)/'Market Data - EQ'!H254,LN('Market Data - EQ'!H253/'Market Data - EQ'!H254)))</f>
        <v>8.8388714638175537E-3</v>
      </c>
      <c r="AV253" s="10">
        <f>IF('Shock Inputs'!$C$5="ABS",'Market Data - EQ'!I253-'Market Data - EQ'!I254,IF('Shock Inputs'!$C$6="DISC",('Market Data - EQ'!I253-'Market Data - EQ'!I254)/'Market Data - EQ'!I254,LN('Market Data - EQ'!I253/'Market Data - EQ'!I254)))</f>
        <v>1.3138177285598926E-3</v>
      </c>
    </row>
    <row r="254" spans="1:48" x14ac:dyDescent="0.25">
      <c r="A254" s="6">
        <v>45096</v>
      </c>
      <c r="B254" s="1">
        <v>4424.91845703125</v>
      </c>
      <c r="C254" s="1">
        <v>5021.0498046875</v>
      </c>
      <c r="D254" s="1">
        <v>994.8826904296875</v>
      </c>
      <c r="E254" s="1">
        <v>211.01808166503909</v>
      </c>
      <c r="F254" s="1">
        <v>439.24371337890619</v>
      </c>
      <c r="G254" s="1">
        <v>1363.6611328125</v>
      </c>
      <c r="H254" s="1">
        <v>179.77702331542969</v>
      </c>
      <c r="I254" s="1">
        <v>108.3114471435547</v>
      </c>
      <c r="K254" s="6">
        <v>45096</v>
      </c>
      <c r="L254" s="1">
        <v>18755.44921875</v>
      </c>
      <c r="M254" s="10">
        <f>IF('Shock Inputs'!C256="ABS",'Market Data - EQ'!B254-'Market Data - EQ'!B255,IF('Shock Inputs'!C257="Disc",('Market Data - EQ'!B254-'Market Data - EQ'!B255)/'Market Data - EQ'!B255,LN('Market Data - EQ'!B254/'Market Data - EQ'!B255)))</f>
        <v>-9.6544963421938152E-3</v>
      </c>
      <c r="N254" s="1">
        <f t="shared" si="78"/>
        <v>-42.92724609375</v>
      </c>
      <c r="O254" s="1">
        <f t="shared" si="79"/>
        <v>-23.650390625</v>
      </c>
      <c r="P254" s="1">
        <f t="shared" si="80"/>
        <v>5.1158447265625</v>
      </c>
      <c r="Q254" s="1">
        <f t="shared" si="81"/>
        <v>-1.3005981445312216</v>
      </c>
      <c r="R254" s="1">
        <f t="shared" si="82"/>
        <v>0.48419189453119316</v>
      </c>
      <c r="S254" s="1">
        <f t="shared" si="83"/>
        <v>-1.263916015625</v>
      </c>
      <c r="T254" s="1">
        <f t="shared" si="84"/>
        <v>-2.273193359375</v>
      </c>
      <c r="U254" s="1">
        <f t="shared" si="85"/>
        <v>-0.14239501953119316</v>
      </c>
      <c r="W254" s="10">
        <f t="shared" si="86"/>
        <v>-9.6080413125558192E-3</v>
      </c>
      <c r="X254" s="10">
        <f t="shared" si="87"/>
        <v>-4.6881657401515705E-3</v>
      </c>
      <c r="Y254" s="10">
        <f t="shared" si="88"/>
        <v>5.1687372119726153E-3</v>
      </c>
      <c r="Z254" s="10">
        <f t="shared" si="89"/>
        <v>-6.1256887321348014E-3</v>
      </c>
      <c r="AA254" s="10">
        <f t="shared" si="90"/>
        <v>1.1035473210771931E-3</v>
      </c>
      <c r="AB254" s="10">
        <f t="shared" si="91"/>
        <v>-9.2599664480489405E-4</v>
      </c>
      <c r="AC254" s="10">
        <f t="shared" si="92"/>
        <v>-1.2486628145219914E-2</v>
      </c>
      <c r="AD254" s="10">
        <f t="shared" si="93"/>
        <v>-1.3129550478909609E-3</v>
      </c>
      <c r="AE254" s="10">
        <f t="shared" si="94"/>
        <v>4424.91845703125</v>
      </c>
      <c r="AF254" s="10">
        <f t="shared" si="95"/>
        <v>-9.6544963421938152E-3</v>
      </c>
      <c r="AG254" s="10">
        <f t="shared" si="96"/>
        <v>-4.6991896572833409E-3</v>
      </c>
      <c r="AH254" s="10">
        <f t="shared" si="97"/>
        <v>5.1554251411496414E-3</v>
      </c>
      <c r="AI254" s="10">
        <f t="shared" si="98"/>
        <v>-6.1445277373462105E-3</v>
      </c>
      <c r="AJ254" s="10">
        <f t="shared" si="99"/>
        <v>1.102938860334614E-3</v>
      </c>
      <c r="AK254" s="10">
        <f t="shared" si="100"/>
        <v>-9.2642564455328719E-4</v>
      </c>
      <c r="AL254" s="10">
        <f t="shared" si="101"/>
        <v>-1.2565241179775628E-2</v>
      </c>
      <c r="AM254" s="10">
        <f t="shared" si="102"/>
        <v>-1.3138177285598337E-3</v>
      </c>
      <c r="AO254" s="10">
        <f>IF('Shock Inputs'!$C$5="ABS",'Market Data - EQ'!B254-'Market Data - EQ'!B255,IF('Shock Inputs'!$C$6="DISC",('Market Data - EQ'!B254-'Market Data - EQ'!B255)/'Market Data - EQ'!B255,LN('Market Data - EQ'!B254/'Market Data - EQ'!B255)))</f>
        <v>-9.6544963421938152E-3</v>
      </c>
      <c r="AP254" s="10">
        <f>IF('Shock Inputs'!$C$5="ABS",'Market Data - EQ'!C254-'Market Data - EQ'!C255,IF('Shock Inputs'!$C$6="DISC",('Market Data - EQ'!C254-'Market Data - EQ'!C255)/'Market Data - EQ'!C255,LN('Market Data - EQ'!C254/'Market Data - EQ'!C255)))</f>
        <v>-4.6991896572833409E-3</v>
      </c>
      <c r="AQ254" s="10">
        <f>IF('Shock Inputs'!$C$5="ABS",'Market Data - EQ'!D254-'Market Data - EQ'!D255,IF('Shock Inputs'!$C$6="DISC",('Market Data - EQ'!D254-'Market Data - EQ'!D255)/'Market Data - EQ'!D255,LN('Market Data - EQ'!D254/'Market Data - EQ'!D255)))</f>
        <v>5.1554251411496414E-3</v>
      </c>
      <c r="AR254" s="10">
        <f>IF('Shock Inputs'!$C$5="ABS",'Market Data - EQ'!E254-'Market Data - EQ'!E255,IF('Shock Inputs'!$C$6="DISC",('Market Data - EQ'!E254-'Market Data - EQ'!E255)/'Market Data - EQ'!E255,LN('Market Data - EQ'!E254/'Market Data - EQ'!E255)))</f>
        <v>-6.1445277373462105E-3</v>
      </c>
      <c r="AS254" s="10">
        <f>IF('Shock Inputs'!$C$5="ABS",'Market Data - EQ'!F254-'Market Data - EQ'!F255,IF('Shock Inputs'!$C$6="DISC",('Market Data - EQ'!F254-'Market Data - EQ'!F255)/'Market Data - EQ'!F255,LN('Market Data - EQ'!F254/'Market Data - EQ'!F255)))</f>
        <v>1.102938860334614E-3</v>
      </c>
      <c r="AT254" s="10">
        <f>IF('Shock Inputs'!$C$5="ABS",'Market Data - EQ'!G254-'Market Data - EQ'!G255,IF('Shock Inputs'!$C$6="DISC",('Market Data - EQ'!G254-'Market Data - EQ'!G255)/'Market Data - EQ'!G255,LN('Market Data - EQ'!G254/'Market Data - EQ'!G255)))</f>
        <v>-9.2642564455328719E-4</v>
      </c>
      <c r="AU254" s="10">
        <f>IF('Shock Inputs'!$C$5="ABS",'Market Data - EQ'!H254-'Market Data - EQ'!H255,IF('Shock Inputs'!$C$6="DISC",('Market Data - EQ'!H254-'Market Data - EQ'!H255)/'Market Data - EQ'!H255,LN('Market Data - EQ'!H254/'Market Data - EQ'!H255)))</f>
        <v>-1.2565241179775628E-2</v>
      </c>
      <c r="AV254" s="10">
        <f>IF('Shock Inputs'!$C$5="ABS",'Market Data - EQ'!I254-'Market Data - EQ'!I255,IF('Shock Inputs'!$C$6="DISC",('Market Data - EQ'!I254-'Market Data - EQ'!I255)/'Market Data - EQ'!I255,LN('Market Data - EQ'!I254/'Market Data - EQ'!I255)))</f>
        <v>-1.3138177285598337E-3</v>
      </c>
    </row>
    <row r="255" spans="1:48" x14ac:dyDescent="0.25">
      <c r="A255" s="6">
        <v>45093</v>
      </c>
      <c r="B255" s="1">
        <v>4467.845703125</v>
      </c>
      <c r="C255" s="1">
        <v>5044.7001953125</v>
      </c>
      <c r="D255" s="1">
        <v>989.766845703125</v>
      </c>
      <c r="E255" s="1">
        <v>212.31867980957031</v>
      </c>
      <c r="F255" s="1">
        <v>438.759521484375</v>
      </c>
      <c r="G255" s="1">
        <v>1364.925048828125</v>
      </c>
      <c r="H255" s="1">
        <v>182.05021667480469</v>
      </c>
      <c r="I255" s="1">
        <v>108.45384216308589</v>
      </c>
      <c r="K255" s="6">
        <v>45093</v>
      </c>
      <c r="L255" s="1">
        <v>18826</v>
      </c>
      <c r="M255" s="10"/>
      <c r="N255" s="1"/>
      <c r="O255" s="1"/>
      <c r="P255" s="1"/>
      <c r="Q255" s="1"/>
      <c r="R255" s="1"/>
      <c r="S255" s="1"/>
      <c r="T255" s="1"/>
      <c r="U255" s="1"/>
    </row>
  </sheetData>
  <mergeCells count="5">
    <mergeCell ref="B1:I1"/>
    <mergeCell ref="N1:U1"/>
    <mergeCell ref="W1:AD1"/>
    <mergeCell ref="AF1:AM1"/>
    <mergeCell ref="AO1:A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Shock Inputs</vt:lpstr>
      <vt:lpstr>Market Data - 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Maheshwari</dc:creator>
  <cp:lastModifiedBy>NAIDU BUDDA</cp:lastModifiedBy>
  <dcterms:created xsi:type="dcterms:W3CDTF">2022-03-04T12:47:11Z</dcterms:created>
  <dcterms:modified xsi:type="dcterms:W3CDTF">2025-06-25T09:06:48Z</dcterms:modified>
</cp:coreProperties>
</file>