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Aulas\IGTI\MAP Bootcamp\Aula Interativa\"/>
    </mc:Choice>
  </mc:AlternateContent>
  <xr:revisionPtr revIDLastSave="0" documentId="8_{8E83AA4D-3A30-4F4F-9AFE-C9868AFBCAC1}" xr6:coauthVersionLast="45" xr6:coauthVersionMax="45" xr10:uidLastSave="{00000000-0000-0000-0000-000000000000}"/>
  <bookViews>
    <workbookView xWindow="28680" yWindow="-120" windowWidth="20640" windowHeight="11310" xr2:uid="{213A1A6C-CD43-4DCB-93F5-E4AF6007F31B}"/>
  </bookViews>
  <sheets>
    <sheet name="Digitos" sheetId="11" r:id="rId1"/>
    <sheet name="RNeural Treinada" sheetId="10" r:id="rId2"/>
    <sheet name="Combinação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" i="12" l="1"/>
  <c r="N11" i="10" l="1"/>
  <c r="L6" i="12"/>
  <c r="K6" i="12"/>
  <c r="J6" i="12"/>
  <c r="J5" i="12"/>
  <c r="K5" i="12"/>
  <c r="L5" i="12"/>
  <c r="L4" i="12"/>
  <c r="K4" i="12"/>
  <c r="J4" i="12"/>
  <c r="J3" i="12"/>
  <c r="K3" i="12"/>
  <c r="L3" i="12"/>
  <c r="L2" i="12"/>
  <c r="K2" i="12"/>
  <c r="J2" i="12"/>
  <c r="P34" i="10"/>
  <c r="P28" i="10"/>
  <c r="P22" i="10"/>
  <c r="P16" i="10"/>
  <c r="P10" i="10"/>
  <c r="Y10" i="10"/>
  <c r="AB20" i="10" l="1"/>
  <c r="Y34" i="10"/>
  <c r="AC24" i="10" s="1"/>
  <c r="AB24" i="10"/>
  <c r="Y28" i="10"/>
  <c r="AC23" i="10" s="1"/>
  <c r="AB23" i="10"/>
  <c r="Y22" i="10"/>
  <c r="AC22" i="10" s="1"/>
  <c r="AB22" i="10"/>
  <c r="Y16" i="10"/>
  <c r="AC21" i="10" s="1"/>
  <c r="AB21" i="10"/>
  <c r="AC20" i="10"/>
  <c r="AL10" i="10" l="1"/>
  <c r="BM9" i="10" s="1"/>
  <c r="AT34" i="10"/>
  <c r="BM18" i="10" s="1"/>
  <c r="AL34" i="10"/>
  <c r="BM13" i="10" s="1"/>
  <c r="AT22" i="10"/>
  <c r="BM16" i="10" s="1"/>
  <c r="AL22" i="10"/>
  <c r="BM11" i="10" s="1"/>
  <c r="AT10" i="10"/>
  <c r="BM14" i="10" s="1"/>
  <c r="AT28" i="10"/>
  <c r="BM17" i="10" s="1"/>
  <c r="AL28" i="10"/>
  <c r="BM12" i="10" s="1"/>
  <c r="AT16" i="10"/>
  <c r="BM15" i="10" s="1"/>
  <c r="AL16" i="10"/>
  <c r="BM10" i="10" s="1"/>
  <c r="AW22" i="10" l="1"/>
  <c r="AW19" i="10"/>
  <c r="AW20" i="10"/>
  <c r="AW17" i="10"/>
  <c r="AW25" i="10"/>
  <c r="AW24" i="10"/>
  <c r="AW21" i="10"/>
  <c r="AW18" i="10"/>
  <c r="AW23" i="10"/>
  <c r="AW26" i="10"/>
  <c r="BA18" i="10" l="1" a="1"/>
  <c r="BA18" i="10" s="1"/>
</calcChain>
</file>

<file path=xl/sharedStrings.xml><?xml version="1.0" encoding="utf-8"?>
<sst xmlns="http://schemas.openxmlformats.org/spreadsheetml/2006/main" count="73" uniqueCount="35">
  <si>
    <t>PRIMEIRA CAMADA</t>
  </si>
  <si>
    <t>SEGUNDA CAMADA</t>
  </si>
  <si>
    <t>α</t>
  </si>
  <si>
    <t>β</t>
  </si>
  <si>
    <t>z1</t>
  </si>
  <si>
    <t>z6</t>
  </si>
  <si>
    <t>w0</t>
  </si>
  <si>
    <t>w5</t>
  </si>
  <si>
    <t>ATIVAÇÕES
DA
PRIMEIRA
CAMADA 
(VALORES DE Z)</t>
  </si>
  <si>
    <t>SAÍDA</t>
  </si>
  <si>
    <t>z2</t>
  </si>
  <si>
    <t>z7</t>
  </si>
  <si>
    <t>w1</t>
  </si>
  <si>
    <t>w6</t>
  </si>
  <si>
    <t>N</t>
  </si>
  <si>
    <t>Prob</t>
  </si>
  <si>
    <t>ENTRADA</t>
  </si>
  <si>
    <t>z3</t>
  </si>
  <si>
    <t>z8</t>
  </si>
  <si>
    <t>w2</t>
  </si>
  <si>
    <t>w7</t>
  </si>
  <si>
    <t>z4</t>
  </si>
  <si>
    <t>z9</t>
  </si>
  <si>
    <t>w3</t>
  </si>
  <si>
    <t>w8</t>
  </si>
  <si>
    <t>z5</t>
  </si>
  <si>
    <t>z10</t>
  </si>
  <si>
    <t>w4</t>
  </si>
  <si>
    <t>w9</t>
  </si>
  <si>
    <t>São 10 neurônios: os grupos 5x3 correspondem aos pesos (um para cada valor da entrada, dispostos da mesma maneira). O valor imediatamente à direita dos pesos é a soma dos produtos de pesos e entradas. O segundo valor à direita é a função de ativação sigmoide aplicada a esse valor intermediário.</t>
  </si>
  <si>
    <t>Pesos</t>
  </si>
  <si>
    <t>Nosso problema agora é esse: temos 15 pixels, organizados em uma rede 5 x 3. Eles apenas possuem valores 0 e 1, preto e branco. Com eles, podemos desenhar formas bem primitivas. Estamos bem interessados em números, como aqueles de um relógio digital. Por exemplo:</t>
  </si>
  <si>
    <t>São 10 neurônios: os grupos 5x3 correspondem aos pesos (um para cada valor da entrada, dispostos da mesma maneira).</t>
  </si>
  <si>
    <t>Sigmoid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</si>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</sst>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</font>
    <font>
      <sz val="10"/>
      <name val="Arial"/>
    </font>
    <font>
      <b/>
      <sz val="8"/>
      <color rgb="FF000000"/>
      <name val="Arial"/>
    </font>
    <font>
      <sz val="80"/>
      <name val="Arial"/>
    </font>
    <font>
      <b/>
      <sz val="8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4" fillId="2" borderId="0" xfId="0" applyNumberFormat="1" applyFont="1" applyFill="1"/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3" fillId="0" borderId="3" xfId="0" applyFont="1" applyBorder="1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2" fontId="7" fillId="0" borderId="0" xfId="0" applyNumberFormat="1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/>
    <xf numFmtId="0" fontId="8" fillId="0" borderId="0" xfId="0" applyFont="1" applyAlignment="1">
      <alignment vertical="center" wrapText="1" readingOrder="1"/>
    </xf>
    <xf numFmtId="164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8" xfId="0" applyFont="1" applyBorder="1"/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6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666666"/>
      </font>
      <fill>
        <patternFill patternType="solid">
          <fgColor rgb="FFFFFFFF"/>
          <bgColor rgb="FFFFFFFF"/>
        </patternFill>
      </fill>
    </dxf>
    <dxf>
      <font>
        <color rgb="FFEFEFEF"/>
      </font>
      <fill>
        <patternFill patternType="solid">
          <fgColor rgb="FF000000"/>
          <bgColor rgb="FF000000"/>
        </patternFill>
      </fill>
    </dxf>
    <dxf>
      <font>
        <color rgb="FF666666"/>
      </font>
      <fill>
        <patternFill patternType="solid">
          <fgColor rgb="FFFFFFFF"/>
          <bgColor rgb="FFFFFFFF"/>
        </patternFill>
      </fill>
    </dxf>
    <dxf>
      <font>
        <color rgb="FFEFEFEF"/>
      </font>
      <fill>
        <patternFill patternType="solid">
          <fgColor rgb="FF000000"/>
          <bgColor rgb="FF000000"/>
        </patternFill>
      </fill>
    </dxf>
    <dxf>
      <font>
        <color rgb="FF666666"/>
      </font>
      <fill>
        <patternFill patternType="solid">
          <fgColor rgb="FFFFFFFF"/>
          <bgColor rgb="FFFFFFFF"/>
        </patternFill>
      </fill>
    </dxf>
    <dxf>
      <font>
        <color rgb="FFEFEFEF"/>
      </font>
      <fill>
        <patternFill patternType="solid">
          <fgColor rgb="FF000000"/>
          <bgColor rgb="FF000000"/>
        </patternFill>
      </fill>
    </dxf>
    <dxf>
      <font>
        <color rgb="FF666666"/>
      </font>
      <fill>
        <patternFill patternType="solid">
          <fgColor rgb="FFFFFFFF"/>
          <bgColor rgb="FFFFFFFF"/>
        </patternFill>
      </fill>
    </dxf>
    <dxf>
      <font>
        <color rgb="FFEFEFEF"/>
      </font>
      <fill>
        <patternFill patternType="solid">
          <fgColor rgb="FF000000"/>
          <bgColor rgb="FF000000"/>
        </patternFill>
      </fill>
    </dxf>
    <dxf>
      <font>
        <color rgb="FF666666"/>
      </font>
      <fill>
        <patternFill patternType="solid">
          <fgColor rgb="FFFFFFFF"/>
          <bgColor rgb="FFFFFFFF"/>
        </patternFill>
      </fill>
    </dxf>
    <dxf>
      <font>
        <color rgb="FFEFEFEF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159241</xdr:colOff>
      <xdr:row>13</xdr:row>
      <xdr:rowOff>126391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1550"/>
          <a:ext cx="4367386" cy="22961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17</xdr:row>
      <xdr:rowOff>18415</xdr:rowOff>
    </xdr:from>
    <xdr:ext cx="790575" cy="11811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629400" y="2393315"/>
          <a:ext cx="790575" cy="1181100"/>
        </a:xfrm>
        <a:prstGeom prst="rightArrow">
          <a:avLst>
            <a:gd name="adj1" fmla="val 70665"/>
            <a:gd name="adj2" fmla="val 50000"/>
          </a:avLst>
        </a:prstGeom>
        <a:noFill/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47</xdr:col>
      <xdr:colOff>4444</xdr:colOff>
      <xdr:row>11</xdr:row>
      <xdr:rowOff>71120</xdr:rowOff>
    </xdr:from>
    <xdr:ext cx="935355" cy="2638425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2602844" y="1607820"/>
          <a:ext cx="935355" cy="2638425"/>
        </a:xfrm>
        <a:prstGeom prst="rightArrow">
          <a:avLst>
            <a:gd name="adj1" fmla="val 70550"/>
            <a:gd name="adj2" fmla="val 50000"/>
          </a:avLst>
        </a:prstGeom>
        <a:noFill/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104775</xdr:colOff>
      <xdr:row>17</xdr:row>
      <xdr:rowOff>1905</xdr:rowOff>
    </xdr:from>
    <xdr:ext cx="695325" cy="1343025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19175" y="2376805"/>
          <a:ext cx="695325" cy="1343025"/>
        </a:xfrm>
        <a:prstGeom prst="rightArrow">
          <a:avLst>
            <a:gd name="adj1" fmla="val 63017"/>
            <a:gd name="adj2" fmla="val 50000"/>
          </a:avLst>
        </a:prstGeom>
        <a:noFill/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24</xdr:col>
      <xdr:colOff>154306</xdr:colOff>
      <xdr:row>4</xdr:row>
      <xdr:rowOff>5716</xdr:rowOff>
    </xdr:from>
    <xdr:to>
      <xdr:col>32</xdr:col>
      <xdr:colOff>113882</xdr:colOff>
      <xdr:row>5</xdr:row>
      <xdr:rowOff>19051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2131" y="539116"/>
          <a:ext cx="1616926" cy="1485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1905</xdr:rowOff>
    </xdr:from>
    <xdr:to>
      <xdr:col>19</xdr:col>
      <xdr:colOff>92566</xdr:colOff>
      <xdr:row>60</xdr:row>
      <xdr:rowOff>21616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45480"/>
          <a:ext cx="4355956" cy="229428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</xdr:row>
      <xdr:rowOff>53341</xdr:rowOff>
    </xdr:from>
    <xdr:to>
      <xdr:col>10</xdr:col>
      <xdr:colOff>111791</xdr:colOff>
      <xdr:row>5</xdr:row>
      <xdr:rowOff>58250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853A753-34FF-4E3B-AC6C-CB7C55884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464821"/>
          <a:ext cx="2138711" cy="2868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220980</xdr:colOff>
      <xdr:row>7</xdr:row>
      <xdr:rowOff>144780</xdr:rowOff>
    </xdr:from>
    <xdr:to>
      <xdr:col>8</xdr:col>
      <xdr:colOff>392104</xdr:colOff>
      <xdr:row>22</xdr:row>
      <xdr:rowOff>39675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13DF7C9-14E4-4157-8222-FBDA671DB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9380" y="1424940"/>
          <a:ext cx="2609524" cy="2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4B04-BF28-4C58-BEAB-C4C6D372958F}">
  <dimension ref="A1:U4"/>
  <sheetViews>
    <sheetView showGridLines="0" tabSelected="1" workbookViewId="0">
      <selection activeCell="B12" sqref="B12"/>
    </sheetView>
  </sheetViews>
  <sheetFormatPr defaultRowHeight="14.4" x14ac:dyDescent="0.3"/>
  <cols>
    <col min="1" max="1" width="61.44140625" customWidth="1"/>
  </cols>
  <sheetData>
    <row r="1" spans="1:21" ht="76.2" customHeight="1" x14ac:dyDescent="0.3">
      <c r="A1" s="30" t="s">
        <v>31</v>
      </c>
      <c r="B1" s="30"/>
      <c r="C1" s="30"/>
      <c r="D1" s="63" t="s">
        <v>29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</row>
    <row r="2" spans="1:21" x14ac:dyDescent="0.3"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</row>
    <row r="3" spans="1:21" x14ac:dyDescent="0.3"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</row>
    <row r="4" spans="1:21" x14ac:dyDescent="0.3"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</sheetData>
  <mergeCells count="1">
    <mergeCell ref="D1:U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5803-F45F-42D9-916A-3C3B95763C2A}">
  <dimension ref="A1:BW600"/>
  <sheetViews>
    <sheetView showGridLines="0" topLeftCell="N4" zoomScaleNormal="100" workbookViewId="0">
      <selection activeCell="BB13" sqref="BB13"/>
    </sheetView>
  </sheetViews>
  <sheetFormatPr defaultColWidth="14.44140625" defaultRowHeight="15.75" customHeight="1" x14ac:dyDescent="0.3"/>
  <cols>
    <col min="1" max="1" width="1.44140625" customWidth="1"/>
    <col min="2" max="4" width="3.44140625" customWidth="1"/>
    <col min="5" max="8" width="3" customWidth="1"/>
    <col min="9" max="26" width="3.44140625" customWidth="1"/>
    <col min="27" max="27" width="0.77734375" customWidth="1"/>
    <col min="28" max="31" width="3" customWidth="1"/>
    <col min="32" max="46" width="4.109375" customWidth="1"/>
    <col min="47" max="47" width="3" customWidth="1"/>
    <col min="48" max="48" width="3.33203125" customWidth="1"/>
    <col min="49" max="75" width="3" customWidth="1"/>
  </cols>
  <sheetData>
    <row r="1" spans="1:75" ht="11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2"/>
      <c r="AD1" s="2"/>
      <c r="AE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11.25" customHeight="1" x14ac:dyDescent="0.3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2"/>
      <c r="AC2" s="2"/>
      <c r="AD2" s="2"/>
      <c r="AE2" s="2"/>
      <c r="AV2" s="3"/>
      <c r="AW2" s="3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ht="11.25" customHeight="1" x14ac:dyDescent="0.3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 ht="11.25" customHeight="1" x14ac:dyDescent="0.3">
      <c r="A4" s="1"/>
      <c r="B4" s="2"/>
      <c r="C4" s="2"/>
      <c r="D4" s="2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"/>
      <c r="AG4" s="1"/>
      <c r="AH4" s="1"/>
      <c r="AI4" s="1"/>
      <c r="AJ4" s="1"/>
      <c r="AK4" s="2"/>
      <c r="AL4" s="2"/>
      <c r="AM4" s="2"/>
      <c r="AN4" s="2"/>
      <c r="AO4" s="2"/>
      <c r="AP4" s="2"/>
      <c r="AQ4" s="1"/>
      <c r="AR4" s="1"/>
      <c r="AS4" s="1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ht="11.4" customHeight="1" x14ac:dyDescent="0.3">
      <c r="A5" s="1"/>
      <c r="B5" s="2"/>
      <c r="C5" s="2"/>
      <c r="D5" s="2"/>
      <c r="F5" s="1"/>
      <c r="G5" s="2"/>
      <c r="H5" s="2"/>
      <c r="I5" s="65" t="s">
        <v>0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B5" s="2"/>
      <c r="AC5" s="2"/>
      <c r="AD5" s="2"/>
      <c r="AE5" s="2"/>
      <c r="AF5" s="65" t="s">
        <v>1</v>
      </c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2"/>
      <c r="AW5" s="2"/>
      <c r="AX5" s="4"/>
      <c r="AY5" s="4"/>
      <c r="AZ5" s="4"/>
      <c r="BA5" s="4"/>
      <c r="BB5" s="4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ht="11.25" customHeight="1" x14ac:dyDescent="0.3">
      <c r="A6" s="1"/>
      <c r="B6" s="2"/>
      <c r="C6" s="2"/>
      <c r="D6" s="2"/>
      <c r="F6" s="1"/>
      <c r="G6" s="1"/>
      <c r="H6" s="31"/>
      <c r="I6" s="3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5"/>
      <c r="AG6" s="43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5"/>
      <c r="AV6" s="2"/>
      <c r="AW6" s="2"/>
      <c r="AX6" s="4"/>
      <c r="AY6" s="4"/>
      <c r="AZ6" s="4"/>
      <c r="BA6" s="4"/>
      <c r="BB6" s="4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ht="11.25" customHeight="1" x14ac:dyDescent="0.3">
      <c r="A7" s="1"/>
      <c r="B7" s="2"/>
      <c r="C7" s="18"/>
      <c r="D7" s="2"/>
      <c r="F7" s="1"/>
      <c r="G7" s="2"/>
      <c r="H7" s="2"/>
      <c r="I7" s="7" t="s">
        <v>2</v>
      </c>
      <c r="J7" s="78" t="s">
        <v>30</v>
      </c>
      <c r="K7" s="78"/>
      <c r="L7" s="8"/>
      <c r="M7" s="8"/>
      <c r="N7" s="9"/>
      <c r="O7" s="8"/>
      <c r="P7" s="8"/>
      <c r="Q7" s="8"/>
      <c r="R7" s="8" t="s">
        <v>2</v>
      </c>
      <c r="S7" s="8"/>
      <c r="T7" s="8"/>
      <c r="U7" s="8"/>
      <c r="V7" s="8"/>
      <c r="W7" s="8"/>
      <c r="X7" s="8"/>
      <c r="Y7" s="8"/>
      <c r="Z7" s="10"/>
      <c r="AA7" s="28"/>
      <c r="AB7" s="2"/>
      <c r="AC7" s="2"/>
      <c r="AD7" s="2"/>
      <c r="AE7" s="2"/>
      <c r="AF7" s="11" t="s">
        <v>2</v>
      </c>
      <c r="AG7" s="12"/>
      <c r="AH7" s="12"/>
      <c r="AI7" s="12"/>
      <c r="AJ7" s="12"/>
      <c r="AK7" s="12"/>
      <c r="AL7" s="12"/>
      <c r="AM7" s="12"/>
      <c r="AN7" s="12" t="s">
        <v>2</v>
      </c>
      <c r="AO7" s="12"/>
      <c r="AP7" s="12"/>
      <c r="AQ7" s="12"/>
      <c r="AR7" s="12"/>
      <c r="AS7" s="12"/>
      <c r="AT7" s="12"/>
      <c r="AU7" s="13"/>
      <c r="AV7" s="2"/>
      <c r="AW7" s="2"/>
      <c r="AX7" s="4"/>
      <c r="AY7" s="4"/>
      <c r="AZ7" s="4"/>
      <c r="BA7" s="4"/>
      <c r="BB7" s="4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ht="11.25" customHeight="1" x14ac:dyDescent="0.3">
      <c r="A8" s="1"/>
      <c r="B8" s="2"/>
      <c r="C8" s="2"/>
      <c r="D8" s="2"/>
      <c r="F8" s="1"/>
      <c r="G8" s="2"/>
      <c r="H8" s="2"/>
      <c r="I8" s="14"/>
      <c r="J8" s="1">
        <v>-9.1026240004699999E-2</v>
      </c>
      <c r="K8" s="1">
        <v>0.79625226804000004</v>
      </c>
      <c r="L8" s="1">
        <v>-1.2418670526</v>
      </c>
      <c r="M8" s="1"/>
      <c r="N8" s="2"/>
      <c r="O8" s="1"/>
      <c r="P8" s="17" t="s">
        <v>33</v>
      </c>
      <c r="Q8" s="1"/>
      <c r="R8" s="1"/>
      <c r="S8" s="1">
        <v>0.47884329530999997</v>
      </c>
      <c r="T8" s="1">
        <v>0.15154919300399999</v>
      </c>
      <c r="U8" s="1">
        <v>1.95088855333</v>
      </c>
      <c r="V8" s="1"/>
      <c r="W8" s="1"/>
      <c r="X8" s="1"/>
      <c r="Y8" s="1"/>
      <c r="Z8" s="15"/>
      <c r="AA8" s="28"/>
      <c r="AB8" s="2"/>
      <c r="AC8" s="2"/>
      <c r="AD8" s="2"/>
      <c r="AE8" s="2"/>
      <c r="AF8" s="11"/>
      <c r="AG8" s="1">
        <v>-4.0184357500000001</v>
      </c>
      <c r="AH8" s="1">
        <v>0.24666004999999999</v>
      </c>
      <c r="AI8" s="2"/>
      <c r="AJ8" s="2"/>
      <c r="AK8" s="2"/>
      <c r="AL8" s="2"/>
      <c r="AM8" s="2"/>
      <c r="AN8" s="2"/>
      <c r="AO8" s="1">
        <v>-4.2552406899999999</v>
      </c>
      <c r="AP8" s="1">
        <v>-0.66626821999999997</v>
      </c>
      <c r="AQ8" s="1"/>
      <c r="AR8" s="1"/>
      <c r="AS8" s="1"/>
      <c r="AT8" s="2"/>
      <c r="AU8" s="13"/>
      <c r="AV8" s="2"/>
      <c r="AW8" s="2"/>
      <c r="AX8" s="4"/>
      <c r="AY8" s="4"/>
      <c r="AZ8" s="4"/>
      <c r="BA8" s="4"/>
      <c r="BB8" s="4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ht="11.25" customHeight="1" x14ac:dyDescent="0.3">
      <c r="A9" s="1"/>
      <c r="B9" s="1"/>
      <c r="C9" s="1"/>
      <c r="D9" s="1"/>
      <c r="F9" s="1"/>
      <c r="G9" s="2"/>
      <c r="H9" s="2"/>
      <c r="I9" s="14"/>
      <c r="J9" s="1">
        <v>-3.0732757527399999</v>
      </c>
      <c r="K9" s="1">
        <v>0.91295497422600003</v>
      </c>
      <c r="L9" s="1">
        <v>0.55885219957700005</v>
      </c>
      <c r="M9" s="1"/>
      <c r="N9" s="1" t="s">
        <v>3</v>
      </c>
      <c r="O9" s="1"/>
      <c r="P9" s="1" t="s">
        <v>4</v>
      </c>
      <c r="Q9" s="1"/>
      <c r="R9" s="1"/>
      <c r="S9" s="1">
        <v>-1.44035163698</v>
      </c>
      <c r="T9" s="1">
        <v>-0.19094247510599999</v>
      </c>
      <c r="U9" s="1">
        <v>1.5340010551600001</v>
      </c>
      <c r="V9" s="1"/>
      <c r="W9" s="1" t="s">
        <v>3</v>
      </c>
      <c r="X9" s="1"/>
      <c r="Y9" s="1" t="s">
        <v>5</v>
      </c>
      <c r="Z9" s="15"/>
      <c r="AA9" s="28"/>
      <c r="AB9" s="2"/>
      <c r="AC9" s="2"/>
      <c r="AD9" s="2"/>
      <c r="AE9" s="2"/>
      <c r="AF9" s="11"/>
      <c r="AG9" s="1">
        <v>-2.4768405200000001</v>
      </c>
      <c r="AH9" s="1">
        <v>0.59023597999999999</v>
      </c>
      <c r="AI9" s="2"/>
      <c r="AJ9" s="2" t="s">
        <v>3</v>
      </c>
      <c r="AK9" s="2"/>
      <c r="AL9" s="2" t="s">
        <v>6</v>
      </c>
      <c r="AM9" s="2"/>
      <c r="AN9" s="2"/>
      <c r="AO9" s="1">
        <v>3.5974278000000002</v>
      </c>
      <c r="AP9" s="1">
        <v>-0.96098030999999995</v>
      </c>
      <c r="AQ9" s="2"/>
      <c r="AR9" s="2" t="s">
        <v>3</v>
      </c>
      <c r="AS9" s="2"/>
      <c r="AT9" s="2" t="s">
        <v>7</v>
      </c>
      <c r="AU9" s="13"/>
      <c r="AV9" s="2"/>
      <c r="AW9" s="2"/>
      <c r="AX9" s="4"/>
      <c r="AY9" s="4"/>
      <c r="AZ9" s="4"/>
      <c r="BA9" s="4"/>
      <c r="BB9" s="4"/>
      <c r="BC9" s="2"/>
      <c r="BD9" s="4"/>
      <c r="BE9" s="4"/>
      <c r="BF9" s="2"/>
      <c r="BG9" s="2"/>
      <c r="BH9" s="2"/>
      <c r="BI9" s="2"/>
      <c r="BJ9" s="2"/>
      <c r="BK9" s="2"/>
      <c r="BL9" s="3">
        <v>0</v>
      </c>
      <c r="BM9" s="66">
        <f>AL10</f>
        <v>1.6321102230792316E-2</v>
      </c>
      <c r="BN9" s="64"/>
      <c r="BO9" s="2"/>
      <c r="BP9" s="2"/>
      <c r="BQ9" s="2"/>
      <c r="BR9" s="2"/>
      <c r="BS9" s="2"/>
      <c r="BT9" s="2"/>
      <c r="BU9" s="2"/>
      <c r="BV9" s="2"/>
      <c r="BW9" s="2"/>
    </row>
    <row r="10" spans="1:75" ht="11.25" customHeight="1" x14ac:dyDescent="0.3">
      <c r="A10" s="1"/>
      <c r="B10" s="1"/>
      <c r="C10" s="1"/>
      <c r="D10" s="1"/>
      <c r="F10" s="1"/>
      <c r="G10" s="2"/>
      <c r="H10" s="1"/>
      <c r="I10" s="14"/>
      <c r="J10" s="1">
        <v>-1.94001614319</v>
      </c>
      <c r="K10" s="1">
        <v>3.3473639318199999</v>
      </c>
      <c r="L10" s="1">
        <v>-1.1159925802699999</v>
      </c>
      <c r="M10" s="1"/>
      <c r="N10" s="1">
        <v>-0.2</v>
      </c>
      <c r="O10" s="1"/>
      <c r="P10" s="16">
        <f>1 / (1 + EXP(-(SUMPRODUCT($B$20:$D$24, J8:L12) - N10)))</f>
        <v>2.1646076338201686E-2</v>
      </c>
      <c r="Q10" s="1"/>
      <c r="R10" s="1"/>
      <c r="S10" s="1">
        <v>1.57865161662</v>
      </c>
      <c r="T10" s="1">
        <v>-0.37553031592500002</v>
      </c>
      <c r="U10" s="1">
        <v>-0.35317877627499999</v>
      </c>
      <c r="V10" s="1"/>
      <c r="W10" s="1">
        <v>0.93053199330199998</v>
      </c>
      <c r="X10" s="1"/>
      <c r="Y10" s="16">
        <f>1 / (1 + EXP(-(SUMPRODUCT($B$20:$D$24, S8:U12) - W10)))</f>
        <v>0.99103255827373393</v>
      </c>
      <c r="Z10" s="15"/>
      <c r="AA10" s="28"/>
      <c r="AB10" s="2"/>
      <c r="AC10" s="2"/>
      <c r="AD10" s="2"/>
      <c r="AE10" s="2"/>
      <c r="AF10" s="11"/>
      <c r="AG10" s="1">
        <v>-6.2524479800000003</v>
      </c>
      <c r="AH10" s="1">
        <v>0.17666902000000001</v>
      </c>
      <c r="AI10" s="2"/>
      <c r="AJ10" s="1">
        <v>-0.95243184096800004</v>
      </c>
      <c r="AK10" s="2"/>
      <c r="AL10" s="16">
        <f>1 / (1 + EXP(-(SUMPRODUCT($AB$20:$AC$24, AG8:AH12) - AJ10)))</f>
        <v>1.6321102230792316E-2</v>
      </c>
      <c r="AM10" s="2"/>
      <c r="AN10" s="2"/>
      <c r="AO10" s="1">
        <v>1.6561375</v>
      </c>
      <c r="AP10" s="1">
        <v>-0.82975562000000003</v>
      </c>
      <c r="AQ10" s="2"/>
      <c r="AR10" s="1">
        <v>2.0320615608399999</v>
      </c>
      <c r="AS10" s="2"/>
      <c r="AT10" s="16">
        <f>1 / (1 + EXP(-(SUMPRODUCT($AB$20:$AC$24, AO8:AP12) - AR10)))</f>
        <v>2.4751633949911495E-2</v>
      </c>
      <c r="AU10" s="13"/>
      <c r="AX10" s="4"/>
      <c r="AY10" s="4"/>
      <c r="AZ10" s="4"/>
      <c r="BA10" s="4"/>
      <c r="BB10" s="4"/>
      <c r="BC10" s="2"/>
      <c r="BD10" s="4"/>
      <c r="BE10" s="4"/>
      <c r="BF10" s="2"/>
      <c r="BG10" s="2"/>
      <c r="BH10" s="2"/>
      <c r="BI10" s="2"/>
      <c r="BJ10" s="2"/>
      <c r="BK10" s="2"/>
      <c r="BL10" s="3">
        <v>1</v>
      </c>
      <c r="BM10" s="66">
        <f>AL16</f>
        <v>4.8547458846787857E-3</v>
      </c>
      <c r="BN10" s="64"/>
      <c r="BO10" s="2"/>
      <c r="BP10" s="2"/>
      <c r="BQ10" s="2"/>
      <c r="BR10" s="2"/>
      <c r="BS10" s="2"/>
      <c r="BT10" s="2"/>
      <c r="BU10" s="2"/>
      <c r="BV10" s="2"/>
      <c r="BW10" s="2"/>
    </row>
    <row r="11" spans="1:75" ht="11.25" customHeight="1" x14ac:dyDescent="0.3">
      <c r="A11" s="2"/>
      <c r="B11" s="1"/>
      <c r="C11" s="1"/>
      <c r="D11" s="1"/>
      <c r="F11" s="2"/>
      <c r="G11" s="2"/>
      <c r="H11" s="1"/>
      <c r="I11" s="14"/>
      <c r="J11" s="1">
        <v>3.8659007882699998</v>
      </c>
      <c r="K11" s="1">
        <v>2.0613896190599998</v>
      </c>
      <c r="L11" s="1">
        <v>-0.95745182723300004</v>
      </c>
      <c r="M11" s="1"/>
      <c r="N11" s="1">
        <f>SUMPRODUCT($B$20:$D$24, J8:L12)</f>
        <v>-4.0110472831727</v>
      </c>
      <c r="O11" s="1"/>
      <c r="P11" s="17"/>
      <c r="Q11" s="1"/>
      <c r="R11" s="1"/>
      <c r="S11" s="1">
        <v>0.73995732868200004</v>
      </c>
      <c r="T11" s="1">
        <v>-1.01443800322</v>
      </c>
      <c r="U11" s="1">
        <v>1.8268502635599999</v>
      </c>
      <c r="V11" s="1"/>
      <c r="W11" s="1"/>
      <c r="X11" s="1"/>
      <c r="Y11" s="17"/>
      <c r="Z11" s="15"/>
      <c r="AA11" s="28"/>
      <c r="AB11" s="2"/>
      <c r="AC11" s="2"/>
      <c r="AD11" s="2"/>
      <c r="AE11" s="2"/>
      <c r="AF11" s="11"/>
      <c r="AG11" s="1">
        <v>-1.85833918</v>
      </c>
      <c r="AH11" s="1">
        <v>3.3869425299999998</v>
      </c>
      <c r="AI11" s="2"/>
      <c r="AJ11" s="2"/>
      <c r="AK11" s="2"/>
      <c r="AL11" s="3"/>
      <c r="AM11" s="2"/>
      <c r="AN11" s="2"/>
      <c r="AO11" s="1">
        <v>0.30072253999999998</v>
      </c>
      <c r="AP11" s="1">
        <v>-2.5538086</v>
      </c>
      <c r="AQ11" s="2"/>
      <c r="AR11" s="2"/>
      <c r="AS11" s="2"/>
      <c r="AT11" s="3"/>
      <c r="AU11" s="13"/>
      <c r="AV11" s="2"/>
      <c r="AW11" s="2"/>
      <c r="AX11" s="4"/>
      <c r="AY11" s="4"/>
      <c r="AZ11" s="4"/>
      <c r="BA11" s="4"/>
      <c r="BB11" s="4"/>
      <c r="BC11" s="2"/>
      <c r="BD11" s="4"/>
      <c r="BE11" s="4"/>
      <c r="BF11" s="2"/>
      <c r="BG11" s="2"/>
      <c r="BH11" s="2"/>
      <c r="BI11" s="2"/>
      <c r="BJ11" s="2"/>
      <c r="BK11" s="2"/>
      <c r="BL11" s="3">
        <v>2</v>
      </c>
      <c r="BM11" s="66">
        <f>AL22</f>
        <v>6.1619363523745209E-3</v>
      </c>
      <c r="BN11" s="64"/>
      <c r="BO11" s="2"/>
      <c r="BP11" s="2"/>
      <c r="BQ11" s="2"/>
      <c r="BR11" s="2"/>
      <c r="BS11" s="2"/>
      <c r="BT11" s="2"/>
      <c r="BU11" s="2"/>
      <c r="BV11" s="2"/>
      <c r="BW11" s="2"/>
    </row>
    <row r="12" spans="1:75" ht="11.25" customHeight="1" x14ac:dyDescent="0.3">
      <c r="A12" s="2"/>
      <c r="B12" s="1"/>
      <c r="C12" s="1"/>
      <c r="D12" s="1"/>
      <c r="F12" s="2"/>
      <c r="G12" s="2"/>
      <c r="H12" s="1"/>
      <c r="I12" s="14"/>
      <c r="J12" s="1">
        <v>-0.752436130451</v>
      </c>
      <c r="K12" s="1">
        <v>0.691743430233</v>
      </c>
      <c r="L12" s="1">
        <v>0.50236618146800005</v>
      </c>
      <c r="M12" s="1"/>
      <c r="N12" s="1"/>
      <c r="O12" s="1"/>
      <c r="P12" s="17"/>
      <c r="Q12" s="1"/>
      <c r="R12" s="1"/>
      <c r="S12" s="1">
        <v>0.65114945974000005</v>
      </c>
      <c r="T12" s="1">
        <v>-0.38606749618800001</v>
      </c>
      <c r="U12" s="1">
        <v>0.43550489417400001</v>
      </c>
      <c r="V12" s="1"/>
      <c r="W12" s="1"/>
      <c r="X12" s="1"/>
      <c r="Y12" s="17"/>
      <c r="Z12" s="15"/>
      <c r="AA12" s="28"/>
      <c r="AB12" s="2"/>
      <c r="AC12" s="2"/>
      <c r="AD12" s="2"/>
      <c r="AE12" s="2"/>
      <c r="AF12" s="11"/>
      <c r="AG12" s="1">
        <v>0.48978004000000003</v>
      </c>
      <c r="AH12" s="1">
        <v>-1.86001226</v>
      </c>
      <c r="AI12" s="2"/>
      <c r="AJ12" s="2"/>
      <c r="AK12" s="2"/>
      <c r="AL12" s="3"/>
      <c r="AM12" s="2"/>
      <c r="AN12" s="2"/>
      <c r="AO12" s="1">
        <v>-4.4724963200000003</v>
      </c>
      <c r="AP12" s="1">
        <v>2.1081661899999999</v>
      </c>
      <c r="AQ12" s="2"/>
      <c r="AR12" s="2"/>
      <c r="AS12" s="2"/>
      <c r="AT12" s="3"/>
      <c r="AU12" s="13"/>
      <c r="AV12" s="2"/>
      <c r="AW12" s="2"/>
      <c r="AX12" s="4"/>
      <c r="AY12" s="4"/>
      <c r="AZ12" s="4"/>
      <c r="BA12" s="4"/>
      <c r="BB12" s="4"/>
      <c r="BC12" s="2"/>
      <c r="BD12" s="4"/>
      <c r="BE12" s="4"/>
      <c r="BF12" s="2"/>
      <c r="BG12" s="2"/>
      <c r="BH12" s="2"/>
      <c r="BI12" s="2"/>
      <c r="BJ12" s="2"/>
      <c r="BK12" s="2"/>
      <c r="BL12" s="3">
        <v>3</v>
      </c>
      <c r="BM12" s="66">
        <f>AL28</f>
        <v>7.0991220030043273E-6</v>
      </c>
      <c r="BN12" s="64"/>
      <c r="BO12" s="2"/>
      <c r="BP12" s="2"/>
      <c r="BQ12" s="2"/>
      <c r="BR12" s="2"/>
      <c r="BS12" s="2"/>
      <c r="BT12" s="2"/>
      <c r="BU12" s="2"/>
      <c r="BV12" s="2"/>
      <c r="BW12" s="2"/>
    </row>
    <row r="13" spans="1:75" ht="11.25" customHeight="1" x14ac:dyDescent="0.3">
      <c r="A13" s="2"/>
      <c r="B13" s="1"/>
      <c r="C13" s="1"/>
      <c r="D13" s="1"/>
      <c r="F13" s="2"/>
      <c r="G13" s="2"/>
      <c r="H13" s="1"/>
      <c r="I13" s="14" t="s">
        <v>2</v>
      </c>
      <c r="J13" s="1"/>
      <c r="K13" s="1"/>
      <c r="L13" s="1"/>
      <c r="M13" s="1"/>
      <c r="N13" s="1"/>
      <c r="O13" s="1"/>
      <c r="P13" s="17"/>
      <c r="Q13" s="1"/>
      <c r="R13" s="1" t="s">
        <v>2</v>
      </c>
      <c r="S13" s="1"/>
      <c r="T13" s="1"/>
      <c r="U13" s="1"/>
      <c r="V13" s="1"/>
      <c r="W13" s="1"/>
      <c r="X13" s="1"/>
      <c r="Y13" s="17"/>
      <c r="Z13" s="15"/>
      <c r="AA13" s="28"/>
      <c r="AB13" s="76" t="s">
        <v>8</v>
      </c>
      <c r="AC13" s="77"/>
      <c r="AD13" s="77"/>
      <c r="AE13" s="77"/>
      <c r="AF13" s="11" t="s">
        <v>2</v>
      </c>
      <c r="AG13" s="2"/>
      <c r="AH13" s="2"/>
      <c r="AI13" s="2"/>
      <c r="AJ13" s="2"/>
      <c r="AK13" s="2"/>
      <c r="AL13" s="3"/>
      <c r="AM13" s="2"/>
      <c r="AN13" s="2" t="s">
        <v>2</v>
      </c>
      <c r="AO13" s="2"/>
      <c r="AP13" s="2"/>
      <c r="AQ13" s="2"/>
      <c r="AR13" s="2"/>
      <c r="AS13" s="2"/>
      <c r="AT13" s="3"/>
      <c r="AU13" s="13"/>
      <c r="AV13" s="2"/>
      <c r="AW13" s="2"/>
      <c r="AX13" s="4"/>
      <c r="AY13" s="4"/>
      <c r="AZ13" s="4"/>
      <c r="BA13" s="4"/>
      <c r="BB13" s="4"/>
      <c r="BC13" s="2"/>
      <c r="BD13" s="4"/>
      <c r="BE13" s="4"/>
      <c r="BF13" s="2"/>
      <c r="BG13" s="2"/>
      <c r="BH13" s="2"/>
      <c r="BI13" s="2"/>
      <c r="BJ13" s="2"/>
      <c r="BK13" s="2"/>
      <c r="BL13" s="3">
        <v>4</v>
      </c>
      <c r="BM13" s="66">
        <f>AL34</f>
        <v>0.96114459820481379</v>
      </c>
      <c r="BN13" s="64"/>
      <c r="BO13" s="2"/>
      <c r="BP13" s="2"/>
      <c r="BQ13" s="2"/>
      <c r="BR13" s="2"/>
      <c r="BS13" s="2"/>
      <c r="BT13" s="2"/>
      <c r="BU13" s="2"/>
      <c r="BV13" s="2"/>
      <c r="BW13" s="2"/>
    </row>
    <row r="14" spans="1:75" ht="11.25" customHeight="1" x14ac:dyDescent="0.3">
      <c r="A14" s="2"/>
      <c r="F14" s="2"/>
      <c r="G14" s="2"/>
      <c r="H14" s="1"/>
      <c r="I14" s="14"/>
      <c r="J14" s="1">
        <v>2.1022717274199998</v>
      </c>
      <c r="K14" s="1">
        <v>3.08494265161</v>
      </c>
      <c r="L14" s="1">
        <v>0.70431609154300001</v>
      </c>
      <c r="M14" s="1"/>
      <c r="N14" s="1"/>
      <c r="O14" s="1"/>
      <c r="P14" s="17"/>
      <c r="Q14" s="1"/>
      <c r="R14" s="1"/>
      <c r="S14" s="1">
        <v>1.9804541543600001</v>
      </c>
      <c r="T14" s="1">
        <v>4.1406874344599999E-4</v>
      </c>
      <c r="U14" s="1">
        <v>0.85925235431900004</v>
      </c>
      <c r="V14" s="1"/>
      <c r="W14" s="1"/>
      <c r="X14" s="1"/>
      <c r="Y14" s="17"/>
      <c r="Z14" s="15"/>
      <c r="AA14" s="28"/>
      <c r="AB14" s="77"/>
      <c r="AC14" s="77"/>
      <c r="AD14" s="77"/>
      <c r="AE14" s="77"/>
      <c r="AF14" s="11"/>
      <c r="AG14" s="1">
        <v>2.4648137700000001</v>
      </c>
      <c r="AH14" s="1">
        <v>-4.1244082000000004</v>
      </c>
      <c r="AI14" s="2"/>
      <c r="AJ14" s="2"/>
      <c r="AK14" s="2"/>
      <c r="AL14" s="3"/>
      <c r="AM14" s="2"/>
      <c r="AN14" s="2"/>
      <c r="AO14" s="1">
        <v>0.33296099000000001</v>
      </c>
      <c r="AP14" s="1">
        <v>0.14613996000000001</v>
      </c>
      <c r="AQ14" s="2"/>
      <c r="AR14" s="2"/>
      <c r="AS14" s="2"/>
      <c r="AT14" s="3"/>
      <c r="AU14" s="13"/>
      <c r="AV14" s="65" t="s">
        <v>9</v>
      </c>
      <c r="AW14" s="64"/>
      <c r="AY14" s="4"/>
      <c r="AZ14" s="4"/>
      <c r="BA14" s="4"/>
      <c r="BB14" s="4"/>
      <c r="BC14" s="2"/>
      <c r="BD14" s="4"/>
      <c r="BE14" s="4"/>
      <c r="BF14" s="2"/>
      <c r="BG14" s="2"/>
      <c r="BH14" s="2"/>
      <c r="BI14" s="2"/>
      <c r="BJ14" s="2"/>
      <c r="BK14" s="2"/>
      <c r="BL14" s="3">
        <v>5</v>
      </c>
      <c r="BM14" s="66">
        <f>AT10</f>
        <v>2.4751633949911495E-2</v>
      </c>
      <c r="BN14" s="64"/>
      <c r="BO14" s="2"/>
      <c r="BP14" s="2"/>
      <c r="BQ14" s="2"/>
      <c r="BR14" s="2"/>
      <c r="BS14" s="2"/>
      <c r="BT14" s="2"/>
      <c r="BU14" s="2"/>
      <c r="BV14" s="2"/>
      <c r="BW14" s="2"/>
    </row>
    <row r="15" spans="1:75" ht="11.25" customHeight="1" x14ac:dyDescent="0.3">
      <c r="A15" s="2"/>
      <c r="B15" s="26"/>
      <c r="D15" s="27"/>
      <c r="F15" s="2"/>
      <c r="G15" s="2"/>
      <c r="H15" s="1"/>
      <c r="I15" s="14"/>
      <c r="J15" s="1">
        <v>-3.46232280116</v>
      </c>
      <c r="K15" s="1">
        <v>-2.1414261048099998</v>
      </c>
      <c r="L15" s="1">
        <v>4.60217836171E-2</v>
      </c>
      <c r="M15" s="1"/>
      <c r="N15" s="1" t="s">
        <v>3</v>
      </c>
      <c r="O15" s="1"/>
      <c r="P15" s="1" t="s">
        <v>10</v>
      </c>
      <c r="Q15" s="1"/>
      <c r="R15" s="1"/>
      <c r="S15" s="1">
        <v>0.38748874579499998</v>
      </c>
      <c r="T15" s="1">
        <v>0.16714512052300001</v>
      </c>
      <c r="U15" s="1">
        <v>-0.19258441537599999</v>
      </c>
      <c r="V15" s="1"/>
      <c r="W15" s="1" t="s">
        <v>3</v>
      </c>
      <c r="X15" s="1"/>
      <c r="Y15" s="1" t="s">
        <v>11</v>
      </c>
      <c r="Z15" s="15"/>
      <c r="AA15" s="28"/>
      <c r="AB15" s="77"/>
      <c r="AC15" s="77"/>
      <c r="AD15" s="77"/>
      <c r="AE15" s="77"/>
      <c r="AF15" s="11"/>
      <c r="AG15" s="1">
        <v>-1.6121205599999999</v>
      </c>
      <c r="AH15" s="1">
        <v>-9.7636550000000003E-2</v>
      </c>
      <c r="AI15" s="2"/>
      <c r="AJ15" s="2" t="s">
        <v>3</v>
      </c>
      <c r="AK15" s="2"/>
      <c r="AL15" s="2" t="s">
        <v>12</v>
      </c>
      <c r="AM15" s="2"/>
      <c r="AN15" s="2"/>
      <c r="AO15" s="1">
        <v>-4.7196868700000003</v>
      </c>
      <c r="AP15" s="1">
        <v>0.11422594</v>
      </c>
      <c r="AQ15" s="2"/>
      <c r="AR15" s="2" t="s">
        <v>3</v>
      </c>
      <c r="AS15" s="2"/>
      <c r="AT15" s="2" t="s">
        <v>13</v>
      </c>
      <c r="AU15" s="13"/>
      <c r="AY15" s="4"/>
      <c r="AZ15" s="4"/>
      <c r="BA15" s="4"/>
      <c r="BB15" s="4"/>
      <c r="BC15" s="2"/>
      <c r="BD15" s="2"/>
      <c r="BE15" s="2"/>
      <c r="BF15" s="2"/>
      <c r="BG15" s="2"/>
      <c r="BH15" s="2"/>
      <c r="BI15" s="4"/>
      <c r="BJ15" s="4"/>
      <c r="BK15" s="4"/>
      <c r="BL15" s="3">
        <v>6</v>
      </c>
      <c r="BM15" s="66">
        <f>AT16</f>
        <v>1.2732329834097474E-2</v>
      </c>
      <c r="BN15" s="64"/>
      <c r="BO15" s="2"/>
      <c r="BP15" s="2"/>
      <c r="BQ15" s="2"/>
      <c r="BR15" s="2"/>
      <c r="BS15" s="2"/>
      <c r="BT15" s="2"/>
      <c r="BU15" s="2"/>
      <c r="BV15" s="2"/>
      <c r="BW15" s="2"/>
    </row>
    <row r="16" spans="1:75" ht="11.25" customHeight="1" x14ac:dyDescent="0.3">
      <c r="A16" s="2"/>
      <c r="F16" s="2"/>
      <c r="G16" s="2"/>
      <c r="H16" s="1"/>
      <c r="I16" s="14"/>
      <c r="J16" s="1">
        <v>0.20321956185699999</v>
      </c>
      <c r="K16" s="1">
        <v>-1.9216760298</v>
      </c>
      <c r="L16" s="1">
        <v>0.41877402254899998</v>
      </c>
      <c r="M16" s="1"/>
      <c r="N16" s="1">
        <v>-0.9</v>
      </c>
      <c r="O16" s="1"/>
      <c r="P16" s="16">
        <f>1 / (1 + EXP(-(SUMPRODUCT($B$20:$D$24, J14:L18) - N16)))</f>
        <v>5.4327263916505331E-2</v>
      </c>
      <c r="Q16" s="1"/>
      <c r="R16" s="1"/>
      <c r="S16" s="1">
        <v>1.0094361089099999</v>
      </c>
      <c r="T16" s="1">
        <v>1.21205730134</v>
      </c>
      <c r="U16" s="1">
        <v>-0.27564333501400001</v>
      </c>
      <c r="V16" s="1"/>
      <c r="W16" s="1">
        <v>-1.24517049221</v>
      </c>
      <c r="X16" s="1"/>
      <c r="Y16" s="16">
        <f>1 / (1 + EXP(-(SUMPRODUCT($B$20:$D$24, S14:U18) - W16)))</f>
        <v>0.99913616236126179</v>
      </c>
      <c r="Z16" s="15"/>
      <c r="AA16" s="28"/>
      <c r="AB16" s="77"/>
      <c r="AC16" s="77"/>
      <c r="AD16" s="77"/>
      <c r="AE16" s="77"/>
      <c r="AF16" s="11"/>
      <c r="AG16" s="1">
        <v>-0.52628958999999997</v>
      </c>
      <c r="AH16" s="1">
        <v>-0.30962907000000001</v>
      </c>
      <c r="AI16" s="2"/>
      <c r="AJ16" s="1">
        <v>1.7575186941200001</v>
      </c>
      <c r="AK16" s="2"/>
      <c r="AL16" s="16">
        <f>1 / (1 + EXP(-(SUMPRODUCT($AB$20:$AC$24, AG14:AH18) - AJ16)))</f>
        <v>4.8547458846787857E-3</v>
      </c>
      <c r="AM16" s="2"/>
      <c r="AN16" s="2"/>
      <c r="AO16" s="1">
        <v>1.96623781</v>
      </c>
      <c r="AP16" s="1">
        <v>0.20371283000000001</v>
      </c>
      <c r="AQ16" s="2"/>
      <c r="AR16" s="1">
        <v>1.00983717322</v>
      </c>
      <c r="AS16" s="2"/>
      <c r="AT16" s="16">
        <f>1 / (1 + EXP(-(SUMPRODUCT($AB$20:$AC$24, AO14:AP18) - AR16)))</f>
        <v>1.2732329834097474E-2</v>
      </c>
      <c r="AU16" s="13"/>
      <c r="AV16" s="12" t="s">
        <v>14</v>
      </c>
      <c r="AW16" s="18" t="s">
        <v>15</v>
      </c>
      <c r="AX16" s="4"/>
      <c r="AZ16" s="4"/>
      <c r="BA16" s="4"/>
      <c r="BB16" s="4"/>
      <c r="BC16" s="2"/>
      <c r="BD16" s="2"/>
      <c r="BE16" s="2"/>
      <c r="BF16" s="2"/>
      <c r="BG16" s="2"/>
      <c r="BH16" s="2"/>
      <c r="BI16" s="4"/>
      <c r="BJ16" s="4"/>
      <c r="BK16" s="4"/>
      <c r="BL16" s="3">
        <v>7</v>
      </c>
      <c r="BM16" s="66">
        <f>AT22</f>
        <v>6.0591251933323745E-4</v>
      </c>
      <c r="BN16" s="64"/>
      <c r="BO16" s="2"/>
      <c r="BP16" s="2"/>
      <c r="BQ16" s="2"/>
      <c r="BR16" s="2"/>
      <c r="BS16" s="2"/>
      <c r="BT16" s="2"/>
      <c r="BU16" s="2"/>
      <c r="BV16" s="2"/>
      <c r="BW16" s="2"/>
    </row>
    <row r="17" spans="1:75" ht="11.25" customHeight="1" x14ac:dyDescent="0.3">
      <c r="A17" s="2"/>
      <c r="B17" s="65" t="s">
        <v>16</v>
      </c>
      <c r="C17" s="64"/>
      <c r="D17" s="64"/>
      <c r="F17" s="2"/>
      <c r="G17" s="2"/>
      <c r="H17" s="1"/>
      <c r="I17" s="14"/>
      <c r="J17" s="1">
        <v>-5.3376908113099999</v>
      </c>
      <c r="K17" s="1">
        <v>-1.39965009032</v>
      </c>
      <c r="L17" s="1">
        <v>-2.72351866198</v>
      </c>
      <c r="M17" s="1"/>
      <c r="N17" s="1"/>
      <c r="O17" s="1"/>
      <c r="P17" s="17"/>
      <c r="Q17" s="1"/>
      <c r="R17" s="1"/>
      <c r="S17" s="1">
        <v>-0.188812671392</v>
      </c>
      <c r="T17" s="1">
        <v>0.95796236037600002</v>
      </c>
      <c r="U17" s="1">
        <v>0.82023916462199997</v>
      </c>
      <c r="V17" s="1"/>
      <c r="W17" s="1"/>
      <c r="X17" s="1"/>
      <c r="Y17" s="17"/>
      <c r="Z17" s="15"/>
      <c r="AA17" s="28"/>
      <c r="AB17" s="77"/>
      <c r="AC17" s="77"/>
      <c r="AD17" s="77"/>
      <c r="AE17" s="77"/>
      <c r="AF17" s="11"/>
      <c r="AG17" s="1">
        <v>1.3112285299999999</v>
      </c>
      <c r="AH17" s="1">
        <v>0.33685934000000001</v>
      </c>
      <c r="AI17" s="2"/>
      <c r="AJ17" s="2"/>
      <c r="AK17" s="2"/>
      <c r="AL17" s="3"/>
      <c r="AM17" s="2"/>
      <c r="AN17" s="2"/>
      <c r="AO17" s="1">
        <v>-3.9641883</v>
      </c>
      <c r="AP17" s="1">
        <v>-2.7102054400000002</v>
      </c>
      <c r="AQ17" s="2"/>
      <c r="AR17" s="2"/>
      <c r="AS17" s="2"/>
      <c r="AT17" s="3"/>
      <c r="AU17" s="13"/>
      <c r="AV17" s="19">
        <v>0</v>
      </c>
      <c r="AW17" s="1">
        <f>AL10</f>
        <v>1.6321102230792316E-2</v>
      </c>
      <c r="AX17" s="4"/>
      <c r="AZ17" s="4"/>
      <c r="BA17" s="4"/>
      <c r="BB17" s="4"/>
      <c r="BC17" s="2"/>
      <c r="BD17" s="2"/>
      <c r="BE17" s="2"/>
      <c r="BF17" s="2"/>
      <c r="BG17" s="2"/>
      <c r="BH17" s="2"/>
      <c r="BI17" s="4"/>
      <c r="BJ17" s="4"/>
      <c r="BK17" s="4"/>
      <c r="BL17" s="3">
        <v>8</v>
      </c>
      <c r="BM17" s="66">
        <f>AT28</f>
        <v>2.8531957732099159E-2</v>
      </c>
      <c r="BN17" s="64"/>
      <c r="BO17" s="2"/>
      <c r="BP17" s="2"/>
      <c r="BQ17" s="2"/>
      <c r="BR17" s="2"/>
      <c r="BS17" s="2"/>
      <c r="BT17" s="2"/>
      <c r="BU17" s="2"/>
      <c r="BV17" s="2"/>
      <c r="BW17" s="2"/>
    </row>
    <row r="18" spans="1:75" ht="11.25" customHeight="1" x14ac:dyDescent="0.3">
      <c r="A18" s="2"/>
      <c r="B18" s="2"/>
      <c r="D18" s="2"/>
      <c r="F18" s="2"/>
      <c r="G18" s="2"/>
      <c r="H18" s="1"/>
      <c r="I18" s="14"/>
      <c r="J18" s="1">
        <v>3.52405530979</v>
      </c>
      <c r="K18" s="1">
        <v>-1.3599181524199999</v>
      </c>
      <c r="L18" s="1">
        <v>0.87604394053900003</v>
      </c>
      <c r="M18" s="1"/>
      <c r="N18" s="1"/>
      <c r="O18" s="1"/>
      <c r="P18" s="17"/>
      <c r="Q18" s="1"/>
      <c r="R18" s="1"/>
      <c r="S18" s="1">
        <v>1.79335067848</v>
      </c>
      <c r="T18" s="1">
        <v>-0.41653174929999998</v>
      </c>
      <c r="U18" s="1">
        <v>7.3909428186500004E-3</v>
      </c>
      <c r="V18" s="1"/>
      <c r="W18" s="1"/>
      <c r="X18" s="1"/>
      <c r="Y18" s="17"/>
      <c r="Z18" s="15"/>
      <c r="AA18" s="28"/>
      <c r="AB18" s="3"/>
      <c r="AC18" s="3"/>
      <c r="AD18" s="3"/>
      <c r="AE18" s="3"/>
      <c r="AF18" s="11"/>
      <c r="AG18" s="1">
        <v>-2.8734312499999999</v>
      </c>
      <c r="AH18" s="1">
        <v>2.5711055699999998</v>
      </c>
      <c r="AI18" s="2"/>
      <c r="AJ18" s="2"/>
      <c r="AK18" s="2"/>
      <c r="AL18" s="3"/>
      <c r="AM18" s="2"/>
      <c r="AN18" s="2"/>
      <c r="AO18" s="1">
        <v>-2.15238818</v>
      </c>
      <c r="AP18" s="1">
        <v>2.5033166900000001</v>
      </c>
      <c r="AQ18" s="2"/>
      <c r="AR18" s="2"/>
      <c r="AS18" s="2"/>
      <c r="AT18" s="3"/>
      <c r="AU18" s="13"/>
      <c r="AV18" s="19">
        <v>1</v>
      </c>
      <c r="AW18" s="1">
        <f>AL16</f>
        <v>4.8547458846787857E-3</v>
      </c>
      <c r="AX18" s="4"/>
      <c r="AZ18" s="4"/>
      <c r="BA18" s="67">
        <f t="array" ref="BA18">INDEX($BL$9:$BL$19, MATCH(MAX($BM$9:$BM$19),$BM$9:$BM$19,0))</f>
        <v>4</v>
      </c>
      <c r="BB18" s="68"/>
      <c r="BC18" s="68"/>
      <c r="BD18" s="68"/>
      <c r="BE18" s="69"/>
      <c r="BF18" s="2"/>
      <c r="BG18" s="2"/>
      <c r="BH18" s="2"/>
      <c r="BI18" s="4"/>
      <c r="BJ18" s="4"/>
      <c r="BK18" s="4"/>
      <c r="BL18" s="3">
        <v>9</v>
      </c>
      <c r="BM18" s="66">
        <f>AT34</f>
        <v>1.5872809253824897E-2</v>
      </c>
      <c r="BN18" s="64"/>
      <c r="BO18" s="2"/>
      <c r="BP18" s="2"/>
      <c r="BQ18" s="2"/>
      <c r="BR18" s="2"/>
      <c r="BS18" s="2"/>
      <c r="BT18" s="2"/>
      <c r="BU18" s="2"/>
      <c r="BV18" s="2"/>
      <c r="BW18" s="2"/>
    </row>
    <row r="19" spans="1:75" ht="11.25" customHeight="1" x14ac:dyDescent="0.3">
      <c r="A19" s="2"/>
      <c r="B19" s="2"/>
      <c r="C19" s="2"/>
      <c r="D19" s="2"/>
      <c r="F19" s="2"/>
      <c r="G19" s="2"/>
      <c r="H19" s="1"/>
      <c r="I19" s="14" t="s">
        <v>2</v>
      </c>
      <c r="J19" s="1"/>
      <c r="K19" s="1"/>
      <c r="L19" s="1"/>
      <c r="M19" s="1"/>
      <c r="N19" s="1"/>
      <c r="O19" s="1"/>
      <c r="P19" s="17"/>
      <c r="Q19" s="1"/>
      <c r="R19" s="1" t="s">
        <v>2</v>
      </c>
      <c r="S19" s="1"/>
      <c r="T19" s="1"/>
      <c r="U19" s="1"/>
      <c r="V19" s="1"/>
      <c r="W19" s="1"/>
      <c r="X19" s="1"/>
      <c r="Y19" s="17"/>
      <c r="Z19" s="15"/>
      <c r="AA19" s="28"/>
      <c r="AB19" s="2"/>
      <c r="AC19" s="2"/>
      <c r="AD19" s="2"/>
      <c r="AE19" s="2"/>
      <c r="AF19" s="11" t="s">
        <v>2</v>
      </c>
      <c r="AG19" s="2"/>
      <c r="AH19" s="2"/>
      <c r="AI19" s="2"/>
      <c r="AJ19" s="2"/>
      <c r="AK19" s="2"/>
      <c r="AL19" s="3"/>
      <c r="AM19" s="2"/>
      <c r="AN19" s="2" t="s">
        <v>2</v>
      </c>
      <c r="AO19" s="2"/>
      <c r="AP19" s="2"/>
      <c r="AQ19" s="2"/>
      <c r="AR19" s="2"/>
      <c r="AS19" s="2"/>
      <c r="AT19" s="3"/>
      <c r="AU19" s="13"/>
      <c r="AV19" s="19">
        <v>2</v>
      </c>
      <c r="AW19" s="1">
        <f>AL22</f>
        <v>6.1619363523745209E-3</v>
      </c>
      <c r="AX19" s="4"/>
      <c r="AZ19" s="4"/>
      <c r="BA19" s="70"/>
      <c r="BB19" s="64"/>
      <c r="BC19" s="64"/>
      <c r="BD19" s="64"/>
      <c r="BE19" s="71"/>
      <c r="BF19" s="20"/>
      <c r="BG19" s="2"/>
      <c r="BH19" s="2"/>
      <c r="BI19" s="4"/>
      <c r="BJ19" s="4"/>
      <c r="BK19" s="4"/>
      <c r="BL19" s="4"/>
      <c r="BM19" s="66"/>
      <c r="BN19" s="64"/>
      <c r="BO19" s="2"/>
      <c r="BP19" s="2"/>
      <c r="BQ19" s="2"/>
      <c r="BR19" s="2"/>
      <c r="BS19" s="2"/>
      <c r="BT19" s="2"/>
      <c r="BU19" s="2"/>
      <c r="BV19" s="2"/>
      <c r="BW19" s="2"/>
    </row>
    <row r="20" spans="1:75" ht="11.25" customHeight="1" x14ac:dyDescent="0.3">
      <c r="A20" s="2"/>
      <c r="B20" s="35">
        <v>1</v>
      </c>
      <c r="C20" s="36">
        <v>0</v>
      </c>
      <c r="D20" s="37">
        <v>1</v>
      </c>
      <c r="F20" s="2"/>
      <c r="G20" s="2"/>
      <c r="H20" s="1"/>
      <c r="I20" s="14"/>
      <c r="J20" s="1">
        <v>8.4511340985399998E-3</v>
      </c>
      <c r="K20" s="1">
        <v>-1.28047931442</v>
      </c>
      <c r="L20" s="1">
        <v>-0.249332223017</v>
      </c>
      <c r="M20" s="1"/>
      <c r="N20" s="1"/>
      <c r="O20" s="1"/>
      <c r="P20" s="17"/>
      <c r="Q20" s="1"/>
      <c r="R20" s="1"/>
      <c r="S20" s="1">
        <v>-2.0757439834900002</v>
      </c>
      <c r="T20" s="1">
        <v>-2.17480228338</v>
      </c>
      <c r="U20" s="1">
        <v>-0.78338781020699999</v>
      </c>
      <c r="V20" s="1"/>
      <c r="W20" s="1"/>
      <c r="X20" s="1"/>
      <c r="Y20" s="17"/>
      <c r="Z20" s="15"/>
      <c r="AA20" s="28"/>
      <c r="AB20" s="1">
        <f>P10</f>
        <v>2.1646076338201686E-2</v>
      </c>
      <c r="AC20" s="1">
        <f>Y10</f>
        <v>0.99103255827373393</v>
      </c>
      <c r="AD20" s="2"/>
      <c r="AE20" s="2"/>
      <c r="AF20" s="11"/>
      <c r="AG20" s="1">
        <v>3.1305629499999998</v>
      </c>
      <c r="AH20" s="1">
        <v>-1.6552238500000001</v>
      </c>
      <c r="AI20" s="2"/>
      <c r="AJ20" s="2"/>
      <c r="AK20" s="2"/>
      <c r="AL20" s="3"/>
      <c r="AM20" s="2"/>
      <c r="AN20" s="2"/>
      <c r="AO20" s="1">
        <v>-2.2950380099999999</v>
      </c>
      <c r="AP20" s="1">
        <v>1.8544437</v>
      </c>
      <c r="AQ20" s="2"/>
      <c r="AR20" s="2"/>
      <c r="AS20" s="2"/>
      <c r="AT20" s="3"/>
      <c r="AU20" s="13"/>
      <c r="AV20" s="19">
        <v>3</v>
      </c>
      <c r="AW20" s="1">
        <f>AL28</f>
        <v>7.0991220030043273E-6</v>
      </c>
      <c r="AX20" s="4"/>
      <c r="AZ20" s="4"/>
      <c r="BA20" s="70"/>
      <c r="BB20" s="64"/>
      <c r="BC20" s="64"/>
      <c r="BD20" s="64"/>
      <c r="BE20" s="71"/>
      <c r="BF20" s="20"/>
      <c r="BG20" s="2"/>
      <c r="BH20" s="2"/>
      <c r="BI20" s="4"/>
      <c r="BJ20" s="4"/>
      <c r="BK20" s="4"/>
      <c r="BL20" s="4"/>
      <c r="BM20" s="4"/>
      <c r="BN20" s="4"/>
      <c r="BO20" s="2"/>
      <c r="BP20" s="2"/>
      <c r="BQ20" s="2"/>
      <c r="BR20" s="2"/>
      <c r="BS20" s="2"/>
      <c r="BT20" s="2"/>
      <c r="BU20" s="2"/>
      <c r="BV20" s="2"/>
      <c r="BW20" s="2"/>
    </row>
    <row r="21" spans="1:75" ht="11.25" customHeight="1" x14ac:dyDescent="0.3">
      <c r="A21" s="2"/>
      <c r="B21" s="38">
        <v>1</v>
      </c>
      <c r="C21" s="34">
        <v>0</v>
      </c>
      <c r="D21" s="39">
        <v>1</v>
      </c>
      <c r="F21" s="2"/>
      <c r="G21" s="2"/>
      <c r="H21" s="1"/>
      <c r="I21" s="14"/>
      <c r="J21" s="1">
        <v>1.20244502148</v>
      </c>
      <c r="K21" s="1">
        <v>-0.243244202617</v>
      </c>
      <c r="L21" s="1">
        <v>-1.9074328254199999</v>
      </c>
      <c r="M21" s="1"/>
      <c r="N21" s="1" t="s">
        <v>3</v>
      </c>
      <c r="O21" s="1"/>
      <c r="P21" s="1" t="s">
        <v>17</v>
      </c>
      <c r="Q21" s="1"/>
      <c r="R21" s="1"/>
      <c r="S21" s="1">
        <v>-3.3492019744399998E-2</v>
      </c>
      <c r="T21" s="1">
        <v>0.117966592452</v>
      </c>
      <c r="U21" s="1">
        <v>-3.0087042624099999E-2</v>
      </c>
      <c r="V21" s="1"/>
      <c r="W21" s="1" t="s">
        <v>3</v>
      </c>
      <c r="X21" s="1"/>
      <c r="Y21" s="1" t="s">
        <v>18</v>
      </c>
      <c r="Z21" s="15"/>
      <c r="AA21" s="28"/>
      <c r="AB21" s="1">
        <f>P16</f>
        <v>5.4327263916505331E-2</v>
      </c>
      <c r="AC21" s="1">
        <f>Y16</f>
        <v>0.99913616236126179</v>
      </c>
      <c r="AD21" s="2"/>
      <c r="AE21" s="2"/>
      <c r="AF21" s="11"/>
      <c r="AG21" s="1">
        <v>3.76995126</v>
      </c>
      <c r="AH21" s="1">
        <v>-2.9015202100000002</v>
      </c>
      <c r="AI21" s="2"/>
      <c r="AJ21" s="2" t="s">
        <v>3</v>
      </c>
      <c r="AK21" s="2"/>
      <c r="AL21" s="2" t="s">
        <v>19</v>
      </c>
      <c r="AM21" s="2"/>
      <c r="AN21" s="2"/>
      <c r="AO21" s="1">
        <v>3.2388757400000001</v>
      </c>
      <c r="AP21" s="1">
        <v>-2.50682977</v>
      </c>
      <c r="AQ21" s="2"/>
      <c r="AR21" s="2" t="s">
        <v>3</v>
      </c>
      <c r="AS21" s="2"/>
      <c r="AT21" s="2" t="s">
        <v>20</v>
      </c>
      <c r="AU21" s="13"/>
      <c r="AV21" s="19">
        <v>4</v>
      </c>
      <c r="AW21" s="1">
        <f>AL34</f>
        <v>0.96114459820481379</v>
      </c>
      <c r="AX21" s="4"/>
      <c r="AZ21" s="4"/>
      <c r="BA21" s="70"/>
      <c r="BB21" s="64"/>
      <c r="BC21" s="64"/>
      <c r="BD21" s="64"/>
      <c r="BE21" s="71"/>
      <c r="BF21" s="20"/>
      <c r="BG21" s="2"/>
      <c r="BH21" s="2"/>
      <c r="BI21" s="4"/>
      <c r="BJ21" s="4"/>
      <c r="BK21" s="4"/>
      <c r="BL21" s="4"/>
      <c r="BM21" s="4"/>
      <c r="BN21" s="4"/>
      <c r="BO21" s="2"/>
      <c r="BP21" s="2"/>
      <c r="BQ21" s="2"/>
      <c r="BR21" s="2"/>
      <c r="BS21" s="2"/>
      <c r="BT21" s="2"/>
      <c r="BU21" s="2"/>
      <c r="BV21" s="2"/>
      <c r="BW21" s="2"/>
    </row>
    <row r="22" spans="1:75" ht="11.25" customHeight="1" x14ac:dyDescent="0.3">
      <c r="A22" s="2"/>
      <c r="B22" s="38">
        <v>1</v>
      </c>
      <c r="C22" s="34">
        <v>1</v>
      </c>
      <c r="D22" s="39">
        <v>1</v>
      </c>
      <c r="F22" s="2"/>
      <c r="G22" s="2"/>
      <c r="H22" s="1"/>
      <c r="I22" s="14"/>
      <c r="J22" s="1">
        <v>3.48743447896</v>
      </c>
      <c r="K22" s="1">
        <v>4.5465875557800004</v>
      </c>
      <c r="L22" s="1">
        <v>0.92795465020099999</v>
      </c>
      <c r="M22" s="1"/>
      <c r="N22" s="1">
        <v>-0.2</v>
      </c>
      <c r="O22" s="1"/>
      <c r="P22" s="16">
        <f>1 / (1 + EXP(-(SUMPRODUCT($B$20:$D$24, J20:L24) - N22)))</f>
        <v>0.99759353321410149</v>
      </c>
      <c r="Q22" s="1"/>
      <c r="R22" s="1"/>
      <c r="S22" s="1">
        <v>-0.93990558916699996</v>
      </c>
      <c r="T22" s="1">
        <v>1.0143789401400001</v>
      </c>
      <c r="U22" s="1">
        <v>-1.2904677116700001</v>
      </c>
      <c r="V22" s="1"/>
      <c r="W22" s="1">
        <v>0.335568765454</v>
      </c>
      <c r="X22" s="1"/>
      <c r="Y22" s="16">
        <f>1 / (1 + EXP(-(SUMPRODUCT($B$20:$D$24, S20:U24) - W22)))</f>
        <v>6.6707292281289327E-2</v>
      </c>
      <c r="Z22" s="15"/>
      <c r="AA22" s="28"/>
      <c r="AB22" s="1">
        <f>P22</f>
        <v>0.99759353321410149</v>
      </c>
      <c r="AC22" s="1">
        <f>Y22</f>
        <v>6.6707292281289327E-2</v>
      </c>
      <c r="AD22" s="2"/>
      <c r="AE22" s="2"/>
      <c r="AF22" s="11"/>
      <c r="AG22" s="1">
        <v>2.1741929799999999</v>
      </c>
      <c r="AH22" s="1">
        <v>0.61108952999999999</v>
      </c>
      <c r="AI22" s="2"/>
      <c r="AJ22" s="1">
        <v>2.1441650159700001</v>
      </c>
      <c r="AK22" s="2"/>
      <c r="AL22" s="16">
        <f>1 / (1 + EXP(-(SUMPRODUCT($AB$20:$AC$24, AG20:AH24) - AJ22)))</f>
        <v>6.1619363523745209E-3</v>
      </c>
      <c r="AM22" s="2"/>
      <c r="AN22" s="2"/>
      <c r="AO22" s="1">
        <v>-3.14855617</v>
      </c>
      <c r="AP22" s="1">
        <v>1.9598931500000001</v>
      </c>
      <c r="AQ22" s="2"/>
      <c r="AR22" s="1">
        <v>2.4617082150499998</v>
      </c>
      <c r="AS22" s="2"/>
      <c r="AT22" s="16">
        <f>1 / (1 + EXP(-(SUMPRODUCT($AB$20:$AC$24, AO20:AP24) - AR22)))</f>
        <v>6.0591251933323745E-4</v>
      </c>
      <c r="AU22" s="13"/>
      <c r="AV22" s="19">
        <v>5</v>
      </c>
      <c r="AW22" s="1">
        <f>AT10</f>
        <v>2.4751633949911495E-2</v>
      </c>
      <c r="AX22" s="4"/>
      <c r="AZ22" s="4"/>
      <c r="BA22" s="70"/>
      <c r="BB22" s="64"/>
      <c r="BC22" s="64"/>
      <c r="BD22" s="64"/>
      <c r="BE22" s="71"/>
      <c r="BF22" s="20"/>
      <c r="BG22" s="2"/>
      <c r="BH22" s="2"/>
      <c r="BI22" s="4"/>
      <c r="BJ22" s="4"/>
      <c r="BK22" s="4"/>
      <c r="BL22" s="4"/>
      <c r="BM22" s="4"/>
      <c r="BN22" s="4"/>
      <c r="BO22" s="2"/>
      <c r="BP22" s="2"/>
      <c r="BQ22" s="2"/>
      <c r="BR22" s="2"/>
      <c r="BS22" s="2"/>
      <c r="BT22" s="2"/>
      <c r="BU22" s="2"/>
      <c r="BV22" s="2"/>
      <c r="BW22" s="2"/>
    </row>
    <row r="23" spans="1:75" ht="11.25" customHeight="1" x14ac:dyDescent="0.3">
      <c r="A23" s="2"/>
      <c r="B23" s="38">
        <v>0</v>
      </c>
      <c r="C23" s="34">
        <v>0</v>
      </c>
      <c r="D23" s="39">
        <v>1</v>
      </c>
      <c r="F23" s="2"/>
      <c r="G23" s="2"/>
      <c r="H23" s="1"/>
      <c r="I23" s="14"/>
      <c r="J23" s="1">
        <v>-0.86048332242799996</v>
      </c>
      <c r="K23" s="1">
        <v>-0.11659739055399999</v>
      </c>
      <c r="L23" s="1">
        <v>-2.0794057104900001</v>
      </c>
      <c r="M23" s="1"/>
      <c r="N23" s="1"/>
      <c r="O23" s="1"/>
      <c r="P23" s="17"/>
      <c r="Q23" s="1"/>
      <c r="R23" s="1"/>
      <c r="S23" s="1">
        <v>0.53941768592700001</v>
      </c>
      <c r="T23" s="1">
        <v>-1.78225839854</v>
      </c>
      <c r="U23" s="1">
        <v>0.52144751097300002</v>
      </c>
      <c r="V23" s="1"/>
      <c r="W23" s="1"/>
      <c r="X23" s="1"/>
      <c r="Y23" s="17"/>
      <c r="Z23" s="15"/>
      <c r="AA23" s="28"/>
      <c r="AB23" s="1">
        <f>P28</f>
        <v>0.87252718512236715</v>
      </c>
      <c r="AC23" s="1">
        <f>Y28</f>
        <v>0.6509993207550796</v>
      </c>
      <c r="AD23" s="2"/>
      <c r="AE23" s="2"/>
      <c r="AF23" s="11"/>
      <c r="AG23" s="1">
        <v>-1.50218736</v>
      </c>
      <c r="AH23" s="1">
        <v>0.81678497999999999</v>
      </c>
      <c r="AI23" s="2"/>
      <c r="AJ23" s="2"/>
      <c r="AK23" s="2"/>
      <c r="AL23" s="3"/>
      <c r="AM23" s="2"/>
      <c r="AN23" s="2"/>
      <c r="AO23" s="1">
        <v>1.82239982</v>
      </c>
      <c r="AP23" s="1">
        <v>-4.8114472299999997</v>
      </c>
      <c r="AQ23" s="2"/>
      <c r="AR23" s="2"/>
      <c r="AS23" s="2"/>
      <c r="AT23" s="3"/>
      <c r="AU23" s="13"/>
      <c r="AV23" s="19">
        <v>6</v>
      </c>
      <c r="AW23" s="1">
        <f>AT16</f>
        <v>1.2732329834097474E-2</v>
      </c>
      <c r="AX23" s="4"/>
      <c r="AZ23" s="4"/>
      <c r="BA23" s="70"/>
      <c r="BB23" s="64"/>
      <c r="BC23" s="64"/>
      <c r="BD23" s="64"/>
      <c r="BE23" s="71"/>
      <c r="BF23" s="20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</row>
    <row r="24" spans="1:75" ht="11.25" customHeight="1" x14ac:dyDescent="0.3">
      <c r="A24" s="2"/>
      <c r="B24" s="40">
        <v>0</v>
      </c>
      <c r="C24" s="41">
        <v>0</v>
      </c>
      <c r="D24" s="42">
        <v>1</v>
      </c>
      <c r="F24" s="2"/>
      <c r="G24" s="2"/>
      <c r="H24" s="1"/>
      <c r="I24" s="14"/>
      <c r="J24" s="1">
        <v>-0.289275416063</v>
      </c>
      <c r="K24" s="1">
        <v>-1.9456724132700001</v>
      </c>
      <c r="L24" s="1">
        <v>-0.10951577742800001</v>
      </c>
      <c r="M24" s="1"/>
      <c r="N24" s="1"/>
      <c r="O24" s="1"/>
      <c r="P24" s="17"/>
      <c r="Q24" s="1"/>
      <c r="R24" s="1"/>
      <c r="S24" s="1">
        <v>-0.40147256315399998</v>
      </c>
      <c r="T24" s="1">
        <v>0.48910813103599998</v>
      </c>
      <c r="U24" s="1">
        <v>1.31442186864</v>
      </c>
      <c r="V24" s="1"/>
      <c r="W24" s="1"/>
      <c r="X24" s="1"/>
      <c r="Y24" s="17"/>
      <c r="Z24" s="15"/>
      <c r="AA24" s="28"/>
      <c r="AB24" s="1">
        <f>P34</f>
        <v>8.8303824410534887E-2</v>
      </c>
      <c r="AC24" s="1">
        <f>Y34</f>
        <v>3.4936391171155566E-2</v>
      </c>
      <c r="AD24" s="2"/>
      <c r="AE24" s="2"/>
      <c r="AF24" s="11"/>
      <c r="AG24" s="1">
        <v>0.44595791000000001</v>
      </c>
      <c r="AH24" s="1">
        <v>-4.0740090000000002</v>
      </c>
      <c r="AI24" s="2"/>
      <c r="AJ24" s="2"/>
      <c r="AK24" s="2"/>
      <c r="AL24" s="3"/>
      <c r="AM24" s="2"/>
      <c r="AN24" s="2"/>
      <c r="AO24" s="1">
        <v>1.86003867</v>
      </c>
      <c r="AP24" s="1">
        <v>-0.50789594999999998</v>
      </c>
      <c r="AQ24" s="2"/>
      <c r="AR24" s="2"/>
      <c r="AS24" s="2"/>
      <c r="AT24" s="3"/>
      <c r="AU24" s="13"/>
      <c r="AV24" s="19">
        <v>7</v>
      </c>
      <c r="AW24" s="1">
        <f>AT22</f>
        <v>6.0591251933323745E-4</v>
      </c>
      <c r="AX24" s="4"/>
      <c r="AZ24" s="4"/>
      <c r="BA24" s="70"/>
      <c r="BB24" s="64"/>
      <c r="BC24" s="64"/>
      <c r="BD24" s="64"/>
      <c r="BE24" s="71"/>
      <c r="BF24" s="20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</row>
    <row r="25" spans="1:75" ht="11.25" customHeight="1" x14ac:dyDescent="0.3">
      <c r="A25" s="2"/>
      <c r="B25" s="2"/>
      <c r="C25" s="2"/>
      <c r="D25" s="2"/>
      <c r="F25" s="2"/>
      <c r="G25" s="2"/>
      <c r="H25" s="1"/>
      <c r="I25" s="14" t="s">
        <v>2</v>
      </c>
      <c r="J25" s="1"/>
      <c r="K25" s="1"/>
      <c r="L25" s="1"/>
      <c r="M25" s="1"/>
      <c r="N25" s="1"/>
      <c r="O25" s="1"/>
      <c r="P25" s="17"/>
      <c r="Q25" s="1"/>
      <c r="R25" s="1" t="s">
        <v>2</v>
      </c>
      <c r="S25" s="1"/>
      <c r="T25" s="1"/>
      <c r="U25" s="1"/>
      <c r="V25" s="1"/>
      <c r="W25" s="1"/>
      <c r="X25" s="1"/>
      <c r="Y25" s="17"/>
      <c r="Z25" s="15"/>
      <c r="AA25" s="28"/>
      <c r="AB25" s="2"/>
      <c r="AC25" s="2"/>
      <c r="AD25" s="2"/>
      <c r="AE25" s="2"/>
      <c r="AF25" s="11" t="s">
        <v>2</v>
      </c>
      <c r="AG25" s="2"/>
      <c r="AH25" s="2"/>
      <c r="AI25" s="2"/>
      <c r="AJ25" s="2"/>
      <c r="AK25" s="2"/>
      <c r="AL25" s="3"/>
      <c r="AM25" s="2"/>
      <c r="AN25" s="2" t="s">
        <v>2</v>
      </c>
      <c r="AO25" s="2"/>
      <c r="AP25" s="2"/>
      <c r="AQ25" s="2"/>
      <c r="AR25" s="2"/>
      <c r="AS25" s="2"/>
      <c r="AT25" s="3"/>
      <c r="AU25" s="13"/>
      <c r="AV25" s="19">
        <v>8</v>
      </c>
      <c r="AW25" s="1">
        <f>AT28</f>
        <v>2.8531957732099159E-2</v>
      </c>
      <c r="AX25" s="4"/>
      <c r="AZ25" s="4"/>
      <c r="BA25" s="72"/>
      <c r="BB25" s="73"/>
      <c r="BC25" s="73"/>
      <c r="BD25" s="73"/>
      <c r="BE25" s="74"/>
      <c r="BF25" s="20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</row>
    <row r="26" spans="1:75" ht="11.25" customHeight="1" x14ac:dyDescent="0.3">
      <c r="A26" s="2"/>
      <c r="F26" s="2"/>
      <c r="G26" s="2"/>
      <c r="H26" s="1"/>
      <c r="I26" s="14"/>
      <c r="J26" s="1">
        <v>1.28769774266</v>
      </c>
      <c r="K26" s="1">
        <v>0.68787880967000004</v>
      </c>
      <c r="L26" s="1">
        <v>1.20329219006</v>
      </c>
      <c r="M26" s="1"/>
      <c r="N26" s="1"/>
      <c r="O26" s="1"/>
      <c r="P26" s="17"/>
      <c r="Q26" s="1"/>
      <c r="R26" s="1"/>
      <c r="S26" s="1">
        <v>-0.57692165926299999</v>
      </c>
      <c r="T26" s="1">
        <v>-0.72735271071100005</v>
      </c>
      <c r="U26" s="1">
        <v>-1.0924875142699999</v>
      </c>
      <c r="V26" s="1"/>
      <c r="W26" s="1"/>
      <c r="X26" s="1"/>
      <c r="Y26" s="17"/>
      <c r="Z26" s="15"/>
      <c r="AA26" s="28"/>
      <c r="AB26" s="2"/>
      <c r="AC26" s="2"/>
      <c r="AD26" s="2"/>
      <c r="AE26" s="2"/>
      <c r="AF26" s="11"/>
      <c r="AG26" s="1">
        <v>2.1935104700000001</v>
      </c>
      <c r="AH26" s="1">
        <v>-0.70726195999999997</v>
      </c>
      <c r="AI26" s="2"/>
      <c r="AJ26" s="2"/>
      <c r="AK26" s="2"/>
      <c r="AL26" s="3"/>
      <c r="AM26" s="2"/>
      <c r="AN26" s="2"/>
      <c r="AO26" s="1">
        <v>1.0808932099999999</v>
      </c>
      <c r="AP26" s="1">
        <v>-2.15005443</v>
      </c>
      <c r="AQ26" s="2"/>
      <c r="AR26" s="2"/>
      <c r="AS26" s="2"/>
      <c r="AT26" s="3"/>
      <c r="AU26" s="13"/>
      <c r="AV26" s="19">
        <v>9</v>
      </c>
      <c r="AW26" s="1">
        <f>AT34</f>
        <v>1.5872809253824897E-2</v>
      </c>
      <c r="AX26" s="4"/>
      <c r="AZ26" s="4"/>
      <c r="BF26" s="20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</row>
    <row r="27" spans="1:75" ht="11.25" customHeight="1" x14ac:dyDescent="0.3">
      <c r="A27" s="2"/>
      <c r="F27" s="2"/>
      <c r="G27" s="2"/>
      <c r="H27" s="1"/>
      <c r="I27" s="14"/>
      <c r="J27" s="1">
        <v>-1.29112076715</v>
      </c>
      <c r="K27" s="1">
        <v>1.8695352542100001</v>
      </c>
      <c r="L27" s="1">
        <v>-0.48461566883899998</v>
      </c>
      <c r="M27" s="1"/>
      <c r="N27" s="1" t="s">
        <v>3</v>
      </c>
      <c r="O27" s="1"/>
      <c r="P27" s="1" t="s">
        <v>21</v>
      </c>
      <c r="Q27" s="1"/>
      <c r="R27" s="1"/>
      <c r="S27" s="1">
        <v>2.1231193199399998</v>
      </c>
      <c r="T27" s="1">
        <v>-0.88150061346499997</v>
      </c>
      <c r="U27" s="1">
        <v>4.9965631364799998</v>
      </c>
      <c r="V27" s="1"/>
      <c r="W27" s="1" t="s">
        <v>3</v>
      </c>
      <c r="X27" s="1"/>
      <c r="Y27" s="1" t="s">
        <v>22</v>
      </c>
      <c r="Z27" s="15"/>
      <c r="AA27" s="28"/>
      <c r="AB27" s="2"/>
      <c r="AC27" s="2"/>
      <c r="AD27" s="2"/>
      <c r="AE27" s="2"/>
      <c r="AF27" s="11"/>
      <c r="AG27" s="1">
        <v>2.4578967899999999</v>
      </c>
      <c r="AH27" s="1">
        <v>-4.5278155900000003</v>
      </c>
      <c r="AI27" s="2"/>
      <c r="AJ27" s="2" t="s">
        <v>3</v>
      </c>
      <c r="AK27" s="2"/>
      <c r="AL27" s="2" t="s">
        <v>23</v>
      </c>
      <c r="AM27" s="2"/>
      <c r="AN27" s="2"/>
      <c r="AO27" s="1">
        <v>-6.7927896299999997</v>
      </c>
      <c r="AP27" s="1">
        <v>-2.2688617400000002</v>
      </c>
      <c r="AQ27" s="2"/>
      <c r="AR27" s="2" t="s">
        <v>3</v>
      </c>
      <c r="AS27" s="2"/>
      <c r="AT27" s="2" t="s">
        <v>24</v>
      </c>
      <c r="AU27" s="13"/>
      <c r="AV27" s="2"/>
      <c r="AW27" s="2"/>
      <c r="AX27" s="4"/>
      <c r="AY27" s="4"/>
      <c r="AZ27" s="4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</row>
    <row r="28" spans="1:75" ht="11.25" customHeight="1" x14ac:dyDescent="0.3">
      <c r="A28" s="2"/>
      <c r="F28" s="2"/>
      <c r="G28" s="2"/>
      <c r="H28" s="1"/>
      <c r="I28" s="14"/>
      <c r="J28" s="1">
        <v>0.60411198877799999</v>
      </c>
      <c r="K28" s="1">
        <v>-0.62756912188400005</v>
      </c>
      <c r="L28" s="1">
        <v>0.15172660130400001</v>
      </c>
      <c r="M28" s="1"/>
      <c r="N28" s="1">
        <v>-0.2</v>
      </c>
      <c r="O28" s="1"/>
      <c r="P28" s="16">
        <f>1 / (1 + EXP(-(SUMPRODUCT($B$20:$D$24, J26:L30) - N28)))</f>
        <v>0.87252718512236715</v>
      </c>
      <c r="Q28" s="1"/>
      <c r="R28" s="1"/>
      <c r="S28" s="1">
        <v>-1.05369173126</v>
      </c>
      <c r="T28" s="1">
        <v>2.1331661008</v>
      </c>
      <c r="U28" s="1">
        <v>-1.6227988421099999</v>
      </c>
      <c r="V28" s="1"/>
      <c r="W28" s="1">
        <v>-0.126570027753</v>
      </c>
      <c r="X28" s="1"/>
      <c r="Y28" s="16">
        <f>1 / (1 + EXP(-(SUMPRODUCT($B$20:$D$24, S26:U30) - W28)))</f>
        <v>0.6509993207550796</v>
      </c>
      <c r="Z28" s="15"/>
      <c r="AA28" s="28"/>
      <c r="AB28" s="2"/>
      <c r="AC28" s="2"/>
      <c r="AD28" s="2"/>
      <c r="AE28" s="2"/>
      <c r="AF28" s="11"/>
      <c r="AG28" s="1">
        <v>-3.5502521800000002</v>
      </c>
      <c r="AH28" s="1">
        <v>1.4498190099999999</v>
      </c>
      <c r="AI28" s="2"/>
      <c r="AJ28" s="1">
        <v>3.0404703557900001</v>
      </c>
      <c r="AK28" s="2"/>
      <c r="AL28" s="16">
        <f>1 / (1 + EXP(-(SUMPRODUCT($AB$20:$AC$24, AG26:AH30) - AJ28)))</f>
        <v>7.0991220030043273E-6</v>
      </c>
      <c r="AM28" s="2"/>
      <c r="AN28" s="2"/>
      <c r="AO28" s="1">
        <v>2.6230821400000002</v>
      </c>
      <c r="AP28" s="1">
        <v>-0.49267382999999998</v>
      </c>
      <c r="AQ28" s="2"/>
      <c r="AR28" s="1">
        <v>3.3990424518400002</v>
      </c>
      <c r="AS28" s="2"/>
      <c r="AT28" s="16">
        <f>1 / (1 + EXP(-(SUMPRODUCT($AB$20:$AC$24, AO26:AP30) - AR28)))</f>
        <v>2.8531957732099159E-2</v>
      </c>
      <c r="AU28" s="13"/>
      <c r="AZ28" s="4"/>
      <c r="BA28" s="4"/>
      <c r="BB28" s="4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</row>
    <row r="29" spans="1:75" ht="11.25" customHeight="1" x14ac:dyDescent="0.3">
      <c r="A29" s="2"/>
      <c r="F29" s="2"/>
      <c r="G29" s="2"/>
      <c r="H29" s="1"/>
      <c r="I29" s="14"/>
      <c r="J29" s="1">
        <v>-2.10428954698</v>
      </c>
      <c r="K29" s="1">
        <v>0.76311080883100002</v>
      </c>
      <c r="L29" s="1">
        <v>-0.247341903163</v>
      </c>
      <c r="M29" s="1"/>
      <c r="N29" s="1"/>
      <c r="O29" s="1"/>
      <c r="P29" s="17"/>
      <c r="Q29" s="1"/>
      <c r="R29" s="1"/>
      <c r="S29" s="1">
        <v>-0.32713255078199999</v>
      </c>
      <c r="T29" s="1">
        <v>-1.0356161558999999</v>
      </c>
      <c r="U29" s="1">
        <v>-2.5876971308500001</v>
      </c>
      <c r="V29" s="1"/>
      <c r="W29" s="1"/>
      <c r="X29" s="1"/>
      <c r="Y29" s="17"/>
      <c r="Z29" s="15"/>
      <c r="AA29" s="28"/>
      <c r="AB29" s="2"/>
      <c r="AC29" s="2"/>
      <c r="AD29" s="2"/>
      <c r="AE29" s="2"/>
      <c r="AF29" s="11"/>
      <c r="AG29" s="1">
        <v>-1.39779674</v>
      </c>
      <c r="AH29" s="1">
        <v>0.79730802999999995</v>
      </c>
      <c r="AI29" s="2"/>
      <c r="AJ29" s="2"/>
      <c r="AK29" s="2"/>
      <c r="AL29" s="3"/>
      <c r="AM29" s="2"/>
      <c r="AN29" s="2"/>
      <c r="AO29" s="1">
        <v>-1.08865788</v>
      </c>
      <c r="AP29" s="1">
        <v>4.0195507299999997</v>
      </c>
      <c r="AQ29" s="2"/>
      <c r="AR29" s="2"/>
      <c r="AS29" s="2"/>
      <c r="AT29" s="3"/>
      <c r="AU29" s="13"/>
      <c r="AV29" s="2"/>
      <c r="AW29" s="2"/>
      <c r="AX29" s="4"/>
      <c r="AY29" s="4"/>
      <c r="AZ29" s="4"/>
      <c r="BA29" s="4"/>
      <c r="BB29" s="4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</row>
    <row r="30" spans="1:75" ht="11.25" customHeight="1" x14ac:dyDescent="0.3">
      <c r="A30" s="2"/>
      <c r="F30" s="2"/>
      <c r="G30" s="2"/>
      <c r="H30" s="1"/>
      <c r="I30" s="14"/>
      <c r="J30" s="1">
        <v>-3.24489876124</v>
      </c>
      <c r="K30" s="1">
        <v>-5.4113610716299998E-2</v>
      </c>
      <c r="L30" s="1">
        <v>1.12730962434</v>
      </c>
      <c r="M30" s="1"/>
      <c r="N30" s="1"/>
      <c r="O30" s="1"/>
      <c r="P30" s="17"/>
      <c r="Q30" s="1"/>
      <c r="R30" s="1"/>
      <c r="S30" s="1">
        <v>1.83070010169</v>
      </c>
      <c r="T30" s="1">
        <v>1.23403019949</v>
      </c>
      <c r="U30" s="1">
        <v>-1.8223869768600001</v>
      </c>
      <c r="V30" s="1"/>
      <c r="W30" s="1"/>
      <c r="X30" s="1"/>
      <c r="Y30" s="17"/>
      <c r="Z30" s="15"/>
      <c r="AA30" s="28"/>
      <c r="AB30" s="2"/>
      <c r="AC30" s="2"/>
      <c r="AD30" s="2"/>
      <c r="AE30" s="2"/>
      <c r="AF30" s="11"/>
      <c r="AG30" s="1">
        <v>2.3687610399999999</v>
      </c>
      <c r="AH30" s="1">
        <v>4.7269724000000002</v>
      </c>
      <c r="AI30" s="2"/>
      <c r="AJ30" s="2"/>
      <c r="AK30" s="2"/>
      <c r="AL30" s="3"/>
      <c r="AM30" s="2"/>
      <c r="AN30" s="2"/>
      <c r="AO30" s="1">
        <v>4.1999555800000001</v>
      </c>
      <c r="AP30" s="1">
        <v>-0.20170911</v>
      </c>
      <c r="AQ30" s="2"/>
      <c r="AR30" s="2"/>
      <c r="AS30" s="2"/>
      <c r="AT30" s="3"/>
      <c r="AU30" s="13"/>
      <c r="AV30" s="2"/>
      <c r="AW30" s="2"/>
      <c r="AX30" s="4"/>
      <c r="AY30" s="4"/>
      <c r="AZ30" s="4"/>
      <c r="BA30" s="4"/>
      <c r="BB30" s="4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75" ht="11.25" customHeight="1" x14ac:dyDescent="0.3">
      <c r="A31" s="2"/>
      <c r="B31" s="2"/>
      <c r="C31" s="2"/>
      <c r="D31" s="2"/>
      <c r="F31" s="2"/>
      <c r="G31" s="2"/>
      <c r="H31" s="1"/>
      <c r="I31" s="14" t="s">
        <v>2</v>
      </c>
      <c r="J31" s="1"/>
      <c r="K31" s="1"/>
      <c r="L31" s="1"/>
      <c r="M31" s="1"/>
      <c r="N31" s="1"/>
      <c r="O31" s="1"/>
      <c r="P31" s="17"/>
      <c r="Q31" s="1"/>
      <c r="R31" s="1" t="s">
        <v>2</v>
      </c>
      <c r="S31" s="1"/>
      <c r="T31" s="1"/>
      <c r="U31" s="1"/>
      <c r="V31" s="1"/>
      <c r="W31" s="1"/>
      <c r="X31" s="1"/>
      <c r="Y31" s="17"/>
      <c r="Z31" s="15"/>
      <c r="AA31" s="28"/>
      <c r="AB31" s="2"/>
      <c r="AC31" s="2"/>
      <c r="AD31" s="2"/>
      <c r="AE31" s="2"/>
      <c r="AF31" s="11" t="s">
        <v>2</v>
      </c>
      <c r="AG31" s="2"/>
      <c r="AH31" s="2"/>
      <c r="AI31" s="2"/>
      <c r="AJ31" s="2"/>
      <c r="AK31" s="2"/>
      <c r="AL31" s="3"/>
      <c r="AM31" s="2"/>
      <c r="AN31" s="2" t="s">
        <v>2</v>
      </c>
      <c r="AO31" s="2"/>
      <c r="AP31" s="2"/>
      <c r="AQ31" s="2"/>
      <c r="AR31" s="2"/>
      <c r="AS31" s="2"/>
      <c r="AT31" s="3"/>
      <c r="AU31" s="13"/>
      <c r="AV31" s="2"/>
      <c r="AW31" s="2"/>
      <c r="AX31" s="4"/>
      <c r="AY31" s="4"/>
      <c r="AZ31" s="4"/>
      <c r="BA31" s="4"/>
      <c r="BB31" s="4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</row>
    <row r="32" spans="1:75" ht="11.25" customHeight="1" x14ac:dyDescent="0.3">
      <c r="A32" s="2"/>
      <c r="B32" s="2"/>
      <c r="C32" s="2"/>
      <c r="D32" s="2"/>
      <c r="F32" s="2"/>
      <c r="G32" s="2"/>
      <c r="H32" s="1"/>
      <c r="I32" s="14"/>
      <c r="J32" s="1">
        <v>-0.74172222016699996</v>
      </c>
      <c r="K32" s="1">
        <v>1.2693080188600001</v>
      </c>
      <c r="L32" s="1">
        <v>0.79081232818199998</v>
      </c>
      <c r="M32" s="1"/>
      <c r="N32" s="1"/>
      <c r="O32" s="1"/>
      <c r="P32" s="17"/>
      <c r="Q32" s="1"/>
      <c r="R32" s="1"/>
      <c r="S32" s="1">
        <v>-5.0893651948000003E-2</v>
      </c>
      <c r="T32" s="1">
        <v>1.4904845772299999</v>
      </c>
      <c r="U32" s="1">
        <v>0.534445468418</v>
      </c>
      <c r="V32" s="1"/>
      <c r="W32" s="1"/>
      <c r="X32" s="1"/>
      <c r="Y32" s="17"/>
      <c r="Z32" s="15"/>
      <c r="AA32" s="28"/>
      <c r="AB32" s="2"/>
      <c r="AC32" s="2"/>
      <c r="AD32" s="2"/>
      <c r="AE32" s="2"/>
      <c r="AF32" s="11"/>
      <c r="AG32" s="1">
        <v>-2.91777598</v>
      </c>
      <c r="AH32" s="1">
        <v>0.82748043000000004</v>
      </c>
      <c r="AI32" s="2"/>
      <c r="AJ32" s="2"/>
      <c r="AK32" s="2"/>
      <c r="AL32" s="3"/>
      <c r="AM32" s="2"/>
      <c r="AN32" s="2"/>
      <c r="AO32" s="1">
        <v>-5.5107678499999997</v>
      </c>
      <c r="AP32" s="1">
        <v>-1.2124157200000001</v>
      </c>
      <c r="AQ32" s="2"/>
      <c r="AR32" s="2"/>
      <c r="AS32" s="2"/>
      <c r="AT32" s="3"/>
      <c r="AU32" s="13"/>
      <c r="AV32" s="2"/>
      <c r="AW32" s="2"/>
      <c r="AX32" s="4"/>
      <c r="AY32" s="4"/>
      <c r="AZ32" s="4"/>
      <c r="BA32" s="4"/>
      <c r="BB32" s="4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</row>
    <row r="33" spans="1:75" ht="11.25" customHeight="1" x14ac:dyDescent="0.3">
      <c r="A33" s="2"/>
      <c r="B33" s="2"/>
      <c r="C33" s="2"/>
      <c r="D33" s="2"/>
      <c r="F33" s="2"/>
      <c r="G33" s="2"/>
      <c r="H33" s="1"/>
      <c r="I33" s="14"/>
      <c r="J33" s="1">
        <v>-2.3457266029400001</v>
      </c>
      <c r="K33" s="1">
        <v>0.59107314813300005</v>
      </c>
      <c r="L33" s="1">
        <v>4.87131199317</v>
      </c>
      <c r="M33" s="1"/>
      <c r="N33" s="1" t="s">
        <v>3</v>
      </c>
      <c r="O33" s="1"/>
      <c r="P33" s="1" t="s">
        <v>25</v>
      </c>
      <c r="Q33" s="1"/>
      <c r="R33" s="1"/>
      <c r="S33" s="1">
        <v>0.91092164261200004</v>
      </c>
      <c r="T33" s="1">
        <v>-1.0249768769200001</v>
      </c>
      <c r="U33" s="1">
        <v>-2.9147669484300001</v>
      </c>
      <c r="V33" s="1"/>
      <c r="W33" s="1" t="s">
        <v>3</v>
      </c>
      <c r="X33" s="1"/>
      <c r="Y33" s="1" t="s">
        <v>26</v>
      </c>
      <c r="Z33" s="15"/>
      <c r="AA33" s="28"/>
      <c r="AB33" s="2"/>
      <c r="AC33" s="2"/>
      <c r="AD33" s="2"/>
      <c r="AE33" s="2"/>
      <c r="AF33" s="11"/>
      <c r="AG33" s="1">
        <v>-3.2294665199999999</v>
      </c>
      <c r="AH33" s="1">
        <v>-0.87955861000000002</v>
      </c>
      <c r="AI33" s="2"/>
      <c r="AJ33" s="2" t="s">
        <v>3</v>
      </c>
      <c r="AK33" s="2"/>
      <c r="AL33" s="2" t="s">
        <v>27</v>
      </c>
      <c r="AM33" s="2"/>
      <c r="AN33" s="2"/>
      <c r="AO33" s="1">
        <v>2.5106067300000001</v>
      </c>
      <c r="AP33" s="1">
        <v>-3.9028596800000002</v>
      </c>
      <c r="AQ33" s="2"/>
      <c r="AR33" s="2" t="s">
        <v>3</v>
      </c>
      <c r="AS33" s="2"/>
      <c r="AT33" s="2" t="s">
        <v>28</v>
      </c>
      <c r="AU33" s="13"/>
      <c r="AV33" s="2"/>
      <c r="AW33" s="2"/>
      <c r="AX33" s="4"/>
      <c r="AY33" s="4"/>
      <c r="AZ33" s="4"/>
      <c r="BA33" s="4"/>
      <c r="BB33" s="4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</row>
    <row r="34" spans="1:75" ht="11.25" customHeight="1" x14ac:dyDescent="0.3">
      <c r="A34" s="2"/>
      <c r="B34" s="2"/>
      <c r="C34" s="2"/>
      <c r="D34" s="2"/>
      <c r="F34" s="2"/>
      <c r="G34" s="2"/>
      <c r="H34" s="1"/>
      <c r="I34" s="14"/>
      <c r="J34" s="1">
        <v>-2.0331820251699999</v>
      </c>
      <c r="K34" s="1">
        <v>-0.63031029545700001</v>
      </c>
      <c r="L34" s="1">
        <v>0.27572038055699999</v>
      </c>
      <c r="M34" s="1"/>
      <c r="N34" s="1">
        <v>3</v>
      </c>
      <c r="O34" s="1"/>
      <c r="P34" s="16">
        <f>1 / (1 + EXP(-(SUMPRODUCT($B$20:$D$24, J32:L36) - N34)))</f>
        <v>8.8303824410534887E-2</v>
      </c>
      <c r="Q34" s="1"/>
      <c r="R34" s="1"/>
      <c r="S34" s="1">
        <v>-3.1722714871800002</v>
      </c>
      <c r="T34" s="1">
        <v>1.86804905542</v>
      </c>
      <c r="U34" s="1">
        <v>-1.1652939364099999</v>
      </c>
      <c r="V34" s="1"/>
      <c r="W34" s="1">
        <v>-1.1731168884500001</v>
      </c>
      <c r="X34" s="1"/>
      <c r="Y34" s="16">
        <f>1 / (1 + EXP(-(SUMPRODUCT($B$20:$D$24, S32:U36) - W34)))</f>
        <v>3.4936391171155566E-2</v>
      </c>
      <c r="Z34" s="15"/>
      <c r="AA34" s="28"/>
      <c r="AB34" s="2"/>
      <c r="AC34" s="2"/>
      <c r="AD34" s="2"/>
      <c r="AE34" s="2"/>
      <c r="AF34" s="11"/>
      <c r="AG34" s="1">
        <v>1.9912316800000001</v>
      </c>
      <c r="AH34" s="1">
        <v>1.3076138399999999</v>
      </c>
      <c r="AI34" s="2"/>
      <c r="AJ34" s="1">
        <v>-0.28263128559099998</v>
      </c>
      <c r="AK34" s="2"/>
      <c r="AL34" s="16">
        <f>1 / (1 + EXP(-(SUMPRODUCT($AB$20:$AC$24, AG32:AH36) - AJ34)))</f>
        <v>0.96114459820481379</v>
      </c>
      <c r="AM34" s="2"/>
      <c r="AN34" s="2"/>
      <c r="AO34" s="1">
        <v>1.8963357199999999</v>
      </c>
      <c r="AP34" s="1">
        <v>-2.1156338400000001</v>
      </c>
      <c r="AQ34" s="2"/>
      <c r="AR34" s="1">
        <v>2.9751898046699998</v>
      </c>
      <c r="AS34" s="2"/>
      <c r="AT34" s="16">
        <f>1 / (1 + EXP(-(SUMPRODUCT($AB$20:$AC$24, AO32:AP36) - AR34)))</f>
        <v>1.5872809253824897E-2</v>
      </c>
      <c r="AU34" s="13"/>
      <c r="AV34" s="2"/>
      <c r="AW34" s="2"/>
      <c r="AX34" s="4"/>
      <c r="AY34" s="4"/>
      <c r="AZ34" s="4"/>
      <c r="BA34" s="4"/>
      <c r="BB34" s="4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spans="1:75" ht="11.25" customHeight="1" x14ac:dyDescent="0.3">
      <c r="A35" s="2"/>
      <c r="B35" s="2"/>
      <c r="C35" s="2"/>
      <c r="D35" s="2"/>
      <c r="F35" s="2"/>
      <c r="G35" s="2"/>
      <c r="H35" s="1"/>
      <c r="I35" s="14"/>
      <c r="J35" s="1">
        <v>1.7132899904000001</v>
      </c>
      <c r="K35" s="1">
        <v>-0.77162417273999995</v>
      </c>
      <c r="L35" s="1">
        <v>-0.41012720896400001</v>
      </c>
      <c r="M35" s="1"/>
      <c r="N35" s="1"/>
      <c r="O35" s="1"/>
      <c r="P35" s="1"/>
      <c r="Q35" s="1"/>
      <c r="R35" s="1"/>
      <c r="S35" s="1">
        <v>-1.8210050149799999</v>
      </c>
      <c r="T35" s="1">
        <v>-0.47172225477500002</v>
      </c>
      <c r="U35" s="1">
        <v>1.52158114711</v>
      </c>
      <c r="V35" s="1"/>
      <c r="W35" s="1"/>
      <c r="X35" s="1"/>
      <c r="Y35" s="1"/>
      <c r="Z35" s="15"/>
      <c r="AA35" s="28"/>
      <c r="AB35" s="2"/>
      <c r="AC35" s="2"/>
      <c r="AD35" s="2"/>
      <c r="AE35" s="2"/>
      <c r="AF35" s="11"/>
      <c r="AG35" s="1">
        <v>0.68499538000000004</v>
      </c>
      <c r="AH35" s="1">
        <v>1.58007886</v>
      </c>
      <c r="AI35" s="2"/>
      <c r="AJ35" s="2"/>
      <c r="AK35" s="2"/>
      <c r="AL35" s="2"/>
      <c r="AM35" s="2"/>
      <c r="AN35" s="2"/>
      <c r="AO35" s="1">
        <v>-1.50180713</v>
      </c>
      <c r="AP35" s="1">
        <v>5.0815619500000002</v>
      </c>
      <c r="AQ35" s="2"/>
      <c r="AR35" s="2"/>
      <c r="AS35" s="2"/>
      <c r="AT35" s="2"/>
      <c r="AU35" s="13"/>
      <c r="AV35" s="2"/>
      <c r="AW35" s="2"/>
      <c r="AX35" s="4"/>
      <c r="AY35" s="4"/>
      <c r="AZ35" s="4"/>
      <c r="BA35" s="4"/>
      <c r="BB35" s="4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</row>
    <row r="36" spans="1:75" ht="11.25" customHeight="1" x14ac:dyDescent="0.3">
      <c r="A36" s="2"/>
      <c r="B36" s="2"/>
      <c r="C36" s="2"/>
      <c r="D36" s="2"/>
      <c r="F36" s="2"/>
      <c r="G36" s="2"/>
      <c r="H36" s="1"/>
      <c r="I36" s="14"/>
      <c r="J36" s="1">
        <v>2.6295567823699999</v>
      </c>
      <c r="K36" s="1">
        <v>0.155845677347</v>
      </c>
      <c r="L36" s="1">
        <v>0.88870027524899997</v>
      </c>
      <c r="M36" s="1"/>
      <c r="N36" s="1"/>
      <c r="O36" s="1"/>
      <c r="P36" s="1"/>
      <c r="Q36" s="1"/>
      <c r="R36" s="1"/>
      <c r="S36" s="1">
        <v>0.79998835290799997</v>
      </c>
      <c r="T36" s="1">
        <v>2.4674744051499999</v>
      </c>
      <c r="U36" s="1">
        <v>-2.02355318018</v>
      </c>
      <c r="V36" s="1"/>
      <c r="W36" s="1"/>
      <c r="X36" s="1"/>
      <c r="Y36" s="1"/>
      <c r="Z36" s="15"/>
      <c r="AA36" s="28"/>
      <c r="AB36" s="2"/>
      <c r="AC36" s="2"/>
      <c r="AD36" s="2"/>
      <c r="AE36" s="2"/>
      <c r="AF36" s="11"/>
      <c r="AG36" s="1">
        <v>-3.9299939899999998</v>
      </c>
      <c r="AH36" s="1">
        <v>-3.7195989699999998</v>
      </c>
      <c r="AI36" s="2"/>
      <c r="AJ36" s="2"/>
      <c r="AK36" s="2"/>
      <c r="AL36" s="2"/>
      <c r="AM36" s="2"/>
      <c r="AN36" s="2"/>
      <c r="AO36" s="1">
        <v>1.5819460999999999</v>
      </c>
      <c r="AP36" s="1">
        <v>1.2566904299999999</v>
      </c>
      <c r="AQ36" s="2"/>
      <c r="AR36" s="2"/>
      <c r="AS36" s="2"/>
      <c r="AT36" s="2"/>
      <c r="AU36" s="13"/>
      <c r="AV36" s="2"/>
      <c r="AW36" s="2"/>
      <c r="AX36" s="4"/>
      <c r="AY36" s="4"/>
      <c r="AZ36" s="4"/>
      <c r="BA36" s="4"/>
      <c r="BB36" s="4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</row>
    <row r="37" spans="1:75" ht="11.25" customHeight="1" x14ac:dyDescent="0.3">
      <c r="A37" s="2"/>
      <c r="B37" s="2"/>
      <c r="C37" s="2"/>
      <c r="D37" s="2"/>
      <c r="F37" s="2"/>
      <c r="G37" s="2"/>
      <c r="H37" s="1"/>
      <c r="I37" s="21"/>
      <c r="J37" s="5"/>
      <c r="K37" s="5"/>
      <c r="L37" s="5"/>
      <c r="M37" s="5"/>
      <c r="N37" s="5"/>
      <c r="O37" s="5"/>
      <c r="P37" s="5"/>
      <c r="Q37" s="5"/>
      <c r="R37" s="22"/>
      <c r="S37" s="22"/>
      <c r="T37" s="22"/>
      <c r="U37" s="22"/>
      <c r="V37" s="22"/>
      <c r="W37" s="22"/>
      <c r="X37" s="22"/>
      <c r="Y37" s="22"/>
      <c r="Z37" s="23"/>
      <c r="AA37" s="28"/>
      <c r="AB37" s="2"/>
      <c r="AC37" s="2"/>
      <c r="AD37" s="2"/>
      <c r="AE37" s="2"/>
      <c r="AF37" s="11"/>
      <c r="AG37" s="2"/>
      <c r="AH37" s="12"/>
      <c r="AI37" s="2"/>
      <c r="AJ37" s="12"/>
      <c r="AK37" s="1"/>
      <c r="AL37" s="1"/>
      <c r="AM37" s="2"/>
      <c r="AN37" s="1"/>
      <c r="AO37" s="2"/>
      <c r="AP37" s="2"/>
      <c r="AQ37" s="2"/>
      <c r="AR37" s="17"/>
      <c r="AS37" s="12"/>
      <c r="AT37" s="2"/>
      <c r="AU37" s="13"/>
      <c r="AV37" s="2"/>
      <c r="AW37" s="2"/>
      <c r="AX37" s="4"/>
      <c r="AY37" s="4"/>
      <c r="AZ37" s="4"/>
      <c r="BA37" s="4"/>
      <c r="BB37" s="4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</row>
    <row r="38" spans="1:75" ht="11.25" customHeight="1" x14ac:dyDescent="0.3">
      <c r="A38" s="2"/>
      <c r="B38" s="2"/>
      <c r="C38" s="2"/>
      <c r="D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9"/>
      <c r="AG38" s="9"/>
      <c r="AH38" s="24"/>
      <c r="AI38" s="9"/>
      <c r="AJ38" s="24"/>
      <c r="AK38" s="8"/>
      <c r="AL38" s="8"/>
      <c r="AM38" s="9"/>
      <c r="AN38" s="9"/>
      <c r="AO38" s="9"/>
      <c r="AP38" s="9"/>
      <c r="AQ38" s="9"/>
      <c r="AR38" s="9"/>
      <c r="AS38" s="24"/>
      <c r="AT38" s="9"/>
      <c r="AU38" s="9"/>
      <c r="AV38" s="2"/>
      <c r="AW38" s="2"/>
      <c r="AX38" s="4"/>
      <c r="AY38" s="4"/>
      <c r="AZ38" s="4"/>
      <c r="BA38" s="4"/>
      <c r="BB38" s="4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</row>
    <row r="39" spans="1:75" ht="11.25" customHeight="1" x14ac:dyDescent="0.3">
      <c r="A39" s="2"/>
      <c r="B39" s="2"/>
      <c r="C39" s="2"/>
      <c r="D39" s="2"/>
      <c r="F39" s="2"/>
      <c r="G39" s="2"/>
      <c r="H39" s="1"/>
      <c r="I39" s="7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B39" s="2"/>
      <c r="AC39" s="2"/>
      <c r="AD39" s="2"/>
      <c r="AE39" s="2"/>
      <c r="AF39" s="63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2"/>
      <c r="AW39" s="2"/>
      <c r="AX39" s="4"/>
      <c r="AY39" s="4"/>
      <c r="AZ39" s="4"/>
      <c r="BA39" s="4"/>
      <c r="BB39" s="4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</row>
    <row r="40" spans="1:75" ht="11.25" customHeight="1" x14ac:dyDescent="0.3">
      <c r="A40" s="2"/>
      <c r="B40" s="2"/>
      <c r="C40" s="2"/>
      <c r="D40" s="2"/>
      <c r="F40" s="2"/>
      <c r="G40" s="2"/>
      <c r="H40" s="1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B40" s="2"/>
      <c r="AC40" s="2"/>
      <c r="AD40" s="2"/>
      <c r="AE40" s="2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2"/>
      <c r="AW40" s="1"/>
      <c r="AX40" s="4"/>
      <c r="AY40" s="4"/>
      <c r="AZ40" s="4"/>
      <c r="BA40" s="4"/>
      <c r="BB40" s="4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 ht="11.25" customHeight="1" x14ac:dyDescent="0.3">
      <c r="A41" s="2"/>
      <c r="B41" s="2"/>
      <c r="C41" s="2"/>
      <c r="D41" s="2"/>
      <c r="F41" s="2"/>
      <c r="G41" s="2"/>
      <c r="H41" s="2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B41" s="2"/>
      <c r="AC41" s="2"/>
      <c r="AD41" s="2"/>
      <c r="AE41" s="2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1"/>
      <c r="AW41" s="1"/>
      <c r="AX41" s="4"/>
      <c r="AY41" s="4"/>
      <c r="AZ41" s="4"/>
      <c r="BA41" s="4"/>
      <c r="BB41" s="4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1:75" ht="11.25" customHeight="1" x14ac:dyDescent="0.3">
      <c r="A42" s="1"/>
      <c r="B42" s="1"/>
      <c r="C42" s="2"/>
      <c r="D42" s="2"/>
      <c r="F42" s="2"/>
      <c r="G42" s="2"/>
      <c r="H42" s="2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B42" s="2"/>
      <c r="AC42" s="2"/>
      <c r="AD42" s="2"/>
      <c r="AE42" s="2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25"/>
      <c r="AW42" s="25"/>
      <c r="AX42" s="4"/>
      <c r="AY42" s="4"/>
      <c r="AZ42" s="4"/>
      <c r="BA42" s="4"/>
      <c r="BB42" s="4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1:75" ht="11.25" customHeight="1" x14ac:dyDescent="0.3">
      <c r="A43" s="1"/>
      <c r="B43" s="32" t="s">
        <v>32</v>
      </c>
      <c r="C43" s="2"/>
      <c r="D43" s="2"/>
      <c r="F43" s="2"/>
      <c r="G43" s="2"/>
      <c r="H43" s="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2"/>
      <c r="AC43" s="2"/>
      <c r="AD43" s="2"/>
      <c r="AE43" s="2"/>
      <c r="AV43" s="25"/>
      <c r="AW43" s="25"/>
      <c r="AX43" s="4"/>
      <c r="AY43" s="4"/>
      <c r="AZ43" s="4"/>
      <c r="BA43" s="4"/>
      <c r="BB43" s="4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spans="1:75" ht="11.25" customHeight="1" x14ac:dyDescent="0.3">
      <c r="A44" s="1"/>
      <c r="B44" s="1"/>
      <c r="C44" s="2"/>
      <c r="D44" s="2"/>
      <c r="F44" s="2"/>
      <c r="G44" s="2"/>
      <c r="H44" s="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2"/>
      <c r="AC44" s="2"/>
      <c r="AD44" s="2"/>
      <c r="AE44" s="2"/>
      <c r="AV44" s="25"/>
      <c r="AW44" s="25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 ht="11.25" customHeight="1" x14ac:dyDescent="0.3">
      <c r="A45" s="1"/>
      <c r="B45" s="1"/>
      <c r="C45" s="2"/>
      <c r="D45" s="2"/>
      <c r="F45" s="2"/>
      <c r="G45" s="2"/>
      <c r="H45" s="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2"/>
      <c r="AC45" s="2"/>
      <c r="AD45" s="2"/>
      <c r="AE45" s="2"/>
      <c r="AV45" s="25"/>
      <c r="AW45" s="25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1:75" ht="11.25" customHeight="1" x14ac:dyDescent="0.3">
      <c r="A46" s="1"/>
      <c r="B46" s="1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1:75" ht="11.25" customHeight="1" x14ac:dyDescent="0.3">
      <c r="A47" s="1"/>
      <c r="B47" s="1"/>
      <c r="C47" s="2"/>
      <c r="D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 spans="1:75" ht="11.25" customHeight="1" x14ac:dyDescent="0.3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spans="1:75" ht="11.25" customHeight="1" x14ac:dyDescent="0.3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1"/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 spans="1:75" ht="11.25" customHeight="1" x14ac:dyDescent="0.3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spans="1:75" ht="11.25" customHeight="1" x14ac:dyDescent="0.3">
      <c r="A51" s="1"/>
      <c r="B51" s="1"/>
      <c r="C51" s="1"/>
      <c r="D51" s="2"/>
      <c r="E51" s="2"/>
      <c r="F51" s="2"/>
      <c r="G51" s="2"/>
      <c r="H51" s="2"/>
      <c r="I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 spans="1:75" ht="11.25" customHeight="1" x14ac:dyDescent="0.3">
      <c r="A52" s="1"/>
      <c r="B52" s="1"/>
      <c r="C52" s="1"/>
      <c r="D52" s="2"/>
      <c r="E52" s="2"/>
      <c r="F52" s="2"/>
      <c r="G52" s="2"/>
      <c r="H52" s="2"/>
      <c r="I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"/>
      <c r="Y52" s="1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spans="1:75" ht="11.25" customHeight="1" x14ac:dyDescent="0.3">
      <c r="A53" s="1"/>
      <c r="B53" s="1"/>
      <c r="C53" s="1"/>
      <c r="D53" s="2"/>
      <c r="E53" s="2"/>
      <c r="F53" s="2"/>
      <c r="G53" s="2"/>
      <c r="H53" s="2"/>
      <c r="I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"/>
      <c r="Y53" s="1"/>
      <c r="Z53" s="1"/>
      <c r="AA53" s="1"/>
      <c r="AB53" s="1"/>
      <c r="AC53" s="2"/>
      <c r="AD53" s="2"/>
      <c r="AE53" s="2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 spans="1:75" ht="11.25" customHeight="1" x14ac:dyDescent="0.3">
      <c r="A54" s="1"/>
      <c r="B54" s="1"/>
      <c r="C54" s="1"/>
      <c r="D54" s="2"/>
      <c r="E54" s="2"/>
      <c r="F54" s="2"/>
      <c r="G54" s="2"/>
      <c r="H54" s="2"/>
      <c r="I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1"/>
      <c r="Y54" s="1"/>
      <c r="Z54" s="1"/>
      <c r="AA54" s="1"/>
      <c r="AB54" s="1"/>
      <c r="AC54" s="1"/>
      <c r="AD54" s="2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spans="1:75" ht="11.25" customHeight="1" x14ac:dyDescent="0.3">
      <c r="A55" s="1"/>
      <c r="B55" s="1"/>
      <c r="C55" s="1"/>
      <c r="D55" s="2"/>
      <c r="E55" s="2"/>
      <c r="F55" s="2"/>
      <c r="G55" s="2"/>
      <c r="H55" s="2"/>
      <c r="I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 spans="1:75" ht="11.25" customHeight="1" x14ac:dyDescent="0.3">
      <c r="A56" s="1"/>
      <c r="B56" s="1"/>
      <c r="C56" s="1"/>
      <c r="D56" s="2"/>
      <c r="E56" s="2"/>
      <c r="F56" s="2"/>
      <c r="G56" s="2"/>
      <c r="H56" s="2"/>
      <c r="I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spans="1:75" ht="11.25" customHeight="1" x14ac:dyDescent="0.3">
      <c r="A57" s="1"/>
      <c r="B57" s="1"/>
      <c r="C57" s="1"/>
      <c r="D57" s="1"/>
      <c r="E57" s="1"/>
      <c r="F57" s="1"/>
      <c r="G57" s="2"/>
      <c r="H57" s="2"/>
      <c r="I57" s="2"/>
      <c r="M57" s="2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 spans="1:75" ht="11.25" customHeight="1" x14ac:dyDescent="0.3">
      <c r="A58" s="1"/>
      <c r="B58" s="1"/>
      <c r="C58" s="1"/>
      <c r="D58" s="1"/>
      <c r="E58" s="1"/>
      <c r="F58" s="1"/>
      <c r="G58" s="2"/>
      <c r="H58" s="2"/>
      <c r="I58" s="2"/>
      <c r="M58" s="2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 spans="1:75" ht="11.25" customHeight="1" x14ac:dyDescent="0.3">
      <c r="A59" s="1"/>
      <c r="B59" s="1"/>
      <c r="C59" s="1"/>
      <c r="D59" s="2"/>
      <c r="E59" s="2"/>
      <c r="F59" s="2"/>
      <c r="G59" s="2"/>
      <c r="H59" s="2"/>
      <c r="I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 ht="11.25" customHeight="1" x14ac:dyDescent="0.3">
      <c r="A60" s="1"/>
      <c r="B60" s="1"/>
      <c r="C60" s="1"/>
      <c r="D60" s="2"/>
      <c r="E60" s="2"/>
      <c r="F60" s="2"/>
      <c r="G60" s="2"/>
      <c r="H60" s="2"/>
      <c r="I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spans="1:75" ht="11.25" customHeight="1" x14ac:dyDescent="0.3">
      <c r="A61" s="1"/>
      <c r="B61" s="1"/>
      <c r="C61" s="1"/>
      <c r="D61" s="2"/>
      <c r="E61" s="2"/>
      <c r="F61" s="2"/>
      <c r="G61" s="2"/>
      <c r="H61" s="2"/>
      <c r="I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spans="1:75" ht="14.4" x14ac:dyDescent="0.3">
      <c r="A62" s="1"/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 spans="1:75" ht="14.4" x14ac:dyDescent="0.3">
      <c r="A63" s="1"/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 spans="1:75" ht="14.4" x14ac:dyDescent="0.3">
      <c r="A64" s="1"/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 spans="1:75" ht="14.4" x14ac:dyDescent="0.3">
      <c r="A65" s="1"/>
      <c r="B65" s="1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 spans="1:75" ht="14.4" x14ac:dyDescent="0.3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 spans="1:75" ht="14.4" x14ac:dyDescent="0.3">
      <c r="A67" s="1"/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 spans="1:75" ht="14.4" x14ac:dyDescent="0.3">
      <c r="A68" s="1"/>
      <c r="B68" s="1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"/>
      <c r="Y68" s="1"/>
      <c r="Z68" s="1"/>
      <c r="AA68" s="1"/>
      <c r="AB68" s="1"/>
      <c r="AC68" s="1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</row>
    <row r="69" spans="1:75" ht="14.4" x14ac:dyDescent="0.3">
      <c r="A69" s="1"/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1"/>
      <c r="Y69" s="1"/>
      <c r="Z69" s="1"/>
      <c r="AA69" s="1"/>
      <c r="AB69" s="1"/>
      <c r="AC69" s="1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</row>
    <row r="70" spans="1:75" ht="14.4" x14ac:dyDescent="0.3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"/>
      <c r="Y70" s="1"/>
      <c r="Z70" s="1"/>
      <c r="AA70" s="1"/>
      <c r="AB70" s="1"/>
      <c r="AC70" s="1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</row>
    <row r="71" spans="1:75" ht="14.4" x14ac:dyDescent="0.3">
      <c r="A71" s="1"/>
      <c r="B71" s="1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1"/>
      <c r="Y71" s="1"/>
      <c r="Z71" s="1"/>
      <c r="AA71" s="1"/>
      <c r="AB71" s="1"/>
      <c r="AC71" s="1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 spans="1:7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"/>
      <c r="S72" s="1"/>
      <c r="T72" s="1"/>
      <c r="U72" s="1"/>
      <c r="V72" s="2"/>
      <c r="W72" s="2"/>
      <c r="X72" s="1"/>
      <c r="Y72" s="1"/>
      <c r="Z72" s="1"/>
      <c r="AA72" s="1"/>
      <c r="AD72" s="1"/>
      <c r="AE72" s="1"/>
      <c r="AF72" s="1"/>
      <c r="AG72" s="1"/>
      <c r="AH72" s="1"/>
      <c r="AI72" s="1"/>
      <c r="AJ72" s="1"/>
      <c r="AK72" s="1"/>
      <c r="AL72" s="2"/>
      <c r="AM72" s="2"/>
      <c r="AN72" s="2"/>
      <c r="AR72" s="2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</row>
    <row r="73" spans="1:7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1"/>
      <c r="T73" s="1"/>
      <c r="U73" s="1"/>
      <c r="V73" s="2"/>
      <c r="W73" s="2"/>
      <c r="X73" s="1"/>
      <c r="Y73" s="1"/>
      <c r="Z73" s="1"/>
      <c r="AA73" s="1"/>
      <c r="AD73" s="1"/>
      <c r="AE73" s="1"/>
      <c r="AF73" s="1"/>
      <c r="AG73" s="1"/>
      <c r="AH73" s="1"/>
      <c r="AI73" s="1"/>
      <c r="AJ73" s="1"/>
      <c r="AK73" s="1"/>
      <c r="AL73" s="2"/>
      <c r="AM73" s="2"/>
      <c r="AN73" s="2"/>
      <c r="AR73" s="2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 spans="1:7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/>
      <c r="S74" s="1"/>
      <c r="T74" s="1"/>
      <c r="U74" s="1"/>
      <c r="V74" s="2"/>
      <c r="W74" s="2"/>
      <c r="X74" s="1"/>
      <c r="Y74" s="1"/>
      <c r="Z74" s="1"/>
      <c r="AA74" s="1"/>
      <c r="AD74" s="1"/>
      <c r="AE74" s="1"/>
      <c r="AF74" s="1"/>
      <c r="AG74" s="1"/>
      <c r="AH74" s="1"/>
      <c r="AI74" s="1"/>
      <c r="AJ74" s="1"/>
      <c r="AK74" s="1"/>
      <c r="AL74" s="2"/>
      <c r="AM74" s="2"/>
      <c r="AN74" s="2"/>
      <c r="AR74" s="2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 spans="1:7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/>
      <c r="S75" s="1"/>
      <c r="T75" s="1"/>
      <c r="U75" s="1"/>
      <c r="V75" s="2"/>
      <c r="W75" s="2"/>
      <c r="X75" s="1"/>
      <c r="Y75" s="1"/>
      <c r="Z75" s="1"/>
      <c r="AA75" s="1"/>
      <c r="AD75" s="1"/>
      <c r="AE75" s="1"/>
      <c r="AF75" s="1"/>
      <c r="AG75" s="1"/>
      <c r="AH75" s="1"/>
      <c r="AI75" s="1"/>
      <c r="AJ75" s="1"/>
      <c r="AK75" s="1"/>
      <c r="AL75" s="2"/>
      <c r="AM75" s="2"/>
      <c r="AN75" s="2"/>
      <c r="AR75" s="2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 spans="1:7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/>
      <c r="S76" s="1"/>
      <c r="T76" s="1"/>
      <c r="U76" s="1"/>
      <c r="V76" s="2"/>
      <c r="W76" s="2"/>
      <c r="X76" s="1"/>
      <c r="Y76" s="1"/>
      <c r="Z76" s="1"/>
      <c r="AA76" s="1"/>
      <c r="AD76" s="1"/>
      <c r="AE76" s="1"/>
      <c r="AF76" s="1"/>
      <c r="AG76" s="1"/>
      <c r="AH76" s="1"/>
      <c r="AI76" s="1"/>
      <c r="AJ76" s="1"/>
      <c r="AK76" s="1"/>
      <c r="AL76" s="2"/>
      <c r="AM76" s="2"/>
      <c r="AN76" s="2"/>
      <c r="AR76" s="2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 spans="1:7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2"/>
      <c r="T77" s="2"/>
      <c r="U77" s="2"/>
      <c r="V77" s="2"/>
      <c r="W77" s="2"/>
      <c r="X77" s="2"/>
      <c r="Y77" s="2"/>
      <c r="Z77" s="1"/>
      <c r="AA77" s="1"/>
      <c r="AD77" s="1"/>
      <c r="AE77" s="1"/>
      <c r="AF77" s="1"/>
      <c r="AG77" s="1"/>
      <c r="AH77" s="1"/>
      <c r="AI77" s="1"/>
      <c r="AJ77" s="1"/>
      <c r="AK77" s="1"/>
      <c r="AL77" s="2"/>
      <c r="AM77" s="2"/>
      <c r="AN77" s="2"/>
      <c r="AO77" s="2"/>
      <c r="AP77" s="2"/>
      <c r="AQ77" s="2"/>
      <c r="AR77" s="2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 spans="1:7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/>
      <c r="S78" s="2"/>
      <c r="T78" s="2"/>
      <c r="U78" s="2"/>
      <c r="V78" s="2"/>
      <c r="W78" s="2"/>
      <c r="X78" s="2"/>
      <c r="Y78" s="2"/>
      <c r="Z78" s="1"/>
      <c r="AA78" s="1"/>
      <c r="AD78" s="1"/>
      <c r="AE78" s="1"/>
      <c r="AF78" s="1"/>
      <c r="AG78" s="1"/>
      <c r="AH78" s="1"/>
      <c r="AI78" s="1"/>
      <c r="AJ78" s="1"/>
      <c r="AK78" s="1"/>
      <c r="AL78" s="2"/>
      <c r="AM78" s="2"/>
      <c r="AN78" s="2"/>
      <c r="AO78" s="2"/>
      <c r="AP78" s="2"/>
      <c r="AQ78" s="2"/>
      <c r="AR78" s="2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 spans="1:7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1"/>
      <c r="T79" s="1"/>
      <c r="U79" s="1"/>
      <c r="V79" s="2"/>
      <c r="W79" s="2"/>
      <c r="X79" s="1"/>
      <c r="Y79" s="1"/>
      <c r="Z79" s="1"/>
      <c r="AA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 spans="1:7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/>
      <c r="S80" s="1"/>
      <c r="T80" s="1"/>
      <c r="U80" s="1"/>
      <c r="V80" s="2"/>
      <c r="W80" s="2"/>
      <c r="X80" s="1"/>
      <c r="Y80" s="1"/>
      <c r="Z80" s="1"/>
      <c r="AA80" s="1"/>
      <c r="AD80" s="1"/>
      <c r="AE80" s="1"/>
      <c r="AF80" s="1"/>
      <c r="AG80" s="1"/>
      <c r="AH80" s="1"/>
      <c r="AI80" s="1"/>
      <c r="AJ80" s="1"/>
      <c r="AK80" s="1"/>
      <c r="AL80" s="2"/>
      <c r="AM80" s="2"/>
      <c r="AN80" s="2"/>
      <c r="AO80" s="2"/>
      <c r="AP80" s="2"/>
      <c r="AQ80" s="2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 spans="1:7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/>
      <c r="S81" s="1"/>
      <c r="T81" s="1"/>
      <c r="U81" s="1"/>
      <c r="V81" s="2"/>
      <c r="W81" s="2"/>
      <c r="X81" s="1"/>
      <c r="Y81" s="1"/>
      <c r="Z81" s="1"/>
      <c r="AA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 spans="1:7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/>
      <c r="S82" s="1"/>
      <c r="T82" s="1"/>
      <c r="U82" s="1"/>
      <c r="V82" s="2"/>
      <c r="W82" s="2"/>
      <c r="X82" s="1"/>
      <c r="Y82" s="1"/>
      <c r="Z82" s="1"/>
      <c r="AA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 spans="1:7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/>
      <c r="S83" s="1"/>
      <c r="T83" s="1"/>
      <c r="U83" s="1"/>
      <c r="V83" s="2"/>
      <c r="W83" s="2"/>
      <c r="X83" s="1"/>
      <c r="Y83" s="1"/>
      <c r="Z83" s="1"/>
      <c r="AA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 spans="1:7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 spans="1:7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 spans="1:7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 spans="1:7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 spans="1:7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"/>
      <c r="S88" s="1"/>
      <c r="T88" s="1"/>
      <c r="U88" s="1"/>
      <c r="V88" s="2"/>
      <c r="W88" s="2"/>
      <c r="X88" s="1"/>
      <c r="Y88" s="1"/>
      <c r="Z88" s="1"/>
      <c r="AA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 spans="1:7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2"/>
      <c r="S89" s="1"/>
      <c r="T89" s="1"/>
      <c r="U89" s="1"/>
      <c r="V89" s="2"/>
      <c r="W89" s="2"/>
      <c r="X89" s="1"/>
      <c r="Y89" s="1"/>
      <c r="Z89" s="1"/>
      <c r="AA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 spans="1:7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1"/>
      <c r="T90" s="1"/>
      <c r="U90" s="1"/>
      <c r="V90" s="2"/>
      <c r="W90" s="2"/>
      <c r="X90" s="1"/>
      <c r="Y90" s="1"/>
      <c r="Z90" s="1"/>
      <c r="AA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 spans="1:7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/>
      <c r="S91" s="1"/>
      <c r="T91" s="1"/>
      <c r="U91" s="1"/>
      <c r="V91" s="2"/>
      <c r="W91" s="2"/>
      <c r="X91" s="1"/>
      <c r="Y91" s="1"/>
      <c r="Z91" s="1"/>
      <c r="AA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 spans="1:7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1"/>
      <c r="T92" s="1"/>
      <c r="U92" s="1"/>
      <c r="V92" s="2"/>
      <c r="W92" s="2"/>
      <c r="X92" s="1"/>
      <c r="Y92" s="1"/>
      <c r="Z92" s="1"/>
      <c r="AA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 spans="1:7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2"/>
      <c r="T93" s="2"/>
      <c r="U93" s="2"/>
      <c r="V93" s="2"/>
      <c r="W93" s="2"/>
      <c r="X93" s="2"/>
      <c r="Y93" s="2"/>
      <c r="Z93" s="1"/>
      <c r="AA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 spans="1:7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2"/>
      <c r="T94" s="2"/>
      <c r="U94" s="2"/>
      <c r="V94" s="2"/>
      <c r="W94" s="2"/>
      <c r="X94" s="2"/>
      <c r="Y94" s="2"/>
      <c r="Z94" s="1"/>
      <c r="AA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 spans="1:7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2"/>
      <c r="S95" s="1"/>
      <c r="T95" s="1"/>
      <c r="U95" s="1"/>
      <c r="V95" s="2"/>
      <c r="W95" s="2"/>
      <c r="X95" s="1"/>
      <c r="Y95" s="1"/>
      <c r="Z95" s="1"/>
      <c r="AA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spans="1:7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2"/>
      <c r="S96" s="1"/>
      <c r="T96" s="1"/>
      <c r="U96" s="1"/>
      <c r="V96" s="2"/>
      <c r="W96" s="2"/>
      <c r="X96" s="1"/>
      <c r="Y96" s="1"/>
      <c r="Z96" s="1"/>
      <c r="AA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 spans="1:7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2"/>
      <c r="S97" s="1"/>
      <c r="T97" s="1"/>
      <c r="U97" s="1"/>
      <c r="V97" s="2"/>
      <c r="W97" s="2"/>
      <c r="X97" s="1"/>
      <c r="Y97" s="1"/>
      <c r="Z97" s="1"/>
      <c r="AA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 spans="1:7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/>
      <c r="S98" s="1"/>
      <c r="T98" s="1"/>
      <c r="U98" s="1"/>
      <c r="V98" s="2"/>
      <c r="W98" s="2"/>
      <c r="X98" s="1"/>
      <c r="Y98" s="1"/>
      <c r="Z98" s="1"/>
      <c r="AA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 spans="1:7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2"/>
      <c r="S99" s="1"/>
      <c r="T99" s="1"/>
      <c r="U99" s="1"/>
      <c r="V99" s="2"/>
      <c r="W99" s="2"/>
      <c r="X99" s="1"/>
      <c r="Y99" s="1"/>
      <c r="Z99" s="1"/>
      <c r="AA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 spans="1:7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 spans="1:7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 spans="1:7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 spans="1:7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 spans="1:7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 spans="1:7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 spans="1:7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 spans="1:7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 spans="1:7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 spans="1:7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 spans="1:7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 spans="1:7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 spans="1:7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 spans="1:7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 spans="1:7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 spans="1:7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 spans="1:7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 spans="1:7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 spans="1:7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 spans="1:7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 spans="1:7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  <row r="121" spans="1:7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</row>
    <row r="122" spans="1:7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</row>
    <row r="123" spans="1:7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</row>
    <row r="124" spans="1:7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</row>
    <row r="125" spans="1:7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</row>
    <row r="126" spans="1:7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</row>
    <row r="127" spans="1:7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 spans="1:7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</row>
    <row r="129" spans="1:7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</row>
    <row r="130" spans="1:7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 spans="1:7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</row>
    <row r="132" spans="1:7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</row>
    <row r="133" spans="1:7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</row>
    <row r="134" spans="1:7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</row>
    <row r="135" spans="1:7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</row>
    <row r="136" spans="1:7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</row>
    <row r="137" spans="1:7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 spans="1:7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</row>
    <row r="139" spans="1:7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</row>
    <row r="140" spans="1:7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</row>
    <row r="141" spans="1:7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</row>
    <row r="142" spans="1:7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</row>
    <row r="143" spans="1:7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</row>
    <row r="144" spans="1:7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</row>
    <row r="145" spans="1:7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</row>
    <row r="146" spans="1:7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</row>
    <row r="147" spans="1:7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</row>
    <row r="148" spans="1:7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</row>
    <row r="149" spans="1:7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spans="1:7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</row>
    <row r="151" spans="1:7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</row>
    <row r="152" spans="1:7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 spans="1:7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</row>
    <row r="154" spans="1:7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</row>
    <row r="155" spans="1:7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</row>
    <row r="156" spans="1:7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</row>
    <row r="157" spans="1:7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 spans="1:7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</row>
    <row r="159" spans="1:7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</row>
    <row r="160" spans="1:7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</row>
    <row r="161" spans="1:7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</row>
    <row r="162" spans="1:7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</row>
    <row r="163" spans="1:7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</row>
    <row r="164" spans="1:7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</row>
    <row r="165" spans="1:7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</row>
    <row r="166" spans="1:7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</row>
    <row r="167" spans="1:7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 spans="1:7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</row>
    <row r="169" spans="1:7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</row>
    <row r="170" spans="1:7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</row>
    <row r="171" spans="1:7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</row>
    <row r="172" spans="1:7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</row>
    <row r="173" spans="1:7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</row>
    <row r="174" spans="1:7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</row>
    <row r="175" spans="1:7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</row>
    <row r="176" spans="1:7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</row>
    <row r="177" spans="1:7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</row>
    <row r="178" spans="1:7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</row>
    <row r="179" spans="1:7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</row>
    <row r="180" spans="1:7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</row>
    <row r="181" spans="1:7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</row>
    <row r="182" spans="1:7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</row>
    <row r="183" spans="1:7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</row>
    <row r="184" spans="1:7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</row>
    <row r="185" spans="1:7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</row>
    <row r="186" spans="1:7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</row>
    <row r="187" spans="1:7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</row>
    <row r="188" spans="1:7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</row>
    <row r="189" spans="1:7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</row>
    <row r="190" spans="1:7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</row>
    <row r="191" spans="1:7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</row>
    <row r="192" spans="1:7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</row>
    <row r="193" spans="1:7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 spans="1:7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spans="1:7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spans="1:7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</row>
    <row r="200" spans="1:7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</row>
    <row r="201" spans="1:7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</row>
    <row r="202" spans="1:7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</row>
    <row r="203" spans="1:7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</row>
    <row r="204" spans="1:7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</row>
    <row r="205" spans="1:7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spans="1:7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</row>
    <row r="207" spans="1:7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</row>
    <row r="208" spans="1:7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</row>
    <row r="209" spans="1:7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</row>
    <row r="210" spans="1:7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</row>
    <row r="211" spans="1:7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</row>
    <row r="212" spans="1:7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</row>
    <row r="213" spans="1:7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</row>
    <row r="214" spans="1:7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</row>
    <row r="215" spans="1:7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</row>
    <row r="216" spans="1:7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</row>
    <row r="217" spans="1:7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</row>
    <row r="218" spans="1:7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</row>
    <row r="219" spans="1:7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</row>
    <row r="220" spans="1:7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</row>
    <row r="221" spans="1:7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</row>
    <row r="222" spans="1:7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</row>
    <row r="223" spans="1:7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</row>
    <row r="224" spans="1:7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</row>
    <row r="225" spans="1:7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</row>
    <row r="226" spans="1:7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</row>
    <row r="227" spans="1:7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</row>
    <row r="228" spans="1:7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</row>
    <row r="229" spans="1:7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spans="1:7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</row>
    <row r="231" spans="1:7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</row>
    <row r="232" spans="1:7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</row>
    <row r="233" spans="1:7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</row>
    <row r="234" spans="1:7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</row>
    <row r="235" spans="1:7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</row>
    <row r="236" spans="1:7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</row>
    <row r="237" spans="1:7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</row>
    <row r="238" spans="1:7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</row>
    <row r="239" spans="1:7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</row>
    <row r="240" spans="1:7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</row>
    <row r="241" spans="1:7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spans="1:7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</row>
    <row r="243" spans="1:7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</row>
    <row r="244" spans="1:7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</row>
    <row r="245" spans="1:7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</row>
    <row r="246" spans="1:7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</row>
    <row r="247" spans="1:7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</row>
    <row r="248" spans="1:7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</row>
    <row r="249" spans="1:7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</row>
    <row r="250" spans="1:7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spans="1:7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</row>
    <row r="252" spans="1:7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</row>
    <row r="253" spans="1:7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</row>
    <row r="254" spans="1:7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</row>
    <row r="255" spans="1:7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</row>
    <row r="256" spans="1:7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</row>
    <row r="257" spans="1:7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</row>
    <row r="258" spans="1:7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</row>
    <row r="259" spans="1:7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</row>
    <row r="260" spans="1:7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</row>
    <row r="261" spans="1:7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</row>
    <row r="262" spans="1:7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</row>
    <row r="263" spans="1:7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</row>
    <row r="264" spans="1:7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</row>
    <row r="265" spans="1:7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</row>
    <row r="266" spans="1:7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</row>
    <row r="267" spans="1:7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</row>
    <row r="268" spans="1:7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</row>
    <row r="269" spans="1:7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</row>
    <row r="270" spans="1:7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</row>
    <row r="271" spans="1:7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</row>
    <row r="272" spans="1:7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</row>
    <row r="273" spans="1:7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</row>
    <row r="274" spans="1:7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</row>
    <row r="275" spans="1:7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</row>
    <row r="276" spans="1:7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</row>
    <row r="277" spans="1:7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</row>
    <row r="278" spans="1:7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</row>
    <row r="279" spans="1:7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</row>
    <row r="280" spans="1:7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</row>
    <row r="281" spans="1:7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</row>
    <row r="282" spans="1:7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</row>
    <row r="283" spans="1:7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</row>
    <row r="284" spans="1:7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</row>
    <row r="285" spans="1:7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</row>
    <row r="286" spans="1:7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</row>
    <row r="287" spans="1:7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</row>
    <row r="288" spans="1:7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</row>
    <row r="289" spans="1:7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</row>
    <row r="290" spans="1:7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</row>
    <row r="291" spans="1:7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</row>
    <row r="292" spans="1:7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</row>
    <row r="293" spans="1:7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</row>
    <row r="294" spans="1:7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</row>
    <row r="295" spans="1:7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</row>
    <row r="296" spans="1:7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</row>
    <row r="297" spans="1:7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</row>
    <row r="298" spans="1:7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</row>
    <row r="299" spans="1:7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</row>
    <row r="300" spans="1:7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</row>
    <row r="301" spans="1:7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</row>
    <row r="302" spans="1:7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</row>
    <row r="303" spans="1:7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</row>
    <row r="304" spans="1:7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</row>
    <row r="305" spans="1:7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</row>
    <row r="306" spans="1:7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</row>
    <row r="307" spans="1:7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</row>
    <row r="308" spans="1:7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</row>
    <row r="309" spans="1:7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</row>
    <row r="310" spans="1:7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</row>
    <row r="311" spans="1:7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</row>
    <row r="312" spans="1:7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</row>
    <row r="313" spans="1:7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</row>
    <row r="314" spans="1:7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</row>
    <row r="315" spans="1:7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</row>
    <row r="316" spans="1:7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</row>
    <row r="317" spans="1:7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</row>
    <row r="318" spans="1:7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</row>
    <row r="319" spans="1:7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</row>
    <row r="320" spans="1:7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</row>
    <row r="321" spans="1:7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</row>
    <row r="322" spans="1:7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</row>
    <row r="323" spans="1:7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</row>
    <row r="324" spans="1:7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</row>
    <row r="325" spans="1:7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</row>
    <row r="326" spans="1:7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</row>
    <row r="327" spans="1:7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</row>
    <row r="328" spans="1:7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</row>
    <row r="329" spans="1:7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</row>
    <row r="330" spans="1:7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</row>
    <row r="331" spans="1:7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</row>
    <row r="332" spans="1:7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</row>
    <row r="333" spans="1:7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</row>
    <row r="334" spans="1:7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</row>
    <row r="335" spans="1:7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</row>
    <row r="336" spans="1:7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</row>
    <row r="337" spans="1:7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</row>
    <row r="338" spans="1:7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</row>
    <row r="339" spans="1:7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</row>
    <row r="340" spans="1:7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</row>
    <row r="341" spans="1:7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</row>
    <row r="342" spans="1:7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</row>
    <row r="343" spans="1:7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</row>
    <row r="344" spans="1:7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</row>
    <row r="345" spans="1:7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</row>
    <row r="346" spans="1:7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</row>
    <row r="347" spans="1:7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</row>
    <row r="348" spans="1:7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</row>
    <row r="349" spans="1:7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</row>
    <row r="350" spans="1:7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</row>
    <row r="351" spans="1:7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</row>
    <row r="352" spans="1:7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</row>
    <row r="353" spans="1:7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</row>
    <row r="354" spans="1:7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</row>
    <row r="355" spans="1:7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</row>
    <row r="356" spans="1:7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</row>
    <row r="357" spans="1:7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</row>
    <row r="358" spans="1:7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</row>
    <row r="359" spans="1:7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</row>
    <row r="360" spans="1:7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</row>
    <row r="361" spans="1:7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</row>
    <row r="362" spans="1:7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</row>
    <row r="363" spans="1:7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</row>
    <row r="364" spans="1:7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</row>
    <row r="365" spans="1:7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</row>
    <row r="366" spans="1:7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</row>
    <row r="367" spans="1:7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</row>
    <row r="368" spans="1:7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</row>
    <row r="369" spans="1:7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</row>
    <row r="370" spans="1:7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</row>
    <row r="371" spans="1:7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</row>
    <row r="372" spans="1:7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</row>
    <row r="373" spans="1:7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</row>
    <row r="374" spans="1:7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</row>
    <row r="375" spans="1:7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</row>
    <row r="376" spans="1:7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</row>
    <row r="377" spans="1:7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</row>
    <row r="378" spans="1:7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</row>
    <row r="379" spans="1:7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</row>
    <row r="380" spans="1:7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</row>
    <row r="381" spans="1:7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</row>
    <row r="382" spans="1:7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</row>
    <row r="383" spans="1:7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</row>
    <row r="384" spans="1:7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</row>
    <row r="385" spans="1:7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</row>
    <row r="386" spans="1:7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</row>
    <row r="387" spans="1:7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</row>
    <row r="388" spans="1:7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</row>
    <row r="389" spans="1:7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</row>
    <row r="390" spans="1:7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</row>
    <row r="391" spans="1:7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</row>
    <row r="392" spans="1:7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</row>
    <row r="393" spans="1:7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</row>
    <row r="394" spans="1:7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</row>
    <row r="395" spans="1:7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</row>
    <row r="396" spans="1:7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</row>
    <row r="397" spans="1:7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</row>
    <row r="398" spans="1:7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</row>
    <row r="399" spans="1:7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</row>
    <row r="400" spans="1:7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</row>
    <row r="401" spans="1:7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</row>
    <row r="402" spans="1:7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</row>
    <row r="403" spans="1:7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</row>
    <row r="404" spans="1:7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</row>
    <row r="405" spans="1:7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</row>
    <row r="406" spans="1:7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</row>
    <row r="407" spans="1:7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</row>
    <row r="408" spans="1:7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</row>
    <row r="409" spans="1:7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</row>
    <row r="410" spans="1:7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</row>
    <row r="411" spans="1:7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</row>
    <row r="412" spans="1:7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</row>
    <row r="413" spans="1:7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</row>
    <row r="414" spans="1:7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</row>
    <row r="415" spans="1:7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</row>
    <row r="416" spans="1:7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</row>
    <row r="417" spans="1:7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</row>
    <row r="418" spans="1:7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</row>
    <row r="419" spans="1:7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</row>
    <row r="420" spans="1:7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</row>
    <row r="421" spans="1:7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</row>
    <row r="422" spans="1:7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</row>
    <row r="423" spans="1:7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</row>
    <row r="424" spans="1:7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</row>
    <row r="425" spans="1:7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</row>
    <row r="426" spans="1:7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</row>
    <row r="427" spans="1:7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</row>
    <row r="428" spans="1:7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</row>
    <row r="429" spans="1:7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</row>
    <row r="430" spans="1:7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</row>
    <row r="431" spans="1:7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</row>
    <row r="432" spans="1:7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</row>
    <row r="433" spans="1:7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</row>
    <row r="434" spans="1:7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</row>
    <row r="435" spans="1:7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</row>
    <row r="436" spans="1:7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</row>
    <row r="437" spans="1:7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</row>
    <row r="438" spans="1:7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</row>
    <row r="439" spans="1:7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</row>
    <row r="440" spans="1:7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</row>
    <row r="441" spans="1:7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</row>
    <row r="442" spans="1:7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</row>
    <row r="443" spans="1:7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</row>
    <row r="444" spans="1:7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</row>
    <row r="445" spans="1:7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</row>
    <row r="446" spans="1:7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</row>
    <row r="447" spans="1:7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</row>
    <row r="448" spans="1:7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</row>
    <row r="449" spans="1:7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</row>
    <row r="450" spans="1:7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</row>
    <row r="451" spans="1:7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</row>
    <row r="452" spans="1:7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</row>
    <row r="453" spans="1:7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</row>
    <row r="454" spans="1:7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</row>
    <row r="455" spans="1:7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</row>
    <row r="456" spans="1:7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</row>
    <row r="457" spans="1:7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</row>
    <row r="458" spans="1:7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</row>
    <row r="459" spans="1:7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</row>
    <row r="460" spans="1:7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</row>
    <row r="461" spans="1:7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</row>
    <row r="462" spans="1:7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</row>
    <row r="463" spans="1:7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</row>
    <row r="464" spans="1:7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</row>
    <row r="465" spans="1:7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</row>
    <row r="466" spans="1:7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</row>
    <row r="467" spans="1:7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</row>
    <row r="468" spans="1:7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</row>
    <row r="469" spans="1:7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</row>
    <row r="470" spans="1:7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</row>
    <row r="471" spans="1:7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</row>
    <row r="472" spans="1:7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</row>
    <row r="473" spans="1:7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</row>
    <row r="474" spans="1:7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</row>
    <row r="475" spans="1:7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</row>
    <row r="476" spans="1:7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</row>
    <row r="477" spans="1:7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</row>
    <row r="478" spans="1:7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</row>
    <row r="479" spans="1:7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</row>
    <row r="480" spans="1:7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</row>
    <row r="481" spans="1:7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</row>
    <row r="482" spans="1:7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</row>
    <row r="483" spans="1:7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</row>
    <row r="484" spans="1:7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</row>
    <row r="485" spans="1:7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</row>
    <row r="486" spans="1:7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</row>
    <row r="487" spans="1:7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</row>
    <row r="488" spans="1:7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</row>
    <row r="489" spans="1:7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</row>
    <row r="490" spans="1:7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</row>
    <row r="491" spans="1:7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</row>
    <row r="492" spans="1:7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</row>
    <row r="493" spans="1:7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</row>
    <row r="494" spans="1:7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</row>
    <row r="495" spans="1:7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</row>
    <row r="496" spans="1:7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</row>
    <row r="497" spans="1:7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</row>
    <row r="498" spans="1:7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</row>
    <row r="499" spans="1:7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</row>
    <row r="500" spans="1:7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</row>
    <row r="501" spans="1:7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</row>
    <row r="502" spans="1:7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</row>
    <row r="503" spans="1:7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</row>
    <row r="504" spans="1:7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</row>
    <row r="505" spans="1:7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</row>
    <row r="506" spans="1:7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</row>
    <row r="507" spans="1:7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</row>
    <row r="508" spans="1:7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</row>
    <row r="509" spans="1:7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</row>
    <row r="510" spans="1:7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</row>
    <row r="511" spans="1:7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</row>
    <row r="512" spans="1:7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</row>
    <row r="513" spans="1:7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</row>
    <row r="514" spans="1:7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</row>
    <row r="515" spans="1:7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</row>
    <row r="516" spans="1:7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</row>
    <row r="517" spans="1:7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</row>
    <row r="518" spans="1:7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</row>
    <row r="519" spans="1:7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</row>
    <row r="520" spans="1:7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</row>
    <row r="521" spans="1:7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</row>
    <row r="522" spans="1:7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</row>
    <row r="523" spans="1:7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</row>
    <row r="524" spans="1:7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</row>
    <row r="525" spans="1:7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</row>
    <row r="526" spans="1:7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</row>
    <row r="527" spans="1:7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</row>
    <row r="528" spans="1:7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</row>
    <row r="529" spans="1:7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</row>
    <row r="530" spans="1:7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</row>
    <row r="531" spans="1:7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</row>
    <row r="532" spans="1:7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</row>
    <row r="533" spans="1:7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</row>
    <row r="534" spans="1:7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</row>
    <row r="535" spans="1:7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</row>
    <row r="536" spans="1:7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</row>
    <row r="537" spans="1:7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</row>
    <row r="538" spans="1:7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</row>
    <row r="539" spans="1:7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</row>
    <row r="540" spans="1:7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</row>
    <row r="541" spans="1:7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</row>
    <row r="542" spans="1:7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</row>
    <row r="543" spans="1:7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</row>
    <row r="544" spans="1:7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</row>
    <row r="545" spans="1:7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</row>
    <row r="546" spans="1:7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</row>
    <row r="547" spans="1:7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</row>
    <row r="548" spans="1:7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</row>
    <row r="549" spans="1:7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</row>
    <row r="550" spans="1:7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</row>
    <row r="551" spans="1:7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</row>
    <row r="552" spans="1:7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</row>
    <row r="553" spans="1:7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</row>
    <row r="554" spans="1:7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</row>
    <row r="555" spans="1:7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</row>
    <row r="556" spans="1:7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</row>
    <row r="557" spans="1:7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</row>
    <row r="558" spans="1:7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</row>
    <row r="559" spans="1:7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</row>
    <row r="560" spans="1:7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</row>
    <row r="561" spans="1:7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</row>
    <row r="562" spans="1:7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</row>
    <row r="563" spans="1:7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</row>
    <row r="564" spans="1:7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</row>
    <row r="565" spans="1:7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</row>
    <row r="566" spans="1:7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</row>
    <row r="567" spans="1:7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</row>
    <row r="568" spans="1:7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</row>
    <row r="569" spans="1:7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</row>
    <row r="570" spans="1:7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</row>
    <row r="571" spans="1:7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</row>
    <row r="572" spans="1:7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</row>
    <row r="573" spans="1:7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</row>
    <row r="574" spans="1:7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</row>
    <row r="575" spans="1:7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</row>
    <row r="576" spans="1:7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</row>
    <row r="577" spans="1:7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</row>
    <row r="578" spans="1:7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</row>
    <row r="579" spans="1:7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</row>
    <row r="580" spans="1:7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</row>
    <row r="581" spans="1:7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</row>
    <row r="582" spans="1:7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</row>
    <row r="583" spans="1:7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</row>
    <row r="584" spans="1:7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</row>
    <row r="585" spans="1:7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</row>
    <row r="586" spans="1:7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</row>
    <row r="587" spans="1:7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</row>
    <row r="588" spans="1:7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</row>
    <row r="589" spans="1:7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</row>
    <row r="590" spans="1:7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</row>
    <row r="591" spans="1:7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</row>
    <row r="592" spans="1:7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</row>
    <row r="593" spans="1:7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</row>
    <row r="594" spans="1:7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</row>
    <row r="595" spans="1:7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</row>
    <row r="596" spans="1:7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</row>
    <row r="597" spans="1:7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</row>
    <row r="598" spans="1:7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</row>
    <row r="599" spans="1:7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</row>
    <row r="600" spans="1:7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</row>
  </sheetData>
  <mergeCells count="20">
    <mergeCell ref="BM11:BN11"/>
    <mergeCell ref="I5:Z5"/>
    <mergeCell ref="AF5:AU5"/>
    <mergeCell ref="J7:K7"/>
    <mergeCell ref="BM9:BN9"/>
    <mergeCell ref="BM10:BN10"/>
    <mergeCell ref="I39:Z42"/>
    <mergeCell ref="AF39:AU42"/>
    <mergeCell ref="BM12:BN12"/>
    <mergeCell ref="AB13:AE17"/>
    <mergeCell ref="BM13:BN13"/>
    <mergeCell ref="AV14:AW14"/>
    <mergeCell ref="BM14:BN14"/>
    <mergeCell ref="BM15:BN15"/>
    <mergeCell ref="BM16:BN16"/>
    <mergeCell ref="B17:D17"/>
    <mergeCell ref="BM17:BN17"/>
    <mergeCell ref="BA18:BE25"/>
    <mergeCell ref="BM18:BN18"/>
    <mergeCell ref="BM19:BN19"/>
  </mergeCells>
  <conditionalFormatting sqref="J8:L36 S8:U36 AG8:AH36 AO8:AP36 AK37:AL38">
    <cfRule type="colorScale" priority="4">
      <colorScale>
        <cfvo type="min"/>
        <cfvo type="formula" val="0"/>
        <cfvo type="max"/>
        <color theme="7" tint="0.39997558519241921"/>
        <color rgb="FFFFFFFF"/>
        <color theme="4" tint="-0.249977111117893"/>
      </colorScale>
    </cfRule>
  </conditionalFormatting>
  <conditionalFormatting sqref="B2:D3 N72:P76 S72:U76 X72:AA76 AD72:AF76 AI72:AK76 N79:P83 S79:U83 X79:AA83 AD79:AF83 AI79:AK83 N88:P92 S88:U92 X88:AA92 AD88:AF92 AI88:AK92 N95:P99 S95:U99 X95:AA99 AD95:AF99 AI95:AK99">
    <cfRule type="cellIs" dxfId="9" priority="5" operator="equal">
      <formula>"TRUE"</formula>
    </cfRule>
  </conditionalFormatting>
  <conditionalFormatting sqref="B2:D3 N72:P76 S72:U76 X72:AA76 AD72:AF76 AI72:AK76 N79:P83 S79:U83 X79:AA83 AD79:AF83 AI79:AK83 N88:P92 S88:U92 X88:AA92 AD88:AF92 AI88:AK92 N95:P99 S95:U99 X95:AA99 AD95:AF99 AI95:AK99">
    <cfRule type="cellIs" dxfId="8" priority="6" operator="equal">
      <formula>"FALSE"</formula>
    </cfRule>
  </conditionalFormatting>
  <conditionalFormatting sqref="W10:W34 AJ10:AJ34 AR10:AR34 N10:N34">
    <cfRule type="colorScale" priority="7">
      <colorScale>
        <cfvo type="min"/>
        <cfvo type="formula" val="0"/>
        <cfvo type="max"/>
        <color theme="7" tint="0.39997558519241921"/>
        <color rgb="FFFFFFFF"/>
        <color theme="4" tint="-0.249977111117893"/>
      </colorScale>
    </cfRule>
  </conditionalFormatting>
  <conditionalFormatting sqref="AB20:AC24">
    <cfRule type="colorScale" priority="8">
      <colorScale>
        <cfvo type="min"/>
        <cfvo type="max"/>
        <color rgb="FFFFFFFF"/>
        <color theme="4" tint="-0.249977111117893"/>
      </colorScale>
    </cfRule>
  </conditionalFormatting>
  <conditionalFormatting sqref="AW17:AW26">
    <cfRule type="colorScale" priority="9">
      <colorScale>
        <cfvo type="min"/>
        <cfvo type="max"/>
        <color rgb="FFFFFFFF"/>
        <color theme="7" tint="-0.249977111117893"/>
      </colorScale>
    </cfRule>
  </conditionalFormatting>
  <conditionalFormatting sqref="B20:D24">
    <cfRule type="cellIs" dxfId="7" priority="1" operator="equal">
      <formula>"TRUE"</formula>
    </cfRule>
  </conditionalFormatting>
  <conditionalFormatting sqref="B20:D24">
    <cfRule type="cellIs" dxfId="6" priority="2" operator="equal">
      <formula>"FALSE"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FC77-4264-4BAC-A505-44EAF204ACBE}">
  <dimension ref="A1:N6"/>
  <sheetViews>
    <sheetView showGridLines="0" workbookViewId="0">
      <selection activeCell="K21" sqref="K21"/>
    </sheetView>
  </sheetViews>
  <sheetFormatPr defaultRowHeight="14.4" x14ac:dyDescent="0.3"/>
  <cols>
    <col min="1" max="1" width="8.88671875" style="29"/>
    <col min="10" max="10" width="9.109375" bestFit="1" customWidth="1"/>
    <col min="11" max="11" width="9" bestFit="1" customWidth="1"/>
    <col min="12" max="12" width="9.109375" bestFit="1" customWidth="1"/>
  </cols>
  <sheetData>
    <row r="1" spans="2:14" s="29" customFormat="1" x14ac:dyDescent="0.3"/>
    <row r="2" spans="2:14" x14ac:dyDescent="0.3">
      <c r="B2" s="35">
        <v>1</v>
      </c>
      <c r="C2" s="36">
        <v>0</v>
      </c>
      <c r="D2" s="37">
        <v>1</v>
      </c>
      <c r="F2" s="55">
        <v>-9.1026240004699999E-2</v>
      </c>
      <c r="G2" s="56">
        <v>0.79625226804000004</v>
      </c>
      <c r="H2" s="57">
        <v>-1.2418670526</v>
      </c>
      <c r="J2" s="45">
        <f t="shared" ref="J2:L6" si="0">F2*B2</f>
        <v>-9.1026240004699999E-2</v>
      </c>
      <c r="K2" s="46">
        <f t="shared" si="0"/>
        <v>0</v>
      </c>
      <c r="L2" s="47">
        <f t="shared" si="0"/>
        <v>-1.2418670526</v>
      </c>
    </row>
    <row r="3" spans="2:14" x14ac:dyDescent="0.3">
      <c r="B3" s="38">
        <v>1</v>
      </c>
      <c r="C3" s="34">
        <v>0</v>
      </c>
      <c r="D3" s="39">
        <v>1</v>
      </c>
      <c r="F3" s="58">
        <v>-3.0732757527399999</v>
      </c>
      <c r="G3" s="28">
        <v>0.91295497422600003</v>
      </c>
      <c r="H3" s="59">
        <v>0.55885219957700005</v>
      </c>
      <c r="J3" s="48">
        <f t="shared" si="0"/>
        <v>-3.0732757527399999</v>
      </c>
      <c r="K3" s="44">
        <f t="shared" si="0"/>
        <v>0</v>
      </c>
      <c r="L3" s="49">
        <f t="shared" si="0"/>
        <v>0.55885219957700005</v>
      </c>
    </row>
    <row r="4" spans="2:14" x14ac:dyDescent="0.3">
      <c r="B4" s="38">
        <v>1</v>
      </c>
      <c r="C4" s="34">
        <v>1</v>
      </c>
      <c r="D4" s="39">
        <v>1</v>
      </c>
      <c r="E4" s="54" t="s">
        <v>34</v>
      </c>
      <c r="F4" s="58">
        <v>-1.94001614319</v>
      </c>
      <c r="G4" s="28">
        <v>3.3473639318199999</v>
      </c>
      <c r="H4" s="59">
        <v>-1.1159925802699999</v>
      </c>
      <c r="J4" s="48">
        <f t="shared" si="0"/>
        <v>-1.94001614319</v>
      </c>
      <c r="K4" s="44">
        <f t="shared" si="0"/>
        <v>3.3473639318199999</v>
      </c>
      <c r="L4" s="49">
        <f t="shared" si="0"/>
        <v>-1.1159925802699999</v>
      </c>
    </row>
    <row r="5" spans="2:14" x14ac:dyDescent="0.3">
      <c r="B5" s="38">
        <v>0</v>
      </c>
      <c r="C5" s="34">
        <v>0</v>
      </c>
      <c r="D5" s="39">
        <v>1</v>
      </c>
      <c r="F5" s="58">
        <v>3.8659007882699998</v>
      </c>
      <c r="G5" s="28">
        <v>2.0613896190599998</v>
      </c>
      <c r="H5" s="59">
        <v>-0.95745182723300004</v>
      </c>
      <c r="J5" s="48">
        <f t="shared" si="0"/>
        <v>0</v>
      </c>
      <c r="K5" s="44">
        <f t="shared" si="0"/>
        <v>0</v>
      </c>
      <c r="L5" s="49">
        <f t="shared" si="0"/>
        <v>-0.95745182723300004</v>
      </c>
    </row>
    <row r="6" spans="2:14" x14ac:dyDescent="0.3">
      <c r="B6" s="40">
        <v>0</v>
      </c>
      <c r="C6" s="41">
        <v>0</v>
      </c>
      <c r="D6" s="42">
        <v>1</v>
      </c>
      <c r="F6" s="60">
        <v>-0.752436130451</v>
      </c>
      <c r="G6" s="61">
        <v>0.691743430233</v>
      </c>
      <c r="H6" s="62">
        <v>0.50236618146800005</v>
      </c>
      <c r="J6" s="50">
        <f t="shared" si="0"/>
        <v>0</v>
      </c>
      <c r="K6" s="51">
        <f t="shared" si="0"/>
        <v>0</v>
      </c>
      <c r="L6" s="52">
        <f t="shared" si="0"/>
        <v>0.50236618146800005</v>
      </c>
      <c r="N6" s="53">
        <f>SUM(J2:L6)</f>
        <v>-4.0110472831727</v>
      </c>
    </row>
  </sheetData>
  <conditionalFormatting sqref="B2:D6">
    <cfRule type="cellIs" dxfId="5" priority="6" operator="equal">
      <formula>"TRUE"</formula>
    </cfRule>
  </conditionalFormatting>
  <conditionalFormatting sqref="B2:D6">
    <cfRule type="cellIs" dxfId="4" priority="7" operator="equal">
      <formula>"FALSE"</formula>
    </cfRule>
  </conditionalFormatting>
  <conditionalFormatting sqref="F2:H6">
    <cfRule type="colorScale" priority="5">
      <colorScale>
        <cfvo type="min"/>
        <cfvo type="formula" val="0"/>
        <cfvo type="max"/>
        <color theme="7" tint="0.39997558519241921"/>
        <color rgb="FFFFFFFF"/>
        <color theme="4" tint="-0.249977111117893"/>
      </colorScale>
    </cfRule>
  </conditionalFormatting>
  <conditionalFormatting sqref="J2:L6">
    <cfRule type="cellIs" dxfId="3" priority="3" operator="equal">
      <formula>"TRUE"</formula>
    </cfRule>
  </conditionalFormatting>
  <conditionalFormatting sqref="J2:L6">
    <cfRule type="cellIs" dxfId="2" priority="4" operator="equal">
      <formula>"FALSE"</formula>
    </cfRule>
  </conditionalFormatting>
  <conditionalFormatting sqref="N6">
    <cfRule type="cellIs" dxfId="1" priority="1" operator="equal">
      <formula>"TRUE"</formula>
    </cfRule>
  </conditionalFormatting>
  <conditionalFormatting sqref="N6">
    <cfRule type="cellIs" dxfId="0" priority="2" operator="equal">
      <formula>"FALSE"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Digitos</vt:lpstr>
      <vt:lpstr>RNeural Treinada</vt:lpstr>
      <vt:lpstr>Combinação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 Alves</dc:creator>
  <cp:lastModifiedBy>Ricardo B Alves</cp:lastModifiedBy>
  <dcterms:created xsi:type="dcterms:W3CDTF">2019-06-15T18:52:39Z</dcterms:created>
  <dcterms:modified xsi:type="dcterms:W3CDTF">2020-07-13T22:38:57Z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8cd98298-adc6-4a86-9287-88fc21081399</vt:lpwstr>
  </property>
</Properties>
</file>