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RABIS\02 - Vital rate regressions\"/>
    </mc:Choice>
  </mc:AlternateContent>
  <bookViews>
    <workbookView xWindow="0" yWindow="0" windowWidth="15360" windowHeight="7620" activeTab="5"/>
  </bookViews>
  <sheets>
    <sheet name="Old (model selection)" sheetId="1" r:id="rId1"/>
    <sheet name="Results_logarithmic" sheetId="3" r:id="rId2"/>
    <sheet name="Nb_m1 200boots" sheetId="6" r:id="rId3"/>
    <sheet name="no42" sheetId="7" r:id="rId4"/>
    <sheet name="no pbl.squared.std" sheetId="9" r:id="rId5"/>
    <sheet name="NoSoilVeg" sheetId="1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11" l="1"/>
  <c r="N35" i="11"/>
  <c r="L35" i="11"/>
  <c r="K35" i="11"/>
  <c r="I35" i="11"/>
  <c r="H35" i="11"/>
  <c r="F35" i="11"/>
  <c r="E35" i="11"/>
  <c r="C35" i="11"/>
  <c r="B35" i="11"/>
  <c r="O34" i="11"/>
  <c r="N34" i="11"/>
  <c r="L34" i="11"/>
  <c r="K34" i="11"/>
  <c r="I34" i="11"/>
  <c r="H34" i="11"/>
  <c r="F34" i="11"/>
  <c r="E34" i="11"/>
  <c r="C34" i="11"/>
  <c r="B34" i="11"/>
  <c r="O28" i="11"/>
  <c r="N28" i="11"/>
  <c r="L28" i="11"/>
  <c r="K28" i="11"/>
  <c r="I28" i="11"/>
  <c r="H28" i="11"/>
  <c r="F28" i="11"/>
  <c r="E28" i="11"/>
  <c r="C28" i="11"/>
  <c r="B28" i="11"/>
  <c r="O27" i="11"/>
  <c r="N27" i="11"/>
  <c r="L27" i="11"/>
  <c r="K27" i="11"/>
  <c r="I27" i="11"/>
  <c r="H27" i="11"/>
  <c r="F27" i="11"/>
  <c r="E27" i="11"/>
  <c r="C27" i="11"/>
  <c r="B27" i="11"/>
  <c r="O26" i="11"/>
  <c r="N26" i="11"/>
  <c r="L26" i="11"/>
  <c r="K26" i="11"/>
  <c r="I26" i="11"/>
  <c r="H26" i="11"/>
  <c r="F26" i="11"/>
  <c r="E26" i="11"/>
  <c r="C26" i="11"/>
  <c r="B26" i="11"/>
  <c r="O19" i="11"/>
  <c r="N19" i="11"/>
  <c r="L19" i="11"/>
  <c r="K19" i="11"/>
  <c r="I19" i="11"/>
  <c r="H19" i="11"/>
  <c r="F19" i="11"/>
  <c r="E19" i="11"/>
  <c r="C19" i="11"/>
  <c r="B19" i="11"/>
  <c r="O18" i="11"/>
  <c r="N18" i="11"/>
  <c r="L18" i="11"/>
  <c r="K18" i="11"/>
  <c r="I18" i="11"/>
  <c r="H18" i="11"/>
  <c r="F18" i="11"/>
  <c r="E18" i="11"/>
  <c r="C18" i="11"/>
  <c r="B18" i="11"/>
  <c r="O17" i="11"/>
  <c r="N17" i="11"/>
  <c r="L17" i="11"/>
  <c r="K17" i="11"/>
  <c r="I17" i="11"/>
  <c r="H17" i="11"/>
  <c r="F17" i="11"/>
  <c r="E17" i="11"/>
  <c r="C17" i="11"/>
  <c r="B17" i="11"/>
  <c r="O16" i="11"/>
  <c r="N16" i="11"/>
  <c r="L16" i="11"/>
  <c r="K16" i="11"/>
  <c r="I16" i="11"/>
  <c r="H16" i="11"/>
  <c r="F16" i="11"/>
  <c r="E16" i="11"/>
  <c r="C16" i="11"/>
  <c r="B16" i="11"/>
  <c r="O15" i="11"/>
  <c r="N15" i="11"/>
  <c r="L15" i="11"/>
  <c r="K15" i="11"/>
  <c r="I15" i="11"/>
  <c r="H15" i="11"/>
  <c r="F15" i="11"/>
  <c r="E15" i="11"/>
  <c r="C15" i="11"/>
  <c r="B15" i="11"/>
  <c r="O14" i="11"/>
  <c r="N14" i="11"/>
  <c r="L14" i="11"/>
  <c r="K14" i="11"/>
  <c r="I14" i="11"/>
  <c r="H14" i="11"/>
  <c r="F14" i="11"/>
  <c r="E14" i="11"/>
  <c r="C14" i="11"/>
  <c r="B14" i="11"/>
  <c r="O13" i="11"/>
  <c r="N13" i="11"/>
  <c r="L13" i="11"/>
  <c r="K13" i="11"/>
  <c r="I13" i="11"/>
  <c r="H13" i="11"/>
  <c r="F13" i="11"/>
  <c r="E13" i="11"/>
  <c r="C13" i="11"/>
  <c r="B13" i="11"/>
  <c r="O12" i="11"/>
  <c r="N12" i="11"/>
  <c r="L12" i="11"/>
  <c r="K12" i="11"/>
  <c r="I12" i="11"/>
  <c r="H12" i="11"/>
  <c r="F12" i="11"/>
  <c r="E12" i="11"/>
  <c r="C12" i="11"/>
  <c r="B12" i="11"/>
  <c r="O35" i="9" l="1"/>
  <c r="N35" i="9"/>
  <c r="L35" i="9"/>
  <c r="K35" i="9"/>
  <c r="I35" i="9"/>
  <c r="H35" i="9"/>
  <c r="F35" i="9"/>
  <c r="E35" i="9"/>
  <c r="C35" i="9"/>
  <c r="B35" i="9"/>
  <c r="O34" i="9"/>
  <c r="N34" i="9"/>
  <c r="L34" i="9"/>
  <c r="K34" i="9"/>
  <c r="I34" i="9"/>
  <c r="H34" i="9"/>
  <c r="F34" i="9"/>
  <c r="E34" i="9"/>
  <c r="C34" i="9"/>
  <c r="B34" i="9"/>
  <c r="O28" i="9"/>
  <c r="N28" i="9"/>
  <c r="L28" i="9"/>
  <c r="K28" i="9"/>
  <c r="I28" i="9"/>
  <c r="H28" i="9"/>
  <c r="F28" i="9"/>
  <c r="E28" i="9"/>
  <c r="C28" i="9"/>
  <c r="B28" i="9"/>
  <c r="O27" i="9"/>
  <c r="N27" i="9"/>
  <c r="L27" i="9"/>
  <c r="K27" i="9"/>
  <c r="I27" i="9"/>
  <c r="H27" i="9"/>
  <c r="F27" i="9"/>
  <c r="E27" i="9"/>
  <c r="C27" i="9"/>
  <c r="B27" i="9"/>
  <c r="O26" i="9"/>
  <c r="N26" i="9"/>
  <c r="L26" i="9"/>
  <c r="K26" i="9"/>
  <c r="I26" i="9"/>
  <c r="H26" i="9"/>
  <c r="F26" i="9"/>
  <c r="E26" i="9"/>
  <c r="C26" i="9"/>
  <c r="B26" i="9"/>
  <c r="O19" i="9"/>
  <c r="N19" i="9"/>
  <c r="L19" i="9"/>
  <c r="K19" i="9"/>
  <c r="I19" i="9"/>
  <c r="H19" i="9"/>
  <c r="F19" i="9"/>
  <c r="E19" i="9"/>
  <c r="C19" i="9"/>
  <c r="B19" i="9"/>
  <c r="O18" i="9"/>
  <c r="N18" i="9"/>
  <c r="L18" i="9"/>
  <c r="K18" i="9"/>
  <c r="I18" i="9"/>
  <c r="H18" i="9"/>
  <c r="F18" i="9"/>
  <c r="E18" i="9"/>
  <c r="C18" i="9"/>
  <c r="B18" i="9"/>
  <c r="O17" i="9"/>
  <c r="N17" i="9"/>
  <c r="L17" i="9"/>
  <c r="K17" i="9"/>
  <c r="I17" i="9"/>
  <c r="H17" i="9"/>
  <c r="F17" i="9"/>
  <c r="E17" i="9"/>
  <c r="C17" i="9"/>
  <c r="B17" i="9"/>
  <c r="O16" i="9"/>
  <c r="N16" i="9"/>
  <c r="L16" i="9"/>
  <c r="K16" i="9"/>
  <c r="I16" i="9"/>
  <c r="H16" i="9"/>
  <c r="F16" i="9"/>
  <c r="E16" i="9"/>
  <c r="C16" i="9"/>
  <c r="B16" i="9"/>
  <c r="O15" i="9"/>
  <c r="N15" i="9"/>
  <c r="L15" i="9"/>
  <c r="K15" i="9"/>
  <c r="I15" i="9"/>
  <c r="H15" i="9"/>
  <c r="F15" i="9"/>
  <c r="E15" i="9"/>
  <c r="C15" i="9"/>
  <c r="B15" i="9"/>
  <c r="O14" i="9"/>
  <c r="N14" i="9"/>
  <c r="L14" i="9"/>
  <c r="K14" i="9"/>
  <c r="I14" i="9"/>
  <c r="H14" i="9"/>
  <c r="F14" i="9"/>
  <c r="E14" i="9"/>
  <c r="C14" i="9"/>
  <c r="B14" i="9"/>
  <c r="O13" i="9"/>
  <c r="N13" i="9"/>
  <c r="L13" i="9"/>
  <c r="K13" i="9"/>
  <c r="I13" i="9"/>
  <c r="H13" i="9"/>
  <c r="F13" i="9"/>
  <c r="E13" i="9"/>
  <c r="C13" i="9"/>
  <c r="B13" i="9"/>
  <c r="O12" i="9"/>
  <c r="N12" i="9"/>
  <c r="L12" i="9"/>
  <c r="K12" i="9"/>
  <c r="I12" i="9"/>
  <c r="H12" i="9"/>
  <c r="F12" i="9"/>
  <c r="E12" i="9"/>
  <c r="C12" i="9"/>
  <c r="B12" i="9"/>
  <c r="O35" i="7" l="1"/>
  <c r="N35" i="7"/>
  <c r="L35" i="7"/>
  <c r="K35" i="7"/>
  <c r="I35" i="7"/>
  <c r="H35" i="7"/>
  <c r="F35" i="7"/>
  <c r="E35" i="7"/>
  <c r="C35" i="7"/>
  <c r="B35" i="7"/>
  <c r="O34" i="7"/>
  <c r="N34" i="7"/>
  <c r="L34" i="7"/>
  <c r="K34" i="7"/>
  <c r="I34" i="7"/>
  <c r="H34" i="7"/>
  <c r="F34" i="7"/>
  <c r="E34" i="7"/>
  <c r="C34" i="7"/>
  <c r="B34" i="7"/>
  <c r="O28" i="7"/>
  <c r="N28" i="7"/>
  <c r="L28" i="7"/>
  <c r="K28" i="7"/>
  <c r="I28" i="7"/>
  <c r="H28" i="7"/>
  <c r="F28" i="7"/>
  <c r="E28" i="7"/>
  <c r="C28" i="7"/>
  <c r="B28" i="7"/>
  <c r="O27" i="7"/>
  <c r="N27" i="7"/>
  <c r="L27" i="7"/>
  <c r="K27" i="7"/>
  <c r="I27" i="7"/>
  <c r="H27" i="7"/>
  <c r="F27" i="7"/>
  <c r="E27" i="7"/>
  <c r="C27" i="7"/>
  <c r="B27" i="7"/>
  <c r="O26" i="7"/>
  <c r="N26" i="7"/>
  <c r="L26" i="7"/>
  <c r="K26" i="7"/>
  <c r="I26" i="7"/>
  <c r="H26" i="7"/>
  <c r="F26" i="7"/>
  <c r="E26" i="7"/>
  <c r="C26" i="7"/>
  <c r="B26" i="7"/>
  <c r="O19" i="7"/>
  <c r="N19" i="7"/>
  <c r="L19" i="7"/>
  <c r="K19" i="7"/>
  <c r="I19" i="7"/>
  <c r="H19" i="7"/>
  <c r="F19" i="7"/>
  <c r="E19" i="7"/>
  <c r="C19" i="7"/>
  <c r="B19" i="7"/>
  <c r="O18" i="7"/>
  <c r="N18" i="7"/>
  <c r="L18" i="7"/>
  <c r="K18" i="7"/>
  <c r="I18" i="7"/>
  <c r="H18" i="7"/>
  <c r="F18" i="7"/>
  <c r="E18" i="7"/>
  <c r="C18" i="7"/>
  <c r="B18" i="7"/>
  <c r="O17" i="7"/>
  <c r="N17" i="7"/>
  <c r="L17" i="7"/>
  <c r="K17" i="7"/>
  <c r="I17" i="7"/>
  <c r="H17" i="7"/>
  <c r="F17" i="7"/>
  <c r="E17" i="7"/>
  <c r="C17" i="7"/>
  <c r="B17" i="7"/>
  <c r="O16" i="7"/>
  <c r="N16" i="7"/>
  <c r="L16" i="7"/>
  <c r="K16" i="7"/>
  <c r="I16" i="7"/>
  <c r="H16" i="7"/>
  <c r="F16" i="7"/>
  <c r="E16" i="7"/>
  <c r="C16" i="7"/>
  <c r="B16" i="7"/>
  <c r="O15" i="7"/>
  <c r="N15" i="7"/>
  <c r="L15" i="7"/>
  <c r="K15" i="7"/>
  <c r="I15" i="7"/>
  <c r="H15" i="7"/>
  <c r="F15" i="7"/>
  <c r="E15" i="7"/>
  <c r="C15" i="7"/>
  <c r="B15" i="7"/>
  <c r="O14" i="7"/>
  <c r="N14" i="7"/>
  <c r="L14" i="7"/>
  <c r="K14" i="7"/>
  <c r="I14" i="7"/>
  <c r="H14" i="7"/>
  <c r="F14" i="7"/>
  <c r="E14" i="7"/>
  <c r="C14" i="7"/>
  <c r="B14" i="7"/>
  <c r="O13" i="7"/>
  <c r="N13" i="7"/>
  <c r="L13" i="7"/>
  <c r="K13" i="7"/>
  <c r="I13" i="7"/>
  <c r="H13" i="7"/>
  <c r="F13" i="7"/>
  <c r="E13" i="7"/>
  <c r="C13" i="7"/>
  <c r="B13" i="7"/>
  <c r="O12" i="7"/>
  <c r="N12" i="7"/>
  <c r="L12" i="7"/>
  <c r="K12" i="7"/>
  <c r="I12" i="7"/>
  <c r="H12" i="7"/>
  <c r="F12" i="7"/>
  <c r="E12" i="7"/>
  <c r="C12" i="7"/>
  <c r="B12" i="7"/>
  <c r="O35" i="6" l="1"/>
  <c r="N35" i="6"/>
  <c r="O34" i="6"/>
  <c r="N34" i="6"/>
  <c r="L35" i="6"/>
  <c r="K35" i="6"/>
  <c r="L34" i="6"/>
  <c r="K34" i="6"/>
  <c r="I35" i="6"/>
  <c r="H35" i="6"/>
  <c r="I34" i="6"/>
  <c r="H34" i="6"/>
  <c r="F35" i="6"/>
  <c r="E35" i="6"/>
  <c r="F34" i="6"/>
  <c r="E34" i="6"/>
  <c r="C35" i="6"/>
  <c r="B35" i="6"/>
  <c r="C34" i="6"/>
  <c r="B34" i="6"/>
  <c r="O28" i="6"/>
  <c r="N28" i="6"/>
  <c r="L28" i="6"/>
  <c r="K28" i="6"/>
  <c r="I28" i="6"/>
  <c r="H28" i="6"/>
  <c r="F28" i="6"/>
  <c r="E28" i="6"/>
  <c r="C28" i="6"/>
  <c r="B28" i="6"/>
  <c r="O27" i="6"/>
  <c r="N27" i="6"/>
  <c r="L27" i="6"/>
  <c r="K27" i="6"/>
  <c r="I27" i="6"/>
  <c r="H27" i="6"/>
  <c r="F27" i="6"/>
  <c r="E27" i="6"/>
  <c r="C27" i="6"/>
  <c r="B27" i="6"/>
  <c r="O26" i="6"/>
  <c r="N26" i="6"/>
  <c r="L26" i="6"/>
  <c r="K26" i="6"/>
  <c r="I26" i="6"/>
  <c r="H26" i="6"/>
  <c r="F26" i="6"/>
  <c r="E26" i="6"/>
  <c r="C26" i="6"/>
  <c r="B26" i="6"/>
  <c r="O19" i="6"/>
  <c r="N19" i="6"/>
  <c r="L19" i="6"/>
  <c r="K19" i="6"/>
  <c r="I19" i="6"/>
  <c r="H19" i="6"/>
  <c r="F19" i="6"/>
  <c r="E19" i="6"/>
  <c r="C19" i="6"/>
  <c r="B19" i="6"/>
  <c r="O18" i="6"/>
  <c r="N18" i="6"/>
  <c r="L18" i="6"/>
  <c r="K18" i="6"/>
  <c r="I18" i="6"/>
  <c r="H18" i="6"/>
  <c r="F18" i="6"/>
  <c r="E18" i="6"/>
  <c r="C18" i="6"/>
  <c r="B18" i="6"/>
  <c r="O17" i="6"/>
  <c r="N17" i="6"/>
  <c r="L17" i="6"/>
  <c r="K17" i="6"/>
  <c r="I17" i="6"/>
  <c r="H17" i="6"/>
  <c r="F17" i="6"/>
  <c r="E17" i="6"/>
  <c r="C17" i="6"/>
  <c r="B17" i="6"/>
  <c r="O16" i="6"/>
  <c r="N16" i="6"/>
  <c r="L16" i="6"/>
  <c r="K16" i="6"/>
  <c r="I16" i="6"/>
  <c r="H16" i="6"/>
  <c r="F16" i="6"/>
  <c r="E16" i="6"/>
  <c r="C16" i="6"/>
  <c r="B16" i="6"/>
  <c r="O15" i="6"/>
  <c r="N15" i="6"/>
  <c r="L15" i="6"/>
  <c r="K15" i="6"/>
  <c r="I15" i="6"/>
  <c r="H15" i="6"/>
  <c r="F15" i="6"/>
  <c r="E15" i="6"/>
  <c r="C15" i="6"/>
  <c r="B15" i="6"/>
  <c r="O14" i="6"/>
  <c r="N14" i="6"/>
  <c r="L14" i="6"/>
  <c r="K14" i="6"/>
  <c r="I14" i="6"/>
  <c r="H14" i="6"/>
  <c r="F14" i="6"/>
  <c r="E14" i="6"/>
  <c r="C14" i="6"/>
  <c r="B14" i="6"/>
  <c r="O13" i="6"/>
  <c r="N13" i="6"/>
  <c r="L13" i="6"/>
  <c r="K13" i="6"/>
  <c r="I13" i="6"/>
  <c r="H13" i="6"/>
  <c r="F13" i="6"/>
  <c r="E13" i="6"/>
  <c r="C13" i="6"/>
  <c r="B13" i="6"/>
  <c r="O12" i="6"/>
  <c r="N12" i="6"/>
  <c r="L12" i="6"/>
  <c r="K12" i="6"/>
  <c r="I12" i="6"/>
  <c r="H12" i="6"/>
  <c r="F12" i="6"/>
  <c r="E12" i="6"/>
  <c r="C12" i="6"/>
  <c r="B12" i="6"/>
  <c r="O28" i="3" l="1"/>
  <c r="N28" i="3"/>
  <c r="O27" i="3"/>
  <c r="N27" i="3"/>
  <c r="O26" i="3"/>
  <c r="N26" i="3"/>
  <c r="L28" i="3"/>
  <c r="K28" i="3"/>
  <c r="L27" i="3"/>
  <c r="K27" i="3"/>
  <c r="L26" i="3"/>
  <c r="K26" i="3"/>
  <c r="I28" i="3"/>
  <c r="H28" i="3"/>
  <c r="I27" i="3"/>
  <c r="H27" i="3"/>
  <c r="I26" i="3"/>
  <c r="H26" i="3"/>
  <c r="F28" i="3"/>
  <c r="E28" i="3"/>
  <c r="F27" i="3"/>
  <c r="E27" i="3"/>
  <c r="F26" i="3"/>
  <c r="E26" i="3"/>
  <c r="C27" i="3"/>
  <c r="C28" i="3"/>
  <c r="C26" i="3"/>
  <c r="B27" i="3"/>
  <c r="B28" i="3"/>
  <c r="B26" i="3"/>
  <c r="N19" i="3"/>
  <c r="N18" i="3"/>
  <c r="N17" i="3"/>
  <c r="N16" i="3"/>
  <c r="N15" i="3"/>
  <c r="N14" i="3"/>
  <c r="N13" i="3"/>
  <c r="N12" i="3"/>
  <c r="K19" i="3"/>
  <c r="K18" i="3"/>
  <c r="K17" i="3"/>
  <c r="K16" i="3"/>
  <c r="K15" i="3"/>
  <c r="K14" i="3"/>
  <c r="K13" i="3"/>
  <c r="K12" i="3"/>
  <c r="H19" i="3"/>
  <c r="H18" i="3"/>
  <c r="H17" i="3"/>
  <c r="H16" i="3"/>
  <c r="H15" i="3"/>
  <c r="H14" i="3"/>
  <c r="H13" i="3"/>
  <c r="H12" i="3"/>
  <c r="E19" i="3"/>
  <c r="E18" i="3"/>
  <c r="E17" i="3"/>
  <c r="E16" i="3"/>
  <c r="E15" i="3"/>
  <c r="E14" i="3"/>
  <c r="E13" i="3"/>
  <c r="E12" i="3"/>
  <c r="O19" i="3"/>
  <c r="O18" i="3"/>
  <c r="O17" i="3"/>
  <c r="O16" i="3"/>
  <c r="O15" i="3"/>
  <c r="O14" i="3"/>
  <c r="O13" i="3"/>
  <c r="O12" i="3"/>
  <c r="L19" i="3"/>
  <c r="L18" i="3"/>
  <c r="L17" i="3"/>
  <c r="L16" i="3"/>
  <c r="L15" i="3"/>
  <c r="L14" i="3"/>
  <c r="L13" i="3"/>
  <c r="L12" i="3"/>
  <c r="I19" i="3"/>
  <c r="I18" i="3"/>
  <c r="I17" i="3"/>
  <c r="I16" i="3"/>
  <c r="I15" i="3"/>
  <c r="I14" i="3"/>
  <c r="I13" i="3"/>
  <c r="I12" i="3"/>
  <c r="F13" i="3"/>
  <c r="F14" i="3"/>
  <c r="F15" i="3"/>
  <c r="F16" i="3"/>
  <c r="F17" i="3"/>
  <c r="F18" i="3"/>
  <c r="F19" i="3"/>
  <c r="F12" i="3"/>
  <c r="B13" i="3"/>
  <c r="B14" i="3"/>
  <c r="B15" i="3"/>
  <c r="B16" i="3"/>
  <c r="B17" i="3"/>
  <c r="B18" i="3"/>
  <c r="B19" i="3"/>
  <c r="B12" i="3"/>
  <c r="C13" i="3"/>
  <c r="C14" i="3"/>
  <c r="C15" i="3"/>
  <c r="C16" i="3"/>
  <c r="C17" i="3"/>
  <c r="C18" i="3"/>
  <c r="C19" i="3"/>
  <c r="C12" i="3"/>
  <c r="B40" i="1" l="1"/>
  <c r="C40" i="1"/>
  <c r="D40" i="1"/>
  <c r="E40" i="1"/>
  <c r="F40" i="1"/>
  <c r="C41" i="1"/>
  <c r="E41" i="1"/>
  <c r="F41" i="1"/>
  <c r="B44" i="1"/>
  <c r="C44" i="1"/>
  <c r="D44" i="1"/>
  <c r="E44" i="1"/>
  <c r="F44" i="1"/>
  <c r="B45" i="1"/>
  <c r="C45" i="1"/>
  <c r="D45" i="1"/>
  <c r="E45" i="1"/>
  <c r="F45" i="1"/>
  <c r="C39" i="1"/>
  <c r="D39" i="1"/>
  <c r="E39" i="1"/>
  <c r="F39" i="1"/>
  <c r="B39" i="1"/>
  <c r="B32" i="1"/>
  <c r="C32" i="1"/>
  <c r="D32" i="1"/>
  <c r="E32" i="1"/>
  <c r="B33" i="1"/>
  <c r="C33" i="1"/>
  <c r="D33" i="1"/>
  <c r="B34" i="1"/>
  <c r="D34" i="1"/>
  <c r="B35" i="1"/>
  <c r="D35" i="1"/>
  <c r="C31" i="1"/>
  <c r="D31" i="1"/>
  <c r="E31" i="1"/>
  <c r="F31" i="1"/>
  <c r="B31" i="1"/>
</calcChain>
</file>

<file path=xl/sharedStrings.xml><?xml version="1.0" encoding="utf-8"?>
<sst xmlns="http://schemas.openxmlformats.org/spreadsheetml/2006/main" count="1056" uniqueCount="355">
  <si>
    <t>Error structure (link function)</t>
  </si>
  <si>
    <t>Intercept</t>
  </si>
  <si>
    <t>Plant size</t>
  </si>
  <si>
    <t>T.mean</t>
  </si>
  <si>
    <t>N.freeze</t>
  </si>
  <si>
    <t>SoilVeg1</t>
  </si>
  <si>
    <t>SoilVeg2</t>
  </si>
  <si>
    <t>Error</t>
  </si>
  <si>
    <t>Survival</t>
  </si>
  <si>
    <t>Bernoulli (logit)</t>
  </si>
  <si>
    <t>Size</t>
  </si>
  <si>
    <t>Gaussian (identity)</t>
  </si>
  <si>
    <t>Reproduction</t>
  </si>
  <si>
    <t>Fecundity</t>
  </si>
  <si>
    <t>Recruit size</t>
  </si>
  <si>
    <r>
      <rPr>
        <i/>
        <sz val="11"/>
        <color theme="1"/>
        <rFont val="Calibri"/>
        <family val="2"/>
        <scheme val="minor"/>
      </rPr>
      <t>R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GLMM(m)</t>
    </r>
  </si>
  <si>
    <r>
      <rPr>
        <i/>
        <sz val="11"/>
        <color theme="1"/>
        <rFont val="Calibri"/>
        <family val="2"/>
        <scheme val="minor"/>
      </rPr>
      <t>R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GLMM(c)</t>
    </r>
  </si>
  <si>
    <t>Site</t>
  </si>
  <si>
    <t>Year</t>
  </si>
  <si>
    <t xml:space="preserve"> ± </t>
  </si>
  <si>
    <t>Random effects</t>
  </si>
  <si>
    <t xml:space="preserve"> - </t>
  </si>
  <si>
    <t>Fixed effects</t>
  </si>
  <si>
    <t>Vital rate</t>
  </si>
  <si>
    <t>Standard error</t>
  </si>
  <si>
    <t xml:space="preserve">   Intercept</t>
  </si>
  <si>
    <t xml:space="preserve">   Site</t>
  </si>
  <si>
    <t xml:space="preserve">   Year</t>
  </si>
  <si>
    <r>
      <t xml:space="preserve">   T</t>
    </r>
    <r>
      <rPr>
        <i/>
        <vertAlign val="subscript"/>
        <sz val="9"/>
        <color theme="1"/>
        <rFont val="Calibri"/>
        <family val="2"/>
        <scheme val="minor"/>
      </rPr>
      <t>mean</t>
    </r>
  </si>
  <si>
    <r>
      <t xml:space="preserve">   N</t>
    </r>
    <r>
      <rPr>
        <i/>
        <vertAlign val="subscript"/>
        <sz val="9"/>
        <color theme="1"/>
        <rFont val="Calibri"/>
        <family val="2"/>
        <scheme val="minor"/>
      </rPr>
      <t>freeze</t>
    </r>
  </si>
  <si>
    <t>Link function</t>
  </si>
  <si>
    <t>Logit</t>
  </si>
  <si>
    <t>Identity</t>
  </si>
  <si>
    <t>Gaussian</t>
  </si>
  <si>
    <t>Bernoulli</t>
  </si>
  <si>
    <t>Error structure</t>
  </si>
  <si>
    <t>Explained variance</t>
  </si>
  <si>
    <r>
      <t xml:space="preserve">   </t>
    </r>
    <r>
      <rPr>
        <i/>
        <sz val="9"/>
        <color theme="1"/>
        <rFont val="Calibri"/>
        <family val="2"/>
        <scheme val="minor"/>
      </rPr>
      <t>R</t>
    </r>
    <r>
      <rPr>
        <i/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GLMM(m)</t>
    </r>
  </si>
  <si>
    <r>
      <t xml:space="preserve">   </t>
    </r>
    <r>
      <rPr>
        <i/>
        <sz val="9"/>
        <color theme="1"/>
        <rFont val="Calibri"/>
        <family val="2"/>
        <scheme val="minor"/>
      </rPr>
      <t>R</t>
    </r>
    <r>
      <rPr>
        <i/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GLMM(c)</t>
    </r>
  </si>
  <si>
    <t>Non-identifiable</t>
  </si>
  <si>
    <t>Not included</t>
  </si>
  <si>
    <r>
      <t xml:space="preserve">   SoilVeg</t>
    </r>
    <r>
      <rPr>
        <i/>
        <vertAlign val="subscript"/>
        <sz val="9"/>
        <color theme="1"/>
        <rFont val="Calibri"/>
        <family val="2"/>
        <scheme val="minor"/>
      </rPr>
      <t>1</t>
    </r>
  </si>
  <si>
    <r>
      <t xml:space="preserve">   SoilVeg</t>
    </r>
    <r>
      <rPr>
        <i/>
        <vertAlign val="subscript"/>
        <sz val="9"/>
        <color theme="1"/>
        <rFont val="Calibri"/>
        <family val="2"/>
        <scheme val="minor"/>
      </rPr>
      <t>2</t>
    </r>
  </si>
  <si>
    <r>
      <t xml:space="preserve">   Plant size</t>
    </r>
    <r>
      <rPr>
        <vertAlign val="superscript"/>
        <sz val="9"/>
        <color theme="1"/>
        <rFont val="Calibri"/>
        <family val="2"/>
        <scheme val="minor"/>
      </rPr>
      <t>a</t>
    </r>
  </si>
  <si>
    <r>
      <t xml:space="preserve">   Error</t>
    </r>
    <r>
      <rPr>
        <vertAlign val="superscript"/>
        <sz val="9"/>
        <color theme="1"/>
        <rFont val="Calibri"/>
        <family val="2"/>
        <scheme val="minor"/>
      </rPr>
      <t>b</t>
    </r>
  </si>
  <si>
    <t>-0.12 ± 0.25</t>
  </si>
  <si>
    <t>1.63 ± 0.1</t>
  </si>
  <si>
    <t>1.63 ± 0.69</t>
  </si>
  <si>
    <t>0.45 ± 0.16</t>
  </si>
  <si>
    <t>-0.87 ± 0.5</t>
  </si>
  <si>
    <t>0.17 ± 0.24</t>
  </si>
  <si>
    <t>surv_Mean</t>
  </si>
  <si>
    <t>surv_low</t>
  </si>
  <si>
    <t>surv_high</t>
  </si>
  <si>
    <t>growth_Mean</t>
  </si>
  <si>
    <t>growth_low</t>
  </si>
  <si>
    <t>growth_high</t>
  </si>
  <si>
    <t>fruiting_Mean</t>
  </si>
  <si>
    <t>fruiting_low</t>
  </si>
  <si>
    <t>fruiting_high</t>
  </si>
  <si>
    <t>fruits_Mean</t>
  </si>
  <si>
    <t>fruits_low</t>
  </si>
  <si>
    <t>fruits_high</t>
  </si>
  <si>
    <t>recruit_Mean</t>
  </si>
  <si>
    <t>recruit_low</t>
  </si>
  <si>
    <t>recruit_high</t>
  </si>
  <si>
    <t>Predictor</t>
  </si>
  <si>
    <t>(Intercept)</t>
  </si>
  <si>
    <t>NA</t>
  </si>
  <si>
    <t>logNbtot.x</t>
  </si>
  <si>
    <t>I(logNbtot.x^2)</t>
  </si>
  <si>
    <t>T.mean_f</t>
  </si>
  <si>
    <t>I(T.mean_f^2)</t>
  </si>
  <si>
    <t>T.range_f</t>
  </si>
  <si>
    <t>(</t>
  </si>
  <si>
    <t>)</t>
  </si>
  <si>
    <t xml:space="preserve">, </t>
  </si>
  <si>
    <t>-</t>
  </si>
  <si>
    <t>Growth</t>
  </si>
  <si>
    <r>
      <t xml:space="preserve">  T</t>
    </r>
    <r>
      <rPr>
        <i/>
        <vertAlign val="subscript"/>
        <sz val="11"/>
        <color theme="1"/>
        <rFont val="Calibri"/>
        <family val="2"/>
        <scheme val="minor"/>
      </rPr>
      <t>range</t>
    </r>
  </si>
  <si>
    <r>
      <t xml:space="preserve">   (T</t>
    </r>
    <r>
      <rPr>
        <i/>
        <vertAlign val="subscript"/>
        <sz val="9"/>
        <color theme="1"/>
        <rFont val="Calibri"/>
        <family val="2"/>
        <scheme val="minor"/>
      </rPr>
      <t>mean</t>
    </r>
    <r>
      <rPr>
        <i/>
        <sz val="9"/>
        <color theme="1"/>
        <rFont val="Calibri"/>
        <family val="2"/>
        <scheme val="minor"/>
      </rPr>
      <t>)</t>
    </r>
    <r>
      <rPr>
        <i/>
        <vertAlign val="superscript"/>
        <sz val="9"/>
        <color theme="1"/>
        <rFont val="Calibri"/>
        <family val="2"/>
        <scheme val="minor"/>
      </rPr>
      <t>2</t>
    </r>
  </si>
  <si>
    <t xml:space="preserve">   Plant size</t>
  </si>
  <si>
    <r>
      <t xml:space="preserve">   (Plant size)</t>
    </r>
    <r>
      <rPr>
        <vertAlign val="superscript"/>
        <sz val="9"/>
        <color theme="1"/>
        <rFont val="Calibri"/>
        <family val="2"/>
        <scheme val="minor"/>
      </rPr>
      <t>2</t>
    </r>
  </si>
  <si>
    <t>mean</t>
  </si>
  <si>
    <t>95% CI</t>
  </si>
  <si>
    <t>SiteYear:Site</t>
  </si>
  <si>
    <t>Residual</t>
  </si>
  <si>
    <t>(-0.31, 0.36)</t>
  </si>
  <si>
    <t>(-0.55, 0.31)</t>
  </si>
  <si>
    <t>(-0.45, 0.2)</t>
  </si>
  <si>
    <t>(0.27, 0.52)</t>
  </si>
  <si>
    <t>(-0.17, 0.05)</t>
  </si>
  <si>
    <t>(-0.46, 0.72)</t>
  </si>
  <si>
    <t>(0.09, 0.62)</t>
  </si>
  <si>
    <t>(-0.65, -0.02)</t>
  </si>
  <si>
    <t>(0.56, 0.68)</t>
  </si>
  <si>
    <t>(-0.01, 0.13)</t>
  </si>
  <si>
    <t>(0.02, 0.14)</t>
  </si>
  <si>
    <t>(0.21, 0.26)</t>
  </si>
  <si>
    <t>(-0.01, 0.04)</t>
  </si>
  <si>
    <t>(-0.14, 0.06)</t>
  </si>
  <si>
    <t>(-0.09, 0)</t>
  </si>
  <si>
    <t>(-0.07, 0.1)</t>
  </si>
  <si>
    <t>(-0.37, 0.31)</t>
  </si>
  <si>
    <t>(-0.87, 0.29)</t>
  </si>
  <si>
    <t>(-0.37, 0.47)</t>
  </si>
  <si>
    <t>(1.5, 1.92)</t>
  </si>
  <si>
    <t>(-0.28, 0.1)</t>
  </si>
  <si>
    <t>(0.11, 1.49)</t>
  </si>
  <si>
    <t>(-0.38, 0.5)</t>
  </si>
  <si>
    <t>(-0.8, 0.12)</t>
  </si>
  <si>
    <t>(0.23, 1.04)</t>
  </si>
  <si>
    <t>(-0.05, 0.13)</t>
  </si>
  <si>
    <t>(0.03, 0.18)</t>
  </si>
  <si>
    <t>(0.23, 0.38)</t>
  </si>
  <si>
    <t>(0.05, 0.62)</t>
  </si>
  <si>
    <t>(-0.16, 0.1)</t>
  </si>
  <si>
    <t>(-0.04, 0.08)</t>
  </si>
  <si>
    <t>(0.02, 0.2)</t>
  </si>
  <si>
    <t>(-0.31, 0.22)</t>
  </si>
  <si>
    <t>(-0.61, 0.1)</t>
  </si>
  <si>
    <t>(-0.35, 0.15)</t>
  </si>
  <si>
    <t>(-0.05, 0.83)</t>
  </si>
  <si>
    <t>(-0.34, 0.17)</t>
  </si>
  <si>
    <t>(-0.12, 0.44)</t>
  </si>
  <si>
    <t>(0.83, 1.23)</t>
  </si>
  <si>
    <t>(0.11, 0.17)</t>
  </si>
  <si>
    <t>(0.76, 1.3)</t>
  </si>
  <si>
    <t>(0.12, 0.19)</t>
  </si>
  <si>
    <t>(0.1, 0.53)</t>
  </si>
  <si>
    <t>(0, 0.53)</t>
  </si>
  <si>
    <t>(0, 0.2)</t>
  </si>
  <si>
    <t>(0, 0.65)</t>
  </si>
  <si>
    <t>(0, 0.18)</t>
  </si>
  <si>
    <t>(0, 0.22)</t>
  </si>
  <si>
    <t>(0.3, 0.33)</t>
  </si>
  <si>
    <t>(0.34, 0.38)</t>
  </si>
  <si>
    <t>(0.26, 0.93)</t>
  </si>
  <si>
    <t xml:space="preserve">   Residual</t>
  </si>
  <si>
    <t xml:space="preserve">   Year within Site</t>
  </si>
  <si>
    <t>Axis1</t>
  </si>
  <si>
    <t>Axis2</t>
  </si>
  <si>
    <t>Nb_Tot.x</t>
  </si>
  <si>
    <t>I(Nb_Tot.x^2)</t>
  </si>
  <si>
    <t>(-0.23, 0.41)</t>
  </si>
  <si>
    <t>(-0.53, 0.37)</t>
  </si>
  <si>
    <t>(-0.53, 0.16)</t>
  </si>
  <si>
    <t>(0.34, 0.78)</t>
  </si>
  <si>
    <t>(-0.17, -0.06)</t>
  </si>
  <si>
    <t>(-0.31, 0.77)</t>
  </si>
  <si>
    <t>(0.05, 0.59)</t>
  </si>
  <si>
    <t>(-0.71, -0.06)</t>
  </si>
  <si>
    <t>(1.44, 1.71)</t>
  </si>
  <si>
    <t>(-0.17, 0.29)</t>
  </si>
  <si>
    <t>(0.03, 0.37)</t>
  </si>
  <si>
    <t>(0.89, 1.08)</t>
  </si>
  <si>
    <t>(-0.19, -0.13)</t>
  </si>
  <si>
    <t>(-0.25, 0.16)</t>
  </si>
  <si>
    <t>(-0.23, 0.03)</t>
  </si>
  <si>
    <t>(-0.19, 0.15)</t>
  </si>
  <si>
    <t>(0.33, 0.98)</t>
  </si>
  <si>
    <t>(-0.79, 0.33)</t>
  </si>
  <si>
    <t>(-0.32, 0.39)</t>
  </si>
  <si>
    <t>(2.13, 2.96)</t>
  </si>
  <si>
    <t>(-0.42, -0.27)</t>
  </si>
  <si>
    <t>(-0.06, 1.2)</t>
  </si>
  <si>
    <t>(-0.41, 0.39)</t>
  </si>
  <si>
    <t>(-0.75, 0.01)</t>
  </si>
  <si>
    <t>(1.05, 1.17)</t>
  </si>
  <si>
    <t>(-0.04, 0.13)</t>
  </si>
  <si>
    <t>(0.02, 0.16)</t>
  </si>
  <si>
    <t>(0.4, 0.52)</t>
  </si>
  <si>
    <t>(-0.07, -0.04)</t>
  </si>
  <si>
    <t>(-0.17, 0.07)</t>
  </si>
  <si>
    <t>(-0.05, 0.07)</t>
  </si>
  <si>
    <t>(0.06, 0.2)</t>
  </si>
  <si>
    <t>(-1.3, -0.36)</t>
  </si>
  <si>
    <t>(-0.22, 1.02)</t>
  </si>
  <si>
    <t>(-1.26, 0.43)</t>
  </si>
  <si>
    <t>(-0.41, 2.17)</t>
  </si>
  <si>
    <t>(-0.53, 0.63)</t>
  </si>
  <si>
    <t>(-1.9, -0.17)</t>
  </si>
  <si>
    <t>(0.81, 1.24)</t>
  </si>
  <si>
    <t>(0, 0.43)</t>
  </si>
  <si>
    <t>(0.32, 0.49)</t>
  </si>
  <si>
    <t>(0, 0.56)</t>
  </si>
  <si>
    <t>(1.41, 1.91)</t>
  </si>
  <si>
    <t>(0.75, 1.36)</t>
  </si>
  <si>
    <t>(0, 0.78)</t>
  </si>
  <si>
    <t>(0.12, 0.2)</t>
  </si>
  <si>
    <t>(0, 0.21)</t>
  </si>
  <si>
    <t>(0, 0.77)</t>
  </si>
  <si>
    <t>(0, 0.34)</t>
  </si>
  <si>
    <r>
      <t xml:space="preserve">Marginal </t>
    </r>
    <r>
      <rPr>
        <i/>
        <sz val="9"/>
        <color theme="1"/>
        <rFont val="Calibri"/>
        <family val="2"/>
        <scheme val="minor"/>
      </rPr>
      <t>R</t>
    </r>
    <r>
      <rPr>
        <i/>
        <vertAlign val="superscript"/>
        <sz val="9"/>
        <color theme="1"/>
        <rFont val="Calibri"/>
        <family val="2"/>
        <scheme val="minor"/>
      </rPr>
      <t>2</t>
    </r>
  </si>
  <si>
    <r>
      <t xml:space="preserve">Conditional </t>
    </r>
    <r>
      <rPr>
        <i/>
        <sz val="9"/>
        <color theme="1"/>
        <rFont val="Calibri"/>
        <family val="2"/>
        <scheme val="minor"/>
      </rPr>
      <t>R</t>
    </r>
    <r>
      <rPr>
        <i/>
        <vertAlign val="superscript"/>
        <sz val="9"/>
        <color theme="1"/>
        <rFont val="Calibri"/>
        <family val="2"/>
        <scheme val="minor"/>
      </rPr>
      <t>2</t>
    </r>
  </si>
  <si>
    <t>r.squared</t>
  </si>
  <si>
    <t>R2m</t>
  </si>
  <si>
    <t>R2c</t>
  </si>
  <si>
    <t>(0.02, 0.11)</t>
  </si>
  <si>
    <t>(0.2, 0.31)</t>
  </si>
  <si>
    <t>(0.33, 0.49)</t>
  </si>
  <si>
    <t>(0.38, 0.54)</t>
  </si>
  <si>
    <t>(0, 0.11)</t>
  </si>
  <si>
    <t>(0.21, 0.36)</t>
  </si>
  <si>
    <t>(0.29, 0.5)</t>
  </si>
  <si>
    <t>(0.48, 0.65)</t>
  </si>
  <si>
    <t>(0.52, 0.64)</t>
  </si>
  <si>
    <t>(0.02, 0.23)</t>
  </si>
  <si>
    <r>
      <t xml:space="preserve">  T</t>
    </r>
    <r>
      <rPr>
        <i/>
        <vertAlign val="subscript"/>
        <sz val="9"/>
        <color theme="1"/>
        <rFont val="Calibri"/>
        <family val="2"/>
        <scheme val="minor"/>
      </rPr>
      <t>range</t>
    </r>
  </si>
  <si>
    <t>(1.07, 11526)</t>
  </si>
  <si>
    <t>(-0.27, 0.43)</t>
  </si>
  <si>
    <t>(1.42, 1.74)</t>
  </si>
  <si>
    <t>(0.34, 0.99)</t>
  </si>
  <si>
    <t>(1.03, 1.17)</t>
  </si>
  <si>
    <t>(-1.36, -0.35)</t>
  </si>
  <si>
    <t>(-0.51, 0.33)</t>
  </si>
  <si>
    <t>(-0.15, 0.34)</t>
  </si>
  <si>
    <t>(-0.91, 0.23)</t>
  </si>
  <si>
    <t>(-0.08, 0.14)</t>
  </si>
  <si>
    <t>(-0.08, 1.05)</t>
  </si>
  <si>
    <t>(-0.43, 0.19)</t>
  </si>
  <si>
    <t>(-0.59, 0.41)</t>
  </si>
  <si>
    <t>(0.01, 0.19)</t>
  </si>
  <si>
    <t>(-0.87, 0.53)</t>
  </si>
  <si>
    <t>(0.33, 0.81)</t>
  </si>
  <si>
    <t>(0.86, 1.09)</t>
  </si>
  <si>
    <t>(2.08, 2.93)</t>
  </si>
  <si>
    <t>(-0.2, -0.12)</t>
  </si>
  <si>
    <t>(-0.42, -0.26)</t>
  </si>
  <si>
    <t>(-0.08, -0.04)</t>
  </si>
  <si>
    <t>(-0.44, 0.64)</t>
  </si>
  <si>
    <t>(-0.32, 0.22)</t>
  </si>
  <si>
    <t>(-0.19, 0.08)</t>
  </si>
  <si>
    <t>(-0.59, 1.68)</t>
  </si>
  <si>
    <t>(0.18, 0.68)</t>
  </si>
  <si>
    <t>(-0.27, 0.03)</t>
  </si>
  <si>
    <t>(-0.07, 0.07)</t>
  </si>
  <si>
    <t>(-0.52, 0.62)</t>
  </si>
  <si>
    <t>(-0.54, 0.23)</t>
  </si>
  <si>
    <t>(-0.22, 0.23)</t>
  </si>
  <si>
    <t>(-1.26, -0.11)</t>
  </si>
  <si>
    <t>(-0.01, 0.21)</t>
  </si>
  <si>
    <t>(-1.71, 0.03)</t>
  </si>
  <si>
    <t>(0, 0.59)</t>
  </si>
  <si>
    <t>(0, 0.73)</t>
  </si>
  <si>
    <t>(0, 0.23)</t>
  </si>
  <si>
    <t>(0, 0.46)</t>
  </si>
  <si>
    <t>(0.82, 1.21)</t>
  </si>
  <si>
    <t>(0.32, 0.51)</t>
  </si>
  <si>
    <t>(0.8, 1.43)</t>
  </si>
  <si>
    <t>(0, 0.71)</t>
  </si>
  <si>
    <t>(0.21, 0.31)</t>
  </si>
  <si>
    <t>(0.32, 0.47)</t>
  </si>
  <si>
    <t>(0.36, 0.53)</t>
  </si>
  <si>
    <t>(0.23, 0.37)</t>
  </si>
  <si>
    <t>(0.49, 0.64)</t>
  </si>
  <si>
    <t>(0.51, 0.64)</t>
  </si>
  <si>
    <t>(0.01, 0.18)</t>
  </si>
  <si>
    <t>(0.84, 11985)</t>
  </si>
  <si>
    <t>(1.40, 1.88)</t>
  </si>
  <si>
    <t>(0.11, 0.20)</t>
  </si>
  <si>
    <t>(0.30, 0.49)</t>
  </si>
  <si>
    <t>(0.40, 0.53)</t>
  </si>
  <si>
    <t>(0.01, 1.70)</t>
  </si>
  <si>
    <t>(-0.45, 0.30)</t>
  </si>
  <si>
    <t>Nb_Tot.x.sq</t>
  </si>
  <si>
    <t>T.mean_f.sq</t>
  </si>
  <si>
    <t>(0.11, 0.44)</t>
  </si>
  <si>
    <t>(1.25, 1.44)</t>
  </si>
  <si>
    <t>(0.03, 0.5)</t>
  </si>
  <si>
    <t>(1, 1.1)</t>
  </si>
  <si>
    <t>(-1.11, -0.48)</t>
  </si>
  <si>
    <t>(-0.58, 0.37)</t>
  </si>
  <si>
    <t>(-0.18, 0.34)</t>
  </si>
  <si>
    <t>(-1.02, 0.18)</t>
  </si>
  <si>
    <t>(-0.07, 0.14)</t>
  </si>
  <si>
    <t>(-0.02, 1.06)</t>
  </si>
  <si>
    <t>(-0.48, 0.16)</t>
  </si>
  <si>
    <t>(-0.59, 0.4)</t>
  </si>
  <si>
    <t>(-0.82, 0.47)</t>
  </si>
  <si>
    <t>(0.35, 1.06)</t>
  </si>
  <si>
    <t>(1.09, 1.44)</t>
  </si>
  <si>
    <t>(2.55, 3.58)</t>
  </si>
  <si>
    <t>(0.49, 0.69)</t>
  </si>
  <si>
    <t>(-0.86, -0.28)</t>
  </si>
  <si>
    <t>(-0.88, -0.56)</t>
  </si>
  <si>
    <t>(-2.12, -1.36)</t>
  </si>
  <si>
    <t>(-0.37, -0.18)</t>
  </si>
  <si>
    <t>(-4.94, 0.19)</t>
  </si>
  <si>
    <t>(-0.28, 1.73)</t>
  </si>
  <si>
    <t>(-0.22, 3.78)</t>
  </si>
  <si>
    <t>(-0.57, 0.46)</t>
  </si>
  <si>
    <t>(-2.6, 3.23)</t>
  </si>
  <si>
    <t>(-0.13, 4.89)</t>
  </si>
  <si>
    <t>(-1.79, 0.18)</t>
  </si>
  <si>
    <t>(-3.05, 1.7)</t>
  </si>
  <si>
    <t>(-0.42, 0.5)</t>
  </si>
  <si>
    <t>(-2.39, 2.98)</t>
  </si>
  <si>
    <t>(-0.63, 0.2)</t>
  </si>
  <si>
    <t>(-0.22, 0.25)</t>
  </si>
  <si>
    <t>(-1.22, -0.12)</t>
  </si>
  <si>
    <t>(-1.75, -0.05)</t>
  </si>
  <si>
    <t>(0, 0.68)</t>
  </si>
  <si>
    <t>(0, 0.54)</t>
  </si>
  <si>
    <t>(0.81, 1.22)</t>
  </si>
  <si>
    <t>(0.32, 0.5)</t>
  </si>
  <si>
    <t>(0.8, 1.45)</t>
  </si>
  <si>
    <t>(0.11, 0.2)</t>
  </si>
  <si>
    <t>(0, 0.72)</t>
  </si>
  <si>
    <t>(1.39, 1.88)</t>
  </si>
  <si>
    <t>(0.84, 11992.81)</t>
  </si>
  <si>
    <t>(0, 0.1)</t>
  </si>
  <si>
    <t>(0.23, 0.39)</t>
  </si>
  <si>
    <t>(0.3, 0.49)</t>
  </si>
  <si>
    <t>(0.02, 0.18)</t>
  </si>
  <si>
    <t>(0.1, 0.43)</t>
  </si>
  <si>
    <t>(1.27, 1.46)</t>
  </si>
  <si>
    <t>(0.02, 0.47)</t>
  </si>
  <si>
    <t>(1, 1.09)</t>
  </si>
  <si>
    <t>(-1.1, -0.48)</t>
  </si>
  <si>
    <t>(NA, NA)</t>
  </si>
  <si>
    <t>(0.36, 1.06)</t>
  </si>
  <si>
    <t>(2.54, 3.57)</t>
  </si>
  <si>
    <t>(-0.85, -0.28)</t>
  </si>
  <si>
    <t>(-0.88, -0.57)</t>
  </si>
  <si>
    <t>(-2.11, -1.36)</t>
  </si>
  <si>
    <t>(-4.84, 0.1)</t>
  </si>
  <si>
    <t>(-0.12, 1.87)</t>
  </si>
  <si>
    <t>(-0.41, 3.31)</t>
  </si>
  <si>
    <t>(-0.48, 0.59)</t>
  </si>
  <si>
    <t>(-2.46, 2.58)</t>
  </si>
  <si>
    <t>(-0.08, 4.68)</t>
  </si>
  <si>
    <t>(-1.84, 0.21)</t>
  </si>
  <si>
    <t>(-2.85, 1.03)</t>
  </si>
  <si>
    <t>(-0.53, 0.41)</t>
  </si>
  <si>
    <t>(-1.91, 3.4)</t>
  </si>
  <si>
    <t>(-0.46, 0.19)</t>
  </si>
  <si>
    <t>(-0.27, 0.05)</t>
  </si>
  <si>
    <t>(-0.9, -0.14)</t>
  </si>
  <si>
    <t>(-0.03, 0.11)</t>
  </si>
  <si>
    <t>(-1.08, -0.21)</t>
  </si>
  <si>
    <t>(0, 0.36)</t>
  </si>
  <si>
    <t>(0, 0.57)</t>
  </si>
  <si>
    <t>(0.03, 0.22)</t>
  </si>
  <si>
    <t>(0.82, 1.2)</t>
  </si>
  <si>
    <t>(0.34, 0.51)</t>
  </si>
  <si>
    <t>(0.81, 1.34)</t>
  </si>
  <si>
    <t>(0.11, 0.19)</t>
  </si>
  <si>
    <t>(0, 0.76)</t>
  </si>
  <si>
    <t>(0.2, 0.29)</t>
  </si>
  <si>
    <t>(0.36, 0.5)</t>
  </si>
  <si>
    <t>(0.29, 0.43)</t>
  </si>
  <si>
    <t>(0.49, 0.63)</t>
  </si>
  <si>
    <t>(0.51, 0.62)</t>
  </si>
  <si>
    <t>(0.01, 0.2)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</si>
</sst>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vertAlign val="subscript"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i/>
      <vertAlign val="superscript"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/>
    <xf numFmtId="2" fontId="0" fillId="0" borderId="0" xfId="0" applyNumberFormat="1"/>
    <xf numFmtId="2" fontId="0" fillId="0" borderId="0" xfId="0" applyNumberFormat="1" applyFont="1"/>
    <xf numFmtId="0" fontId="5" fillId="0" borderId="0" xfId="0" applyFont="1"/>
    <xf numFmtId="0" fontId="1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7" fillId="0" borderId="0" xfId="0" applyFont="1"/>
    <xf numFmtId="0" fontId="6" fillId="0" borderId="2" xfId="0" applyFont="1" applyBorder="1"/>
    <xf numFmtId="2" fontId="6" fillId="0" borderId="2" xfId="0" applyNumberFormat="1" applyFont="1" applyBorder="1" applyAlignment="1">
      <alignment horizontal="left"/>
    </xf>
    <xf numFmtId="49" fontId="6" fillId="0" borderId="0" xfId="0" applyNumberFormat="1" applyFont="1" applyAlignment="1">
      <alignment wrapText="1"/>
    </xf>
    <xf numFmtId="49" fontId="6" fillId="0" borderId="0" xfId="0" applyNumberFormat="1" applyFont="1" applyAlignment="1">
      <alignment horizontal="left" wrapText="1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6" fillId="0" borderId="0" xfId="0" applyFont="1" applyBorder="1"/>
    <xf numFmtId="0" fontId="6" fillId="0" borderId="0" xfId="0" applyFont="1" applyFill="1" applyBorder="1"/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6" fillId="0" borderId="0" xfId="0" applyNumberFormat="1" applyFont="1"/>
    <xf numFmtId="2" fontId="6" fillId="0" borderId="0" xfId="0" applyNumberFormat="1" applyFont="1" applyBorder="1"/>
    <xf numFmtId="0" fontId="6" fillId="0" borderId="2" xfId="0" applyFont="1" applyFill="1" applyBorder="1"/>
    <xf numFmtId="2" fontId="6" fillId="0" borderId="2" xfId="0" applyNumberFormat="1" applyFont="1" applyBorder="1"/>
    <xf numFmtId="2" fontId="6" fillId="0" borderId="2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5" zoomScale="110" zoomScaleNormal="110" workbookViewId="0">
      <selection activeCell="D36" sqref="D36"/>
    </sheetView>
  </sheetViews>
  <sheetFormatPr baseColWidth="10" defaultColWidth="9.140625" defaultRowHeight="15" x14ac:dyDescent="0.25"/>
  <cols>
    <col min="1" max="1" width="14.28515625" customWidth="1"/>
    <col min="2" max="6" width="12.7109375" customWidth="1"/>
    <col min="8" max="8" width="17.5703125" customWidth="1"/>
  </cols>
  <sheetData>
    <row r="1" spans="1:6" x14ac:dyDescent="0.25">
      <c r="A1" t="s">
        <v>23</v>
      </c>
      <c r="B1" t="s">
        <v>8</v>
      </c>
      <c r="C1" t="s">
        <v>10</v>
      </c>
      <c r="D1" t="s">
        <v>12</v>
      </c>
      <c r="E1" t="s">
        <v>13</v>
      </c>
      <c r="F1" t="s">
        <v>14</v>
      </c>
    </row>
    <row r="2" spans="1:6" x14ac:dyDescent="0.25">
      <c r="A2" t="s">
        <v>0</v>
      </c>
      <c r="B2" t="s">
        <v>9</v>
      </c>
      <c r="C2" t="s">
        <v>11</v>
      </c>
      <c r="D2" t="s">
        <v>9</v>
      </c>
      <c r="E2" t="s">
        <v>11</v>
      </c>
      <c r="F2" t="s">
        <v>11</v>
      </c>
    </row>
    <row r="3" spans="1:6" x14ac:dyDescent="0.25">
      <c r="A3" t="s">
        <v>22</v>
      </c>
    </row>
    <row r="4" spans="1:6" x14ac:dyDescent="0.25">
      <c r="A4" t="s">
        <v>1</v>
      </c>
      <c r="B4" s="2">
        <v>0.19</v>
      </c>
      <c r="C4" s="3">
        <v>0.6</v>
      </c>
      <c r="D4" s="2">
        <v>-0.13</v>
      </c>
      <c r="E4" s="3">
        <v>1.03</v>
      </c>
      <c r="F4" s="2">
        <v>0.23</v>
      </c>
    </row>
    <row r="5" spans="1:6" x14ac:dyDescent="0.25">
      <c r="A5" t="s">
        <v>2</v>
      </c>
      <c r="B5" s="2">
        <v>0.33</v>
      </c>
      <c r="C5" s="2">
        <v>0.24</v>
      </c>
      <c r="D5" s="2">
        <v>1.65</v>
      </c>
      <c r="E5" s="3">
        <v>0.34</v>
      </c>
      <c r="F5" s="2"/>
    </row>
    <row r="6" spans="1:6" x14ac:dyDescent="0.25">
      <c r="A6" t="s">
        <v>3</v>
      </c>
      <c r="B6" s="2">
        <v>-1.43</v>
      </c>
      <c r="C6" s="2">
        <v>0.06</v>
      </c>
      <c r="D6" s="2">
        <v>1.88</v>
      </c>
      <c r="E6" s="3"/>
      <c r="F6" s="2"/>
    </row>
    <row r="7" spans="1:6" x14ac:dyDescent="0.25">
      <c r="A7" t="s">
        <v>4</v>
      </c>
      <c r="B7" s="2">
        <v>-0.3</v>
      </c>
      <c r="C7" s="2"/>
      <c r="D7" s="2">
        <v>0.51</v>
      </c>
      <c r="E7" s="3"/>
      <c r="F7" s="2"/>
    </row>
    <row r="8" spans="1:6" x14ac:dyDescent="0.25">
      <c r="A8" t="s">
        <v>5</v>
      </c>
      <c r="B8" s="2">
        <v>0.86</v>
      </c>
      <c r="C8" s="2"/>
      <c r="D8" s="2">
        <v>-1.05</v>
      </c>
      <c r="E8" s="3"/>
      <c r="F8" s="2"/>
    </row>
    <row r="9" spans="1:6" x14ac:dyDescent="0.25">
      <c r="A9" t="s">
        <v>6</v>
      </c>
      <c r="B9" s="2"/>
      <c r="C9" s="2"/>
      <c r="D9" s="2"/>
      <c r="E9" s="3"/>
      <c r="F9" s="2"/>
    </row>
    <row r="10" spans="1:6" x14ac:dyDescent="0.25">
      <c r="A10" t="s">
        <v>20</v>
      </c>
      <c r="B10" s="2"/>
      <c r="C10" s="2"/>
      <c r="D10" s="2"/>
      <c r="E10" s="3"/>
      <c r="F10" s="2"/>
    </row>
    <row r="11" spans="1:6" x14ac:dyDescent="0.25">
      <c r="A11" s="1" t="s">
        <v>17</v>
      </c>
      <c r="B11" s="2">
        <v>0</v>
      </c>
      <c r="C11" s="2">
        <v>0.01</v>
      </c>
      <c r="D11" s="2">
        <v>0.64</v>
      </c>
      <c r="E11" s="3">
        <v>0.16</v>
      </c>
      <c r="F11" s="2">
        <v>0.03</v>
      </c>
    </row>
    <row r="12" spans="1:6" x14ac:dyDescent="0.25">
      <c r="A12" s="1" t="s">
        <v>18</v>
      </c>
      <c r="B12" s="2">
        <v>0.85</v>
      </c>
      <c r="C12" s="2">
        <v>0.13</v>
      </c>
      <c r="D12" s="2">
        <v>0.83</v>
      </c>
      <c r="E12" s="3">
        <v>0.14000000000000001</v>
      </c>
      <c r="F12" s="2">
        <v>0.13</v>
      </c>
    </row>
    <row r="13" spans="1:6" x14ac:dyDescent="0.25">
      <c r="A13" s="1" t="s">
        <v>7</v>
      </c>
      <c r="B13" s="2"/>
      <c r="C13" s="2">
        <v>0.32</v>
      </c>
      <c r="D13" s="2"/>
      <c r="E13" s="3">
        <v>0.38</v>
      </c>
      <c r="F13" s="2">
        <v>0.28000000000000003</v>
      </c>
    </row>
    <row r="14" spans="1:6" ht="18.75" x14ac:dyDescent="0.35">
      <c r="A14" t="s">
        <v>15</v>
      </c>
      <c r="B14" s="2">
        <v>0.14000000000000001</v>
      </c>
      <c r="C14" s="2">
        <v>0.34</v>
      </c>
      <c r="D14" s="2">
        <v>0.48</v>
      </c>
      <c r="E14" s="3">
        <v>0.38</v>
      </c>
      <c r="F14" s="2">
        <v>0</v>
      </c>
    </row>
    <row r="15" spans="1:6" ht="18.75" x14ac:dyDescent="0.35">
      <c r="A15" t="s">
        <v>16</v>
      </c>
      <c r="B15" s="2">
        <v>0.28999999999999998</v>
      </c>
      <c r="C15" s="2">
        <v>0.44</v>
      </c>
      <c r="D15" s="2">
        <v>0.61</v>
      </c>
      <c r="E15" s="3">
        <v>0.53</v>
      </c>
      <c r="F15" s="2">
        <v>0.17</v>
      </c>
    </row>
    <row r="16" spans="1:6" x14ac:dyDescent="0.25">
      <c r="B16" s="2"/>
      <c r="C16" s="2"/>
      <c r="D16" s="2"/>
      <c r="E16" s="3"/>
      <c r="F16" s="2"/>
    </row>
    <row r="17" spans="1:8" x14ac:dyDescent="0.25">
      <c r="A17" s="5" t="s">
        <v>24</v>
      </c>
      <c r="B17" s="2"/>
      <c r="C17" s="2"/>
      <c r="D17" s="2"/>
      <c r="E17" s="3"/>
      <c r="F17" s="2"/>
    </row>
    <row r="18" spans="1:8" x14ac:dyDescent="0.25">
      <c r="A18" t="s">
        <v>1</v>
      </c>
      <c r="B18" s="2">
        <v>0.18</v>
      </c>
      <c r="C18" s="2">
        <v>0.03</v>
      </c>
      <c r="D18">
        <v>0.33</v>
      </c>
      <c r="E18" s="1">
        <v>7.0000000000000007E-2</v>
      </c>
      <c r="F18" s="2">
        <v>0.04</v>
      </c>
    </row>
    <row r="19" spans="1:8" x14ac:dyDescent="0.25">
      <c r="A19" t="s">
        <v>2</v>
      </c>
      <c r="B19" s="2">
        <v>7.0000000000000007E-2</v>
      </c>
      <c r="C19" s="2">
        <v>0.01</v>
      </c>
      <c r="D19">
        <v>0.1</v>
      </c>
      <c r="E19" s="1">
        <v>0.02</v>
      </c>
    </row>
    <row r="20" spans="1:8" x14ac:dyDescent="0.25">
      <c r="A20" t="s">
        <v>3</v>
      </c>
      <c r="B20" s="2">
        <v>0.34</v>
      </c>
      <c r="C20" s="2">
        <v>0.03</v>
      </c>
      <c r="D20">
        <v>0.56999999999999995</v>
      </c>
      <c r="E20" s="1"/>
    </row>
    <row r="21" spans="1:8" x14ac:dyDescent="0.25">
      <c r="A21" t="s">
        <v>4</v>
      </c>
      <c r="B21" s="2">
        <v>0.12</v>
      </c>
      <c r="C21" s="2"/>
      <c r="D21">
        <v>0.15</v>
      </c>
    </row>
    <row r="22" spans="1:8" x14ac:dyDescent="0.25">
      <c r="A22" t="s">
        <v>5</v>
      </c>
      <c r="B22" s="2">
        <v>0.26</v>
      </c>
      <c r="C22" s="2"/>
      <c r="D22">
        <v>0.41</v>
      </c>
    </row>
    <row r="23" spans="1:8" x14ac:dyDescent="0.25">
      <c r="A23" t="s">
        <v>6</v>
      </c>
      <c r="B23" s="2"/>
      <c r="C23" s="2"/>
    </row>
    <row r="25" spans="1:8" x14ac:dyDescent="0.25">
      <c r="A25" s="4" t="s">
        <v>19</v>
      </c>
    </row>
    <row r="27" spans="1:8" x14ac:dyDescent="0.25">
      <c r="A27" s="6" t="s">
        <v>23</v>
      </c>
      <c r="B27" s="7" t="s">
        <v>8</v>
      </c>
      <c r="C27" s="7" t="s">
        <v>10</v>
      </c>
      <c r="D27" s="7" t="s">
        <v>12</v>
      </c>
      <c r="E27" s="7" t="s">
        <v>13</v>
      </c>
      <c r="F27" s="7" t="s">
        <v>14</v>
      </c>
      <c r="H27" t="s">
        <v>12</v>
      </c>
    </row>
    <row r="28" spans="1:8" x14ac:dyDescent="0.25">
      <c r="A28" s="14" t="s">
        <v>35</v>
      </c>
      <c r="B28" s="15" t="s">
        <v>34</v>
      </c>
      <c r="C28" s="15" t="s">
        <v>33</v>
      </c>
      <c r="D28" s="15" t="s">
        <v>34</v>
      </c>
      <c r="E28" s="15" t="s">
        <v>33</v>
      </c>
      <c r="F28" s="15" t="s">
        <v>33</v>
      </c>
      <c r="H28" t="s">
        <v>34</v>
      </c>
    </row>
    <row r="29" spans="1:8" x14ac:dyDescent="0.25">
      <c r="A29" s="14" t="s">
        <v>30</v>
      </c>
      <c r="B29" s="15" t="s">
        <v>31</v>
      </c>
      <c r="C29" s="15" t="s">
        <v>32</v>
      </c>
      <c r="D29" s="15" t="s">
        <v>31</v>
      </c>
      <c r="E29" s="15" t="s">
        <v>32</v>
      </c>
      <c r="F29" s="15" t="s">
        <v>32</v>
      </c>
      <c r="H29" t="s">
        <v>31</v>
      </c>
    </row>
    <row r="30" spans="1:8" x14ac:dyDescent="0.25">
      <c r="A30" s="8" t="s">
        <v>22</v>
      </c>
      <c r="B30" s="9"/>
      <c r="C30" s="9"/>
      <c r="D30" s="9"/>
      <c r="E30" s="9"/>
      <c r="F30" s="9"/>
    </row>
    <row r="31" spans="1:8" x14ac:dyDescent="0.25">
      <c r="A31" s="8" t="s">
        <v>25</v>
      </c>
      <c r="B31" s="10" t="str">
        <f>CONCATENATE(B4,$A$25,B18)</f>
        <v>0.19 ± 0.18</v>
      </c>
      <c r="C31" s="10" t="str">
        <f t="shared" ref="C31:F31" si="0">CONCATENATE(C4,$A$25,C18)</f>
        <v>0.6 ± 0.03</v>
      </c>
      <c r="D31" s="10" t="str">
        <f t="shared" si="0"/>
        <v>-0.13 ± 0.33</v>
      </c>
      <c r="E31" s="10" t="str">
        <f t="shared" si="0"/>
        <v>1.03 ± 0.07</v>
      </c>
      <c r="F31" s="10" t="str">
        <f t="shared" si="0"/>
        <v>0.23 ± 0.04</v>
      </c>
      <c r="H31" t="s">
        <v>45</v>
      </c>
    </row>
    <row r="32" spans="1:8" x14ac:dyDescent="0.25">
      <c r="A32" s="8" t="s">
        <v>43</v>
      </c>
      <c r="B32" s="10" t="str">
        <f>CONCATENATE(B5,$A$25,B19)</f>
        <v>0.33 ± 0.07</v>
      </c>
      <c r="C32" s="10" t="str">
        <f>CONCATENATE(C5,$A$25,C19)</f>
        <v>0.24 ± 0.01</v>
      </c>
      <c r="D32" s="10" t="str">
        <f>CONCATENATE(D5,$A$25,D19)</f>
        <v>1.65 ± 0.1</v>
      </c>
      <c r="E32" s="10" t="str">
        <f>CONCATENATE(E5,$A$25,E19)</f>
        <v>0.34 ± 0.02</v>
      </c>
      <c r="F32" s="10" t="s">
        <v>40</v>
      </c>
      <c r="H32" t="s">
        <v>46</v>
      </c>
    </row>
    <row r="33" spans="1:8" x14ac:dyDescent="0.25">
      <c r="A33" s="11" t="s">
        <v>28</v>
      </c>
      <c r="B33" s="10" t="str">
        <f>CONCATENATE(B6,$A$25,B20)</f>
        <v>-1.43 ± 0.34</v>
      </c>
      <c r="C33" s="10" t="str">
        <f>CONCATENATE(C6,$A$25,C20)</f>
        <v>0.06 ± 0.03</v>
      </c>
      <c r="D33" s="10" t="str">
        <f>CONCATENATE(D6,$A$25,D20)</f>
        <v>1.88 ± 0.57</v>
      </c>
      <c r="E33" s="10" t="s">
        <v>21</v>
      </c>
      <c r="F33" s="10" t="s">
        <v>21</v>
      </c>
      <c r="H33" t="s">
        <v>47</v>
      </c>
    </row>
    <row r="34" spans="1:8" x14ac:dyDescent="0.25">
      <c r="A34" s="11" t="s">
        <v>29</v>
      </c>
      <c r="B34" s="10" t="str">
        <f>CONCATENATE(B7,$A$25,B21)</f>
        <v>-0.3 ± 0.12</v>
      </c>
      <c r="C34" s="10" t="s">
        <v>21</v>
      </c>
      <c r="D34" s="10" t="str">
        <f>CONCATENATE(D7,$A$25,D21)</f>
        <v>0.51 ± 0.15</v>
      </c>
      <c r="E34" s="10" t="s">
        <v>21</v>
      </c>
      <c r="F34" s="10" t="s">
        <v>21</v>
      </c>
      <c r="H34" t="s">
        <v>48</v>
      </c>
    </row>
    <row r="35" spans="1:8" x14ac:dyDescent="0.25">
      <c r="A35" s="11" t="s">
        <v>41</v>
      </c>
      <c r="B35" s="10" t="str">
        <f>CONCATENATE(B8,$A$25,B22)</f>
        <v>0.86 ± 0.26</v>
      </c>
      <c r="C35" s="10" t="s">
        <v>21</v>
      </c>
      <c r="D35" s="10" t="str">
        <f>CONCATENATE(D8,$A$25,D22)</f>
        <v>-1.05 ± 0.41</v>
      </c>
      <c r="E35" s="10" t="s">
        <v>21</v>
      </c>
      <c r="F35" s="10" t="s">
        <v>21</v>
      </c>
      <c r="H35" t="s">
        <v>49</v>
      </c>
    </row>
    <row r="36" spans="1:8" x14ac:dyDescent="0.25">
      <c r="A36" s="11" t="s">
        <v>42</v>
      </c>
      <c r="B36" s="10" t="s">
        <v>21</v>
      </c>
      <c r="C36" s="10" t="s">
        <v>21</v>
      </c>
      <c r="D36" s="10"/>
      <c r="E36" s="10" t="s">
        <v>21</v>
      </c>
      <c r="F36" s="10" t="s">
        <v>21</v>
      </c>
      <c r="H36" t="s">
        <v>50</v>
      </c>
    </row>
    <row r="37" spans="1:8" x14ac:dyDescent="0.25">
      <c r="A37" s="8"/>
      <c r="B37" s="10"/>
      <c r="C37" s="10"/>
      <c r="D37" s="10"/>
      <c r="E37" s="10"/>
      <c r="F37" s="10"/>
    </row>
    <row r="38" spans="1:8" x14ac:dyDescent="0.25">
      <c r="A38" s="8" t="s">
        <v>20</v>
      </c>
      <c r="B38" s="10"/>
      <c r="C38" s="10"/>
      <c r="D38" s="10"/>
      <c r="E38" s="10"/>
      <c r="F38" s="10"/>
    </row>
    <row r="39" spans="1:8" x14ac:dyDescent="0.25">
      <c r="A39" s="8" t="s">
        <v>26</v>
      </c>
      <c r="B39" s="10">
        <f>B11</f>
        <v>0</v>
      </c>
      <c r="C39" s="10">
        <f t="shared" ref="C39:F39" si="1">C11</f>
        <v>0.01</v>
      </c>
      <c r="D39" s="10">
        <f t="shared" si="1"/>
        <v>0.64</v>
      </c>
      <c r="E39" s="10">
        <f t="shared" si="1"/>
        <v>0.16</v>
      </c>
      <c r="F39" s="10">
        <f t="shared" si="1"/>
        <v>0.03</v>
      </c>
      <c r="H39">
        <v>0.4</v>
      </c>
    </row>
    <row r="40" spans="1:8" x14ac:dyDescent="0.25">
      <c r="A40" s="8" t="s">
        <v>27</v>
      </c>
      <c r="B40" s="10">
        <f t="shared" ref="B40:F40" si="2">B12</f>
        <v>0.85</v>
      </c>
      <c r="C40" s="10">
        <f t="shared" si="2"/>
        <v>0.13</v>
      </c>
      <c r="D40" s="10">
        <f t="shared" si="2"/>
        <v>0.83</v>
      </c>
      <c r="E40" s="10">
        <f t="shared" si="2"/>
        <v>0.14000000000000001</v>
      </c>
      <c r="F40" s="10">
        <f t="shared" si="2"/>
        <v>0.13</v>
      </c>
      <c r="H40">
        <v>0.81</v>
      </c>
    </row>
    <row r="41" spans="1:8" x14ac:dyDescent="0.25">
      <c r="A41" s="8" t="s">
        <v>44</v>
      </c>
      <c r="B41" s="10" t="s">
        <v>39</v>
      </c>
      <c r="C41" s="10">
        <f>C13</f>
        <v>0.32</v>
      </c>
      <c r="D41" s="10" t="s">
        <v>39</v>
      </c>
      <c r="E41" s="10">
        <f>E13</f>
        <v>0.38</v>
      </c>
      <c r="F41" s="10">
        <f>F13</f>
        <v>0.28000000000000003</v>
      </c>
      <c r="H41" t="s">
        <v>39</v>
      </c>
    </row>
    <row r="42" spans="1:8" x14ac:dyDescent="0.25">
      <c r="A42" s="8"/>
      <c r="B42" s="10"/>
      <c r="C42" s="10"/>
      <c r="D42" s="10"/>
      <c r="E42" s="10"/>
      <c r="F42" s="10"/>
    </row>
    <row r="43" spans="1:8" x14ac:dyDescent="0.25">
      <c r="A43" s="8" t="s">
        <v>36</v>
      </c>
      <c r="B43" s="10"/>
      <c r="C43" s="10"/>
      <c r="D43" s="10"/>
      <c r="E43" s="10"/>
      <c r="F43" s="10"/>
    </row>
    <row r="44" spans="1:8" x14ac:dyDescent="0.25">
      <c r="A44" s="8" t="s">
        <v>37</v>
      </c>
      <c r="B44" s="10">
        <f t="shared" ref="B44:F44" si="3">B14</f>
        <v>0.14000000000000001</v>
      </c>
      <c r="C44" s="10">
        <f t="shared" si="3"/>
        <v>0.34</v>
      </c>
      <c r="D44" s="10">
        <f t="shared" si="3"/>
        <v>0.48</v>
      </c>
      <c r="E44" s="10">
        <f t="shared" si="3"/>
        <v>0.38</v>
      </c>
      <c r="F44" s="10">
        <f t="shared" si="3"/>
        <v>0</v>
      </c>
      <c r="H44">
        <v>0.48</v>
      </c>
    </row>
    <row r="45" spans="1:8" x14ac:dyDescent="0.25">
      <c r="A45" s="12" t="s">
        <v>38</v>
      </c>
      <c r="B45" s="13">
        <f t="shared" ref="B45:F45" si="4">B15</f>
        <v>0.28999999999999998</v>
      </c>
      <c r="C45" s="13">
        <f t="shared" si="4"/>
        <v>0.44</v>
      </c>
      <c r="D45" s="13">
        <f t="shared" si="4"/>
        <v>0.61</v>
      </c>
      <c r="E45" s="13">
        <f t="shared" si="4"/>
        <v>0.53</v>
      </c>
      <c r="F45" s="13">
        <f t="shared" si="4"/>
        <v>0.17</v>
      </c>
      <c r="H45">
        <v>0.57999999999999996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22" workbookViewId="0">
      <selection activeCell="A30" sqref="A30:K45"/>
    </sheetView>
  </sheetViews>
  <sheetFormatPr baseColWidth="10" defaultColWidth="10.85546875" defaultRowHeight="15" x14ac:dyDescent="0.25"/>
  <cols>
    <col min="1" max="1" width="15.42578125" customWidth="1"/>
  </cols>
  <sheetData>
    <row r="1" spans="1:18" x14ac:dyDescent="0.25">
      <c r="A1" t="s">
        <v>66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R1" t="s">
        <v>74</v>
      </c>
    </row>
    <row r="2" spans="1:18" x14ac:dyDescent="0.25">
      <c r="A2" t="s">
        <v>67</v>
      </c>
      <c r="B2">
        <v>0.02</v>
      </c>
      <c r="C2">
        <v>-0.31</v>
      </c>
      <c r="D2">
        <v>0.36</v>
      </c>
      <c r="E2">
        <v>0.61</v>
      </c>
      <c r="F2">
        <v>0.56000000000000005</v>
      </c>
      <c r="G2">
        <v>0.68</v>
      </c>
      <c r="H2">
        <v>-0.02</v>
      </c>
      <c r="I2">
        <v>-0.37</v>
      </c>
      <c r="J2">
        <v>0.31</v>
      </c>
      <c r="K2">
        <v>0.92</v>
      </c>
      <c r="L2">
        <v>0.23</v>
      </c>
      <c r="M2">
        <v>1.04</v>
      </c>
      <c r="N2">
        <v>-0.02</v>
      </c>
      <c r="O2">
        <v>-0.31</v>
      </c>
      <c r="P2">
        <v>0.22</v>
      </c>
      <c r="R2" t="s">
        <v>76</v>
      </c>
    </row>
    <row r="3" spans="1:18" x14ac:dyDescent="0.25">
      <c r="A3" t="s">
        <v>5</v>
      </c>
      <c r="B3">
        <v>-0.13</v>
      </c>
      <c r="C3">
        <v>-0.55000000000000004</v>
      </c>
      <c r="D3">
        <v>0.31</v>
      </c>
      <c r="E3">
        <v>0.06</v>
      </c>
      <c r="F3">
        <v>-0.01</v>
      </c>
      <c r="G3">
        <v>0.13</v>
      </c>
      <c r="H3">
        <v>-0.24</v>
      </c>
      <c r="I3">
        <v>-0.87</v>
      </c>
      <c r="J3">
        <v>0.28999999999999998</v>
      </c>
      <c r="K3">
        <v>0.03</v>
      </c>
      <c r="L3">
        <v>-0.05</v>
      </c>
      <c r="M3">
        <v>0.13</v>
      </c>
      <c r="N3">
        <v>-0.21</v>
      </c>
      <c r="O3">
        <v>-0.61</v>
      </c>
      <c r="P3">
        <v>0.1</v>
      </c>
      <c r="R3" t="s">
        <v>75</v>
      </c>
    </row>
    <row r="4" spans="1:18" x14ac:dyDescent="0.25">
      <c r="A4" t="s">
        <v>6</v>
      </c>
      <c r="B4">
        <v>-0.14000000000000001</v>
      </c>
      <c r="C4">
        <v>-0.45</v>
      </c>
      <c r="D4">
        <v>0.2</v>
      </c>
      <c r="E4">
        <v>7.0000000000000007E-2</v>
      </c>
      <c r="F4">
        <v>0.02</v>
      </c>
      <c r="G4">
        <v>0.14000000000000001</v>
      </c>
      <c r="H4">
        <v>0.15</v>
      </c>
      <c r="I4">
        <v>-0.37</v>
      </c>
      <c r="J4">
        <v>0.47</v>
      </c>
      <c r="K4">
        <v>0.11</v>
      </c>
      <c r="L4">
        <v>0.03</v>
      </c>
      <c r="M4">
        <v>0.18</v>
      </c>
      <c r="N4">
        <v>-0.11</v>
      </c>
      <c r="O4">
        <v>-0.35</v>
      </c>
      <c r="P4">
        <v>0.15</v>
      </c>
    </row>
    <row r="5" spans="1:18" x14ac:dyDescent="0.25">
      <c r="A5" t="s">
        <v>69</v>
      </c>
      <c r="B5">
        <v>0.39</v>
      </c>
      <c r="C5">
        <v>0.27</v>
      </c>
      <c r="D5">
        <v>0.52</v>
      </c>
      <c r="E5">
        <v>0.23</v>
      </c>
      <c r="F5">
        <v>0.21</v>
      </c>
      <c r="G5">
        <v>0.26</v>
      </c>
      <c r="H5">
        <v>1.7</v>
      </c>
      <c r="I5">
        <v>1.5</v>
      </c>
      <c r="J5">
        <v>1.92</v>
      </c>
      <c r="K5">
        <v>0.34</v>
      </c>
      <c r="L5">
        <v>0.23</v>
      </c>
      <c r="M5">
        <v>0.38</v>
      </c>
      <c r="N5" t="s">
        <v>68</v>
      </c>
      <c r="O5" t="s">
        <v>68</v>
      </c>
      <c r="P5" t="s">
        <v>68</v>
      </c>
    </row>
    <row r="6" spans="1:18" x14ac:dyDescent="0.25">
      <c r="A6" t="s">
        <v>70</v>
      </c>
      <c r="B6">
        <v>-7.0000000000000007E-2</v>
      </c>
      <c r="C6">
        <v>-0.17</v>
      </c>
      <c r="D6">
        <v>0.05</v>
      </c>
      <c r="E6">
        <v>0.02</v>
      </c>
      <c r="F6">
        <v>-0.01</v>
      </c>
      <c r="G6">
        <v>0.04</v>
      </c>
      <c r="H6">
        <v>-0.12</v>
      </c>
      <c r="I6">
        <v>-0.28000000000000003</v>
      </c>
      <c r="J6">
        <v>0.1</v>
      </c>
      <c r="K6">
        <v>0.12</v>
      </c>
      <c r="L6">
        <v>0.05</v>
      </c>
      <c r="M6">
        <v>0.62</v>
      </c>
      <c r="N6" t="s">
        <v>68</v>
      </c>
      <c r="O6" t="s">
        <v>68</v>
      </c>
      <c r="P6" t="s">
        <v>68</v>
      </c>
    </row>
    <row r="7" spans="1:18" x14ac:dyDescent="0.25">
      <c r="A7" t="s">
        <v>71</v>
      </c>
      <c r="B7">
        <v>0.04</v>
      </c>
      <c r="C7">
        <v>-0.46</v>
      </c>
      <c r="D7">
        <v>0.72</v>
      </c>
      <c r="E7">
        <v>-0.04</v>
      </c>
      <c r="F7">
        <v>-0.14000000000000001</v>
      </c>
      <c r="G7">
        <v>0.06</v>
      </c>
      <c r="H7">
        <v>0.65</v>
      </c>
      <c r="I7">
        <v>0.11</v>
      </c>
      <c r="J7">
        <v>1.49</v>
      </c>
      <c r="K7">
        <v>-0.02</v>
      </c>
      <c r="L7">
        <v>-0.16</v>
      </c>
      <c r="M7">
        <v>0.1</v>
      </c>
      <c r="N7">
        <v>0.33</v>
      </c>
      <c r="O7">
        <v>-0.05</v>
      </c>
      <c r="P7">
        <v>0.83</v>
      </c>
    </row>
    <row r="8" spans="1:18" x14ac:dyDescent="0.25">
      <c r="A8" t="s">
        <v>72</v>
      </c>
      <c r="B8">
        <v>0.37</v>
      </c>
      <c r="C8">
        <v>0.09</v>
      </c>
      <c r="D8">
        <v>0.62</v>
      </c>
      <c r="E8">
        <v>-0.04</v>
      </c>
      <c r="F8">
        <v>-0.09</v>
      </c>
      <c r="G8">
        <v>0</v>
      </c>
      <c r="H8">
        <v>0.02</v>
      </c>
      <c r="I8">
        <v>-0.38</v>
      </c>
      <c r="J8">
        <v>0.5</v>
      </c>
      <c r="K8">
        <v>0.02</v>
      </c>
      <c r="L8">
        <v>-0.04</v>
      </c>
      <c r="M8">
        <v>0.08</v>
      </c>
      <c r="N8">
        <v>-0.08</v>
      </c>
      <c r="O8">
        <v>-0.34</v>
      </c>
      <c r="P8">
        <v>0.17</v>
      </c>
    </row>
    <row r="9" spans="1:18" x14ac:dyDescent="0.25">
      <c r="A9" t="s">
        <v>73</v>
      </c>
      <c r="B9">
        <v>-0.33</v>
      </c>
      <c r="C9">
        <v>-0.65</v>
      </c>
      <c r="D9">
        <v>-0.02</v>
      </c>
      <c r="E9">
        <v>0.01</v>
      </c>
      <c r="F9">
        <v>-7.0000000000000007E-2</v>
      </c>
      <c r="G9">
        <v>0.1</v>
      </c>
      <c r="H9">
        <v>-0.35</v>
      </c>
      <c r="I9">
        <v>-0.8</v>
      </c>
      <c r="J9">
        <v>0.12</v>
      </c>
      <c r="K9">
        <v>0.12</v>
      </c>
      <c r="L9">
        <v>0.02</v>
      </c>
      <c r="M9">
        <v>0.2</v>
      </c>
      <c r="N9">
        <v>0.19</v>
      </c>
      <c r="O9">
        <v>-0.12</v>
      </c>
      <c r="P9">
        <v>0.44</v>
      </c>
    </row>
    <row r="11" spans="1:18" x14ac:dyDescent="0.25">
      <c r="A11" t="s">
        <v>66</v>
      </c>
    </row>
    <row r="12" spans="1:18" x14ac:dyDescent="0.25">
      <c r="A12" t="s">
        <v>67</v>
      </c>
      <c r="B12">
        <f>B2</f>
        <v>0.02</v>
      </c>
      <c r="C12" t="str">
        <f>CONCATENATE($R$1,C2,$R$2,D2,$R$3)</f>
        <v>(-0.31, 0.36)</v>
      </c>
      <c r="E12">
        <f>E2</f>
        <v>0.61</v>
      </c>
      <c r="F12" t="str">
        <f>CONCATENATE($R$1,F2,$R$2,G2,$R$3)</f>
        <v>(0.56, 0.68)</v>
      </c>
      <c r="H12">
        <f>H2</f>
        <v>-0.02</v>
      </c>
      <c r="I12" t="str">
        <f>CONCATENATE($R$1,I2,$R$2,J2,$R$3)</f>
        <v>(-0.37, 0.31)</v>
      </c>
      <c r="K12">
        <f>K2</f>
        <v>0.92</v>
      </c>
      <c r="L12" t="str">
        <f>CONCATENATE($R$1,L2,$R$2,M2,$R$3)</f>
        <v>(0.23, 1.04)</v>
      </c>
      <c r="N12">
        <f>N2</f>
        <v>-0.02</v>
      </c>
      <c r="O12" t="str">
        <f>CONCATENATE($R$1,O2,$R$2,P2,$R$3)</f>
        <v>(-0.31, 0.22)</v>
      </c>
    </row>
    <row r="13" spans="1:18" x14ac:dyDescent="0.25">
      <c r="A13" t="s">
        <v>5</v>
      </c>
      <c r="B13">
        <f t="shared" ref="B13:B19" si="0">B3</f>
        <v>-0.13</v>
      </c>
      <c r="C13" t="str">
        <f t="shared" ref="C13:C19" si="1">CONCATENATE($R$1,C3,$R$2,D3,$R$3)</f>
        <v>(-0.55, 0.31)</v>
      </c>
      <c r="E13">
        <f t="shared" ref="E13" si="2">E3</f>
        <v>0.06</v>
      </c>
      <c r="F13" t="str">
        <f t="shared" ref="F13:F19" si="3">CONCATENATE($R$1,F3,$R$2,G3,$R$3)</f>
        <v>(-0.01, 0.13)</v>
      </c>
      <c r="H13">
        <f t="shared" ref="H13" si="4">H3</f>
        <v>-0.24</v>
      </c>
      <c r="I13" t="str">
        <f t="shared" ref="I13:I19" si="5">CONCATENATE($R$1,I3,$R$2,J3,$R$3)</f>
        <v>(-0.87, 0.29)</v>
      </c>
      <c r="K13">
        <f t="shared" ref="K13" si="6">K3</f>
        <v>0.03</v>
      </c>
      <c r="L13" t="str">
        <f t="shared" ref="L13:L19" si="7">CONCATENATE($R$1,L3,$R$2,M3,$R$3)</f>
        <v>(-0.05, 0.13)</v>
      </c>
      <c r="N13">
        <f t="shared" ref="N13" si="8">N3</f>
        <v>-0.21</v>
      </c>
      <c r="O13" t="str">
        <f t="shared" ref="O13:O19" si="9">CONCATENATE($R$1,O3,$R$2,P3,$R$3)</f>
        <v>(-0.61, 0.1)</v>
      </c>
    </row>
    <row r="14" spans="1:18" x14ac:dyDescent="0.25">
      <c r="A14" t="s">
        <v>6</v>
      </c>
      <c r="B14">
        <f t="shared" si="0"/>
        <v>-0.14000000000000001</v>
      </c>
      <c r="C14" t="str">
        <f t="shared" si="1"/>
        <v>(-0.45, 0.2)</v>
      </c>
      <c r="E14">
        <f t="shared" ref="E14" si="10">E4</f>
        <v>7.0000000000000007E-2</v>
      </c>
      <c r="F14" t="str">
        <f t="shared" si="3"/>
        <v>(0.02, 0.14)</v>
      </c>
      <c r="H14">
        <f t="shared" ref="H14" si="11">H4</f>
        <v>0.15</v>
      </c>
      <c r="I14" t="str">
        <f t="shared" si="5"/>
        <v>(-0.37, 0.47)</v>
      </c>
      <c r="K14">
        <f t="shared" ref="K14" si="12">K4</f>
        <v>0.11</v>
      </c>
      <c r="L14" t="str">
        <f t="shared" si="7"/>
        <v>(0.03, 0.18)</v>
      </c>
      <c r="N14">
        <f t="shared" ref="N14" si="13">N4</f>
        <v>-0.11</v>
      </c>
      <c r="O14" t="str">
        <f t="shared" si="9"/>
        <v>(-0.35, 0.15)</v>
      </c>
    </row>
    <row r="15" spans="1:18" x14ac:dyDescent="0.25">
      <c r="A15" t="s">
        <v>69</v>
      </c>
      <c r="B15">
        <f t="shared" si="0"/>
        <v>0.39</v>
      </c>
      <c r="C15" t="str">
        <f t="shared" si="1"/>
        <v>(0.27, 0.52)</v>
      </c>
      <c r="E15">
        <f t="shared" ref="E15" si="14">E5</f>
        <v>0.23</v>
      </c>
      <c r="F15" t="str">
        <f t="shared" si="3"/>
        <v>(0.21, 0.26)</v>
      </c>
      <c r="H15">
        <f t="shared" ref="H15" si="15">H5</f>
        <v>1.7</v>
      </c>
      <c r="I15" t="str">
        <f t="shared" si="5"/>
        <v>(1.5, 1.92)</v>
      </c>
      <c r="K15">
        <f t="shared" ref="K15" si="16">K5</f>
        <v>0.34</v>
      </c>
      <c r="L15" t="str">
        <f t="shared" si="7"/>
        <v>(0.23, 0.38)</v>
      </c>
      <c r="N15" t="str">
        <f t="shared" ref="N15" si="17">N5</f>
        <v>NA</v>
      </c>
      <c r="O15" t="str">
        <f t="shared" si="9"/>
        <v>(NA, NA)</v>
      </c>
    </row>
    <row r="16" spans="1:18" x14ac:dyDescent="0.25">
      <c r="A16" t="s">
        <v>70</v>
      </c>
      <c r="B16">
        <f t="shared" si="0"/>
        <v>-7.0000000000000007E-2</v>
      </c>
      <c r="C16" t="str">
        <f t="shared" si="1"/>
        <v>(-0.17, 0.05)</v>
      </c>
      <c r="E16">
        <f t="shared" ref="E16" si="18">E6</f>
        <v>0.02</v>
      </c>
      <c r="F16" t="str">
        <f t="shared" si="3"/>
        <v>(-0.01, 0.04)</v>
      </c>
      <c r="H16">
        <f t="shared" ref="H16" si="19">H6</f>
        <v>-0.12</v>
      </c>
      <c r="I16" t="str">
        <f t="shared" si="5"/>
        <v>(-0.28, 0.1)</v>
      </c>
      <c r="K16">
        <f t="shared" ref="K16" si="20">K6</f>
        <v>0.12</v>
      </c>
      <c r="L16" t="str">
        <f t="shared" si="7"/>
        <v>(0.05, 0.62)</v>
      </c>
      <c r="N16" t="str">
        <f t="shared" ref="N16" si="21">N6</f>
        <v>NA</v>
      </c>
      <c r="O16" t="str">
        <f t="shared" si="9"/>
        <v>(NA, NA)</v>
      </c>
    </row>
    <row r="17" spans="1:16" x14ac:dyDescent="0.25">
      <c r="A17" t="s">
        <v>71</v>
      </c>
      <c r="B17">
        <f t="shared" si="0"/>
        <v>0.04</v>
      </c>
      <c r="C17" t="str">
        <f t="shared" si="1"/>
        <v>(-0.46, 0.72)</v>
      </c>
      <c r="E17">
        <f t="shared" ref="E17" si="22">E7</f>
        <v>-0.04</v>
      </c>
      <c r="F17" t="str">
        <f t="shared" si="3"/>
        <v>(-0.14, 0.06)</v>
      </c>
      <c r="H17">
        <f t="shared" ref="H17" si="23">H7</f>
        <v>0.65</v>
      </c>
      <c r="I17" t="str">
        <f t="shared" si="5"/>
        <v>(0.11, 1.49)</v>
      </c>
      <c r="K17">
        <f t="shared" ref="K17" si="24">K7</f>
        <v>-0.02</v>
      </c>
      <c r="L17" t="str">
        <f t="shared" si="7"/>
        <v>(-0.16, 0.1)</v>
      </c>
      <c r="N17">
        <f t="shared" ref="N17" si="25">N7</f>
        <v>0.33</v>
      </c>
      <c r="O17" t="str">
        <f t="shared" si="9"/>
        <v>(-0.05, 0.83)</v>
      </c>
    </row>
    <row r="18" spans="1:16" x14ac:dyDescent="0.25">
      <c r="A18" t="s">
        <v>72</v>
      </c>
      <c r="B18">
        <f t="shared" si="0"/>
        <v>0.37</v>
      </c>
      <c r="C18" t="str">
        <f t="shared" si="1"/>
        <v>(0.09, 0.62)</v>
      </c>
      <c r="E18">
        <f t="shared" ref="E18" si="26">E8</f>
        <v>-0.04</v>
      </c>
      <c r="F18" t="str">
        <f t="shared" si="3"/>
        <v>(-0.09, 0)</v>
      </c>
      <c r="H18">
        <f t="shared" ref="H18" si="27">H8</f>
        <v>0.02</v>
      </c>
      <c r="I18" t="str">
        <f t="shared" si="5"/>
        <v>(-0.38, 0.5)</v>
      </c>
      <c r="K18">
        <f t="shared" ref="K18" si="28">K8</f>
        <v>0.02</v>
      </c>
      <c r="L18" t="str">
        <f t="shared" si="7"/>
        <v>(-0.04, 0.08)</v>
      </c>
      <c r="N18">
        <f t="shared" ref="N18" si="29">N8</f>
        <v>-0.08</v>
      </c>
      <c r="O18" t="str">
        <f t="shared" si="9"/>
        <v>(-0.34, 0.17)</v>
      </c>
    </row>
    <row r="19" spans="1:16" x14ac:dyDescent="0.25">
      <c r="A19" t="s">
        <v>73</v>
      </c>
      <c r="B19">
        <f t="shared" si="0"/>
        <v>-0.33</v>
      </c>
      <c r="C19" t="str">
        <f t="shared" si="1"/>
        <v>(-0.65, -0.02)</v>
      </c>
      <c r="E19">
        <f t="shared" ref="E19" si="30">E9</f>
        <v>0.01</v>
      </c>
      <c r="F19" t="str">
        <f t="shared" si="3"/>
        <v>(-0.07, 0.1)</v>
      </c>
      <c r="H19">
        <f t="shared" ref="H19" si="31">H9</f>
        <v>-0.35</v>
      </c>
      <c r="I19" t="str">
        <f t="shared" si="5"/>
        <v>(-0.8, 0.12)</v>
      </c>
      <c r="K19">
        <f t="shared" ref="K19" si="32">K9</f>
        <v>0.12</v>
      </c>
      <c r="L19" t="str">
        <f t="shared" si="7"/>
        <v>(0.02, 0.2)</v>
      </c>
      <c r="N19">
        <f t="shared" ref="N19" si="33">N9</f>
        <v>0.19</v>
      </c>
      <c r="O19" t="str">
        <f t="shared" si="9"/>
        <v>(-0.12, 0.44)</v>
      </c>
    </row>
    <row r="21" spans="1:16" x14ac:dyDescent="0.25">
      <c r="A21" t="s">
        <v>66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56</v>
      </c>
      <c r="H21" t="s">
        <v>57</v>
      </c>
      <c r="I21" t="s">
        <v>58</v>
      </c>
      <c r="J21" t="s">
        <v>59</v>
      </c>
      <c r="K21" t="s">
        <v>60</v>
      </c>
      <c r="L21" t="s">
        <v>61</v>
      </c>
      <c r="M21" t="s">
        <v>62</v>
      </c>
      <c r="N21" t="s">
        <v>63</v>
      </c>
      <c r="O21" t="s">
        <v>64</v>
      </c>
      <c r="P21" t="s">
        <v>65</v>
      </c>
    </row>
    <row r="22" spans="1:16" x14ac:dyDescent="0.25">
      <c r="A22" t="s">
        <v>85</v>
      </c>
      <c r="B22">
        <v>1.03</v>
      </c>
      <c r="C22">
        <v>0.83</v>
      </c>
      <c r="D22">
        <v>1.23</v>
      </c>
      <c r="E22">
        <v>0.14000000000000001</v>
      </c>
      <c r="F22">
        <v>0.11</v>
      </c>
      <c r="G22">
        <v>0.17</v>
      </c>
      <c r="H22">
        <v>1.01</v>
      </c>
      <c r="I22">
        <v>0.76</v>
      </c>
      <c r="J22">
        <v>1.3</v>
      </c>
      <c r="K22">
        <v>0.15</v>
      </c>
      <c r="L22">
        <v>0.12</v>
      </c>
      <c r="M22">
        <v>0.19</v>
      </c>
      <c r="N22">
        <v>0.37</v>
      </c>
      <c r="O22">
        <v>0.1</v>
      </c>
      <c r="P22">
        <v>0.53</v>
      </c>
    </row>
    <row r="23" spans="1:16" x14ac:dyDescent="0.25">
      <c r="A23" t="s">
        <v>17</v>
      </c>
      <c r="B23">
        <v>0.09</v>
      </c>
      <c r="C23">
        <v>0</v>
      </c>
      <c r="D23">
        <v>0.53</v>
      </c>
      <c r="E23">
        <v>0.06</v>
      </c>
      <c r="F23">
        <v>0</v>
      </c>
      <c r="G23">
        <v>0.2</v>
      </c>
      <c r="H23">
        <v>0.17</v>
      </c>
      <c r="I23">
        <v>0</v>
      </c>
      <c r="J23">
        <v>0.65</v>
      </c>
      <c r="K23">
        <v>0.05</v>
      </c>
      <c r="L23">
        <v>0</v>
      </c>
      <c r="M23">
        <v>0.18</v>
      </c>
      <c r="N23">
        <v>0.02</v>
      </c>
      <c r="O23">
        <v>0</v>
      </c>
      <c r="P23">
        <v>0.22</v>
      </c>
    </row>
    <row r="24" spans="1:16" x14ac:dyDescent="0.25">
      <c r="A24" t="s">
        <v>86</v>
      </c>
      <c r="B24" t="s">
        <v>68</v>
      </c>
      <c r="C24" t="s">
        <v>68</v>
      </c>
      <c r="D24" t="s">
        <v>68</v>
      </c>
      <c r="E24">
        <v>0.31</v>
      </c>
      <c r="F24">
        <v>0.3</v>
      </c>
      <c r="G24">
        <v>0.33</v>
      </c>
      <c r="H24" t="s">
        <v>68</v>
      </c>
      <c r="I24" t="s">
        <v>68</v>
      </c>
      <c r="J24" t="s">
        <v>68</v>
      </c>
      <c r="K24">
        <v>0.36</v>
      </c>
      <c r="L24">
        <v>0.34</v>
      </c>
      <c r="M24">
        <v>0.38</v>
      </c>
      <c r="N24">
        <v>0.82</v>
      </c>
      <c r="O24">
        <v>0.26</v>
      </c>
      <c r="P24">
        <v>0.93</v>
      </c>
    </row>
    <row r="26" spans="1:16" x14ac:dyDescent="0.25">
      <c r="A26" t="s">
        <v>85</v>
      </c>
      <c r="B26">
        <f>B22</f>
        <v>1.03</v>
      </c>
      <c r="C26" t="str">
        <f>CONCATENATE($R$1,C22,$R$2,D22,$R$3)</f>
        <v>(0.83, 1.23)</v>
      </c>
      <c r="E26">
        <f>E22</f>
        <v>0.14000000000000001</v>
      </c>
      <c r="F26" t="str">
        <f>CONCATENATE($R$1,F22,$R$2,G22,$R$3)</f>
        <v>(0.11, 0.17)</v>
      </c>
      <c r="H26">
        <f>H22</f>
        <v>1.01</v>
      </c>
      <c r="I26" t="str">
        <f>CONCATENATE($R$1,I22,$R$2,J22,$R$3)</f>
        <v>(0.76, 1.3)</v>
      </c>
      <c r="K26">
        <f>K22</f>
        <v>0.15</v>
      </c>
      <c r="L26" t="str">
        <f>CONCATENATE($R$1,L22,$R$2,M22,$R$3)</f>
        <v>(0.12, 0.19)</v>
      </c>
      <c r="N26">
        <f>N22</f>
        <v>0.37</v>
      </c>
      <c r="O26" t="str">
        <f>CONCATENATE($R$1,O22,$R$2,P22,$R$3)</f>
        <v>(0.1, 0.53)</v>
      </c>
    </row>
    <row r="27" spans="1:16" x14ac:dyDescent="0.25">
      <c r="A27" t="s">
        <v>17</v>
      </c>
      <c r="B27">
        <f t="shared" ref="B27:B28" si="34">B23</f>
        <v>0.09</v>
      </c>
      <c r="C27" t="str">
        <f t="shared" ref="C27:C28" si="35">CONCATENATE($R$1,C23,$R$2,D23,$R$3)</f>
        <v>(0, 0.53)</v>
      </c>
      <c r="E27">
        <f t="shared" ref="E27:E28" si="36">E23</f>
        <v>0.06</v>
      </c>
      <c r="F27" t="str">
        <f t="shared" ref="F27:F28" si="37">CONCATENATE($R$1,F23,$R$2,G23,$R$3)</f>
        <v>(0, 0.2)</v>
      </c>
      <c r="H27">
        <f t="shared" ref="H27:H28" si="38">H23</f>
        <v>0.17</v>
      </c>
      <c r="I27" t="str">
        <f t="shared" ref="I27:I28" si="39">CONCATENATE($R$1,I23,$R$2,J23,$R$3)</f>
        <v>(0, 0.65)</v>
      </c>
      <c r="K27">
        <f t="shared" ref="K27:K28" si="40">K23</f>
        <v>0.05</v>
      </c>
      <c r="L27" t="str">
        <f t="shared" ref="L27:L28" si="41">CONCATENATE($R$1,L23,$R$2,M23,$R$3)</f>
        <v>(0, 0.18)</v>
      </c>
      <c r="N27">
        <f t="shared" ref="N27:N28" si="42">N23</f>
        <v>0.02</v>
      </c>
      <c r="O27" t="str">
        <f t="shared" ref="O27:O28" si="43">CONCATENATE($R$1,O23,$R$2,P23,$R$3)</f>
        <v>(0, 0.22)</v>
      </c>
    </row>
    <row r="28" spans="1:16" x14ac:dyDescent="0.25">
      <c r="A28" t="s">
        <v>86</v>
      </c>
      <c r="B28" t="str">
        <f t="shared" si="34"/>
        <v>NA</v>
      </c>
      <c r="C28" t="str">
        <f t="shared" si="35"/>
        <v>(NA, NA)</v>
      </c>
      <c r="E28">
        <f t="shared" si="36"/>
        <v>0.31</v>
      </c>
      <c r="F28" t="str">
        <f t="shared" si="37"/>
        <v>(0.3, 0.33)</v>
      </c>
      <c r="H28" t="str">
        <f t="shared" si="38"/>
        <v>NA</v>
      </c>
      <c r="I28" t="str">
        <f t="shared" si="39"/>
        <v>(NA, NA)</v>
      </c>
      <c r="K28">
        <f t="shared" si="40"/>
        <v>0.36</v>
      </c>
      <c r="L28" t="str">
        <f t="shared" si="41"/>
        <v>(0.34, 0.38)</v>
      </c>
      <c r="N28">
        <f t="shared" si="42"/>
        <v>0.82</v>
      </c>
      <c r="O28" t="str">
        <f t="shared" si="43"/>
        <v>(0.26, 0.93)</v>
      </c>
    </row>
    <row r="30" spans="1:16" x14ac:dyDescent="0.25">
      <c r="A30" s="19" t="s">
        <v>66</v>
      </c>
      <c r="B30" s="36" t="s">
        <v>8</v>
      </c>
      <c r="C30" s="36"/>
      <c r="D30" s="36" t="s">
        <v>78</v>
      </c>
      <c r="E30" s="36"/>
      <c r="F30" s="36" t="s">
        <v>12</v>
      </c>
      <c r="G30" s="36"/>
      <c r="H30" s="36" t="s">
        <v>13</v>
      </c>
      <c r="I30" s="36"/>
      <c r="J30" s="36" t="s">
        <v>14</v>
      </c>
      <c r="K30" s="36"/>
    </row>
    <row r="31" spans="1:16" x14ac:dyDescent="0.25">
      <c r="B31" s="17" t="s">
        <v>83</v>
      </c>
      <c r="C31" s="17" t="s">
        <v>84</v>
      </c>
      <c r="D31" s="17" t="s">
        <v>83</v>
      </c>
      <c r="E31" s="17" t="s">
        <v>84</v>
      </c>
      <c r="F31" s="17" t="s">
        <v>83</v>
      </c>
      <c r="G31" s="17" t="s">
        <v>84</v>
      </c>
      <c r="H31" s="17" t="s">
        <v>83</v>
      </c>
      <c r="I31" s="17" t="s">
        <v>84</v>
      </c>
      <c r="J31" s="17" t="s">
        <v>83</v>
      </c>
      <c r="K31" s="17" t="s">
        <v>84</v>
      </c>
    </row>
    <row r="32" spans="1:16" x14ac:dyDescent="0.25">
      <c r="A32" s="8" t="s">
        <v>22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x14ac:dyDescent="0.25">
      <c r="A33" s="8" t="s">
        <v>25</v>
      </c>
      <c r="B33" s="17">
        <v>0.02</v>
      </c>
      <c r="C33" s="17" t="s">
        <v>87</v>
      </c>
      <c r="D33" s="18">
        <v>0.61</v>
      </c>
      <c r="E33" s="18" t="s">
        <v>95</v>
      </c>
      <c r="F33" s="17">
        <v>-0.02</v>
      </c>
      <c r="G33" s="17" t="s">
        <v>103</v>
      </c>
      <c r="H33" s="18">
        <v>0.92</v>
      </c>
      <c r="I33" s="18" t="s">
        <v>111</v>
      </c>
      <c r="J33" s="17">
        <v>-0.02</v>
      </c>
      <c r="K33" s="17" t="s">
        <v>119</v>
      </c>
    </row>
    <row r="34" spans="1:11" x14ac:dyDescent="0.25">
      <c r="A34" s="11" t="s">
        <v>41</v>
      </c>
      <c r="B34" s="17">
        <v>-0.13</v>
      </c>
      <c r="C34" s="17" t="s">
        <v>88</v>
      </c>
      <c r="D34" s="17">
        <v>0.06</v>
      </c>
      <c r="E34" s="17" t="s">
        <v>96</v>
      </c>
      <c r="F34" s="17">
        <v>-0.24</v>
      </c>
      <c r="G34" s="17" t="s">
        <v>104</v>
      </c>
      <c r="H34" s="17">
        <v>0.03</v>
      </c>
      <c r="I34" s="17" t="s">
        <v>112</v>
      </c>
      <c r="J34" s="17">
        <v>-0.21</v>
      </c>
      <c r="K34" s="17" t="s">
        <v>120</v>
      </c>
    </row>
    <row r="35" spans="1:11" x14ac:dyDescent="0.25">
      <c r="A35" s="11" t="s">
        <v>42</v>
      </c>
      <c r="B35" s="17">
        <v>-0.14000000000000001</v>
      </c>
      <c r="C35" s="17" t="s">
        <v>89</v>
      </c>
      <c r="D35" s="18">
        <v>7.0000000000000007E-2</v>
      </c>
      <c r="E35" s="18" t="s">
        <v>97</v>
      </c>
      <c r="F35" s="17">
        <v>0.15</v>
      </c>
      <c r="G35" s="17" t="s">
        <v>105</v>
      </c>
      <c r="H35" s="18">
        <v>0.11</v>
      </c>
      <c r="I35" s="18" t="s">
        <v>113</v>
      </c>
      <c r="J35" s="17">
        <v>-0.11</v>
      </c>
      <c r="K35" s="17" t="s">
        <v>121</v>
      </c>
    </row>
    <row r="36" spans="1:11" x14ac:dyDescent="0.25">
      <c r="A36" s="8" t="s">
        <v>81</v>
      </c>
      <c r="B36" s="18">
        <v>0.39</v>
      </c>
      <c r="C36" s="18" t="s">
        <v>90</v>
      </c>
      <c r="D36" s="18">
        <v>0.23</v>
      </c>
      <c r="E36" s="18" t="s">
        <v>98</v>
      </c>
      <c r="F36" s="18">
        <v>1.7</v>
      </c>
      <c r="G36" s="18" t="s">
        <v>106</v>
      </c>
      <c r="H36" s="18">
        <v>0.34</v>
      </c>
      <c r="I36" s="18" t="s">
        <v>114</v>
      </c>
      <c r="J36" s="17" t="s">
        <v>77</v>
      </c>
      <c r="K36" s="17" t="s">
        <v>77</v>
      </c>
    </row>
    <row r="37" spans="1:11" x14ac:dyDescent="0.25">
      <c r="A37" s="8" t="s">
        <v>82</v>
      </c>
      <c r="B37" s="17">
        <v>-7.0000000000000007E-2</v>
      </c>
      <c r="C37" s="17" t="s">
        <v>91</v>
      </c>
      <c r="D37" s="17">
        <v>0.02</v>
      </c>
      <c r="E37" s="17" t="s">
        <v>99</v>
      </c>
      <c r="F37" s="17">
        <v>-0.12</v>
      </c>
      <c r="G37" s="17" t="s">
        <v>107</v>
      </c>
      <c r="H37" s="18">
        <v>0.12</v>
      </c>
      <c r="I37" s="18" t="s">
        <v>115</v>
      </c>
      <c r="J37" s="17" t="s">
        <v>77</v>
      </c>
      <c r="K37" s="17" t="s">
        <v>77</v>
      </c>
    </row>
    <row r="38" spans="1:11" x14ac:dyDescent="0.25">
      <c r="A38" s="11" t="s">
        <v>28</v>
      </c>
      <c r="B38" s="17">
        <v>0.04</v>
      </c>
      <c r="C38" s="17" t="s">
        <v>92</v>
      </c>
      <c r="D38" s="17">
        <v>-0.04</v>
      </c>
      <c r="E38" s="17" t="s">
        <v>100</v>
      </c>
      <c r="F38" s="18">
        <v>0.65</v>
      </c>
      <c r="G38" s="18" t="s">
        <v>108</v>
      </c>
      <c r="H38" s="17">
        <v>-0.02</v>
      </c>
      <c r="I38" s="17" t="s">
        <v>116</v>
      </c>
      <c r="J38" s="17">
        <v>0.33</v>
      </c>
      <c r="K38" s="17" t="s">
        <v>122</v>
      </c>
    </row>
    <row r="39" spans="1:11" x14ac:dyDescent="0.25">
      <c r="A39" s="11" t="s">
        <v>80</v>
      </c>
      <c r="B39" s="18">
        <v>0.37</v>
      </c>
      <c r="C39" s="18" t="s">
        <v>93</v>
      </c>
      <c r="D39" s="17">
        <v>-0.04</v>
      </c>
      <c r="E39" s="17" t="s">
        <v>101</v>
      </c>
      <c r="F39" s="17">
        <v>0.02</v>
      </c>
      <c r="G39" s="17" t="s">
        <v>109</v>
      </c>
      <c r="H39" s="17">
        <v>0.02</v>
      </c>
      <c r="I39" s="17" t="s">
        <v>117</v>
      </c>
      <c r="J39" s="17">
        <v>-0.08</v>
      </c>
      <c r="K39" s="17" t="s">
        <v>123</v>
      </c>
    </row>
    <row r="40" spans="1:11" ht="18" x14ac:dyDescent="0.35">
      <c r="A40" s="16" t="s">
        <v>79</v>
      </c>
      <c r="B40" s="17">
        <v>-0.33</v>
      </c>
      <c r="C40" s="17" t="s">
        <v>94</v>
      </c>
      <c r="D40" s="17">
        <v>0.01</v>
      </c>
      <c r="E40" s="17" t="s">
        <v>102</v>
      </c>
      <c r="F40" s="17">
        <v>-0.35</v>
      </c>
      <c r="G40" s="17" t="s">
        <v>110</v>
      </c>
      <c r="H40" s="18">
        <v>0.12</v>
      </c>
      <c r="I40" s="18" t="s">
        <v>118</v>
      </c>
      <c r="J40" s="17">
        <v>0.19</v>
      </c>
      <c r="K40" s="17" t="s">
        <v>124</v>
      </c>
    </row>
    <row r="41" spans="1:11" x14ac:dyDescent="0.25">
      <c r="A41" s="16"/>
      <c r="B41" s="17"/>
      <c r="C41" s="17"/>
      <c r="D41" s="17"/>
      <c r="E41" s="17"/>
      <c r="F41" s="17"/>
      <c r="G41" s="17"/>
      <c r="H41" s="18"/>
      <c r="I41" s="18"/>
      <c r="J41" s="17"/>
      <c r="K41" s="17"/>
    </row>
    <row r="42" spans="1:11" x14ac:dyDescent="0.25">
      <c r="A42" s="8" t="s">
        <v>20</v>
      </c>
    </row>
    <row r="43" spans="1:11" x14ac:dyDescent="0.25">
      <c r="A43" s="8" t="s">
        <v>26</v>
      </c>
      <c r="B43">
        <v>0.09</v>
      </c>
      <c r="C43" t="s">
        <v>130</v>
      </c>
      <c r="D43">
        <v>0.06</v>
      </c>
      <c r="E43" t="s">
        <v>131</v>
      </c>
      <c r="F43">
        <v>0.17</v>
      </c>
      <c r="G43" t="s">
        <v>132</v>
      </c>
      <c r="H43">
        <v>0.05</v>
      </c>
      <c r="I43" t="s">
        <v>133</v>
      </c>
      <c r="J43">
        <v>0.02</v>
      </c>
      <c r="K43" t="s">
        <v>134</v>
      </c>
    </row>
    <row r="44" spans="1:11" x14ac:dyDescent="0.25">
      <c r="A44" s="8" t="s">
        <v>139</v>
      </c>
      <c r="B44" s="5">
        <v>1.03</v>
      </c>
      <c r="C44" s="5" t="s">
        <v>125</v>
      </c>
      <c r="D44" s="5">
        <v>0.14000000000000001</v>
      </c>
      <c r="E44" s="5" t="s">
        <v>126</v>
      </c>
      <c r="F44" s="5">
        <v>1.01</v>
      </c>
      <c r="G44" s="5" t="s">
        <v>127</v>
      </c>
      <c r="H44" s="5">
        <v>0.15</v>
      </c>
      <c r="I44" s="5" t="s">
        <v>128</v>
      </c>
      <c r="J44" s="5">
        <v>0.37</v>
      </c>
      <c r="K44" s="5" t="s">
        <v>129</v>
      </c>
    </row>
    <row r="45" spans="1:11" x14ac:dyDescent="0.25">
      <c r="A45" s="12" t="s">
        <v>138</v>
      </c>
      <c r="B45" s="20" t="s">
        <v>77</v>
      </c>
      <c r="C45" s="20" t="s">
        <v>77</v>
      </c>
      <c r="D45" s="21">
        <v>0.31</v>
      </c>
      <c r="E45" s="21" t="s">
        <v>135</v>
      </c>
      <c r="F45" s="20" t="s">
        <v>77</v>
      </c>
      <c r="G45" s="20" t="s">
        <v>77</v>
      </c>
      <c r="H45" s="21">
        <v>0.36</v>
      </c>
      <c r="I45" s="21" t="s">
        <v>136</v>
      </c>
      <c r="J45" s="21">
        <v>0.82</v>
      </c>
      <c r="K45" s="21" t="s">
        <v>137</v>
      </c>
    </row>
    <row r="46" spans="1:11" x14ac:dyDescent="0.25">
      <c r="A46" s="11"/>
    </row>
    <row r="47" spans="1:11" x14ac:dyDescent="0.25">
      <c r="A47" s="11"/>
    </row>
    <row r="48" spans="1:11" x14ac:dyDescent="0.25">
      <c r="A48" s="11"/>
    </row>
  </sheetData>
  <mergeCells count="5">
    <mergeCell ref="B30:C30"/>
    <mergeCell ref="D30:E30"/>
    <mergeCell ref="F30:G30"/>
    <mergeCell ref="H30:I30"/>
    <mergeCell ref="J30:K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31" zoomScale="110" zoomScaleNormal="110" workbookViewId="0">
      <selection activeCell="B54" sqref="B54:C54"/>
    </sheetView>
  </sheetViews>
  <sheetFormatPr baseColWidth="10" defaultColWidth="9.140625" defaultRowHeight="15" x14ac:dyDescent="0.25"/>
  <cols>
    <col min="1" max="1" width="18.85546875" customWidth="1"/>
    <col min="3" max="3" width="13.42578125" customWidth="1"/>
    <col min="5" max="5" width="10.5703125" customWidth="1"/>
    <col min="7" max="7" width="10.85546875" customWidth="1"/>
    <col min="9" max="9" width="11.7109375" customWidth="1"/>
    <col min="11" max="11" width="11.5703125" customWidth="1"/>
  </cols>
  <sheetData>
    <row r="1" spans="1:19" x14ac:dyDescent="0.25">
      <c r="A1" t="s">
        <v>66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R1" t="s">
        <v>74</v>
      </c>
      <c r="S1" t="s">
        <v>74</v>
      </c>
    </row>
    <row r="2" spans="1:19" x14ac:dyDescent="0.25">
      <c r="A2" t="s">
        <v>67</v>
      </c>
      <c r="B2">
        <v>0.11</v>
      </c>
      <c r="C2">
        <v>-0.18</v>
      </c>
      <c r="D2">
        <v>0.43</v>
      </c>
      <c r="E2">
        <v>1.57</v>
      </c>
      <c r="F2">
        <v>1.42</v>
      </c>
      <c r="G2">
        <v>1.74</v>
      </c>
      <c r="H2">
        <v>0.59</v>
      </c>
      <c r="I2">
        <v>0.24</v>
      </c>
      <c r="J2">
        <v>0.93</v>
      </c>
      <c r="K2">
        <v>1.1100000000000001</v>
      </c>
      <c r="L2">
        <v>1.04</v>
      </c>
      <c r="M2">
        <v>1.18</v>
      </c>
      <c r="N2">
        <v>-0.76</v>
      </c>
      <c r="O2">
        <v>-1.31</v>
      </c>
      <c r="P2">
        <v>-0.32</v>
      </c>
      <c r="R2" t="s">
        <v>76</v>
      </c>
      <c r="S2" t="s">
        <v>76</v>
      </c>
    </row>
    <row r="3" spans="1:19" x14ac:dyDescent="0.25">
      <c r="A3" t="s">
        <v>140</v>
      </c>
      <c r="B3">
        <v>-0.14000000000000001</v>
      </c>
      <c r="C3">
        <v>-0.54</v>
      </c>
      <c r="D3">
        <v>0.21</v>
      </c>
      <c r="E3">
        <v>0.15</v>
      </c>
      <c r="F3">
        <v>-0.22</v>
      </c>
      <c r="G3">
        <v>0.36</v>
      </c>
      <c r="H3">
        <v>-0.19</v>
      </c>
      <c r="I3">
        <v>-0.82</v>
      </c>
      <c r="J3">
        <v>0.28999999999999998</v>
      </c>
      <c r="K3">
        <v>0.04</v>
      </c>
      <c r="L3">
        <v>-0.05</v>
      </c>
      <c r="M3">
        <v>0.14000000000000001</v>
      </c>
      <c r="N3">
        <v>0.56000000000000005</v>
      </c>
      <c r="O3">
        <v>-0.1</v>
      </c>
      <c r="P3">
        <v>1.06</v>
      </c>
      <c r="R3" t="s">
        <v>75</v>
      </c>
      <c r="S3" t="s">
        <v>75</v>
      </c>
    </row>
    <row r="4" spans="1:19" x14ac:dyDescent="0.25">
      <c r="A4" t="s">
        <v>141</v>
      </c>
      <c r="B4">
        <v>-0.17</v>
      </c>
      <c r="C4">
        <v>-0.46</v>
      </c>
      <c r="D4">
        <v>0.18</v>
      </c>
      <c r="E4">
        <v>0.18</v>
      </c>
      <c r="F4">
        <v>0.03</v>
      </c>
      <c r="G4">
        <v>0.37</v>
      </c>
      <c r="H4">
        <v>0.09</v>
      </c>
      <c r="I4">
        <v>-0.44</v>
      </c>
      <c r="J4">
        <v>0.45</v>
      </c>
      <c r="K4">
        <v>0.11</v>
      </c>
      <c r="L4">
        <v>0.02</v>
      </c>
      <c r="M4">
        <v>0.19</v>
      </c>
      <c r="N4">
        <v>-0.1</v>
      </c>
      <c r="O4">
        <v>-0.87</v>
      </c>
      <c r="P4">
        <v>0.51</v>
      </c>
    </row>
    <row r="5" spans="1:19" x14ac:dyDescent="0.25">
      <c r="A5" t="s">
        <v>142</v>
      </c>
      <c r="B5">
        <v>0.59</v>
      </c>
      <c r="C5">
        <v>0.37</v>
      </c>
      <c r="D5">
        <v>0.78</v>
      </c>
      <c r="E5">
        <v>0.96</v>
      </c>
      <c r="F5">
        <v>0.85</v>
      </c>
      <c r="G5">
        <v>1.08</v>
      </c>
      <c r="H5">
        <v>2.5099999999999998</v>
      </c>
      <c r="I5">
        <v>2.1</v>
      </c>
      <c r="J5">
        <v>2.95</v>
      </c>
      <c r="K5">
        <v>0.46</v>
      </c>
      <c r="L5">
        <v>0.4</v>
      </c>
      <c r="M5">
        <v>0.53</v>
      </c>
      <c r="N5" t="s">
        <v>68</v>
      </c>
      <c r="O5" t="s">
        <v>68</v>
      </c>
      <c r="P5" t="s">
        <v>68</v>
      </c>
    </row>
    <row r="6" spans="1:19" x14ac:dyDescent="0.25">
      <c r="A6" t="s">
        <v>143</v>
      </c>
      <c r="B6">
        <v>-0.11</v>
      </c>
      <c r="C6">
        <v>-0.17</v>
      </c>
      <c r="D6">
        <v>-0.06</v>
      </c>
      <c r="E6">
        <v>-0.16</v>
      </c>
      <c r="F6">
        <v>-0.2</v>
      </c>
      <c r="G6">
        <v>-0.12</v>
      </c>
      <c r="H6">
        <v>-0.34</v>
      </c>
      <c r="I6">
        <v>-0.43</v>
      </c>
      <c r="J6">
        <v>-0.26</v>
      </c>
      <c r="K6">
        <v>-0.06</v>
      </c>
      <c r="L6">
        <v>-0.08</v>
      </c>
      <c r="M6">
        <v>-0.04</v>
      </c>
      <c r="N6" t="s">
        <v>68</v>
      </c>
      <c r="O6" t="s">
        <v>68</v>
      </c>
      <c r="P6" t="s">
        <v>68</v>
      </c>
    </row>
    <row r="7" spans="1:19" x14ac:dyDescent="0.25">
      <c r="A7" t="s">
        <v>71</v>
      </c>
      <c r="B7">
        <v>7.0000000000000007E-2</v>
      </c>
      <c r="C7">
        <v>-0.39</v>
      </c>
      <c r="D7">
        <v>0.71</v>
      </c>
      <c r="E7">
        <v>-0.02</v>
      </c>
      <c r="F7">
        <v>-0.4</v>
      </c>
      <c r="G7">
        <v>0.25</v>
      </c>
      <c r="H7">
        <v>0.55000000000000004</v>
      </c>
      <c r="I7">
        <v>-0.04</v>
      </c>
      <c r="J7">
        <v>1.31</v>
      </c>
      <c r="K7">
        <v>-7.0000000000000007E-2</v>
      </c>
      <c r="L7">
        <v>-0.21</v>
      </c>
      <c r="M7">
        <v>0.05</v>
      </c>
      <c r="N7">
        <v>0.64</v>
      </c>
      <c r="O7">
        <v>-0.54</v>
      </c>
      <c r="P7">
        <v>1.67</v>
      </c>
    </row>
    <row r="8" spans="1:19" x14ac:dyDescent="0.25">
      <c r="A8" t="s">
        <v>72</v>
      </c>
      <c r="B8">
        <v>0.35</v>
      </c>
      <c r="C8">
        <v>0.11</v>
      </c>
      <c r="D8">
        <v>0.59</v>
      </c>
      <c r="E8">
        <v>-0.13</v>
      </c>
      <c r="F8">
        <v>-0.3</v>
      </c>
      <c r="G8">
        <v>0.03</v>
      </c>
      <c r="H8">
        <v>-0.03</v>
      </c>
      <c r="I8">
        <v>-0.37</v>
      </c>
      <c r="J8">
        <v>0.45</v>
      </c>
      <c r="K8">
        <v>0.02</v>
      </c>
      <c r="L8">
        <v>-0.05</v>
      </c>
      <c r="M8">
        <v>7.0000000000000007E-2</v>
      </c>
      <c r="N8">
        <v>-0.02</v>
      </c>
      <c r="O8">
        <v>-0.54</v>
      </c>
      <c r="P8">
        <v>0.7</v>
      </c>
    </row>
    <row r="9" spans="1:19" x14ac:dyDescent="0.25">
      <c r="A9" t="s">
        <v>73</v>
      </c>
      <c r="B9">
        <v>-0.33</v>
      </c>
      <c r="C9">
        <v>-0.68</v>
      </c>
      <c r="D9">
        <v>-0.04</v>
      </c>
      <c r="E9">
        <v>-0.01</v>
      </c>
      <c r="F9">
        <v>-0.24</v>
      </c>
      <c r="G9">
        <v>0.23</v>
      </c>
      <c r="H9">
        <v>-0.43</v>
      </c>
      <c r="I9">
        <v>-0.89</v>
      </c>
      <c r="J9">
        <v>0</v>
      </c>
      <c r="K9">
        <v>0.12</v>
      </c>
      <c r="L9">
        <v>0.04</v>
      </c>
      <c r="M9">
        <v>0.21</v>
      </c>
      <c r="N9">
        <v>-0.68</v>
      </c>
      <c r="O9">
        <v>-1.75</v>
      </c>
      <c r="P9">
        <v>-0.08</v>
      </c>
    </row>
    <row r="11" spans="1:19" x14ac:dyDescent="0.25">
      <c r="A11" t="s">
        <v>66</v>
      </c>
    </row>
    <row r="12" spans="1:19" x14ac:dyDescent="0.25">
      <c r="A12" t="s">
        <v>67</v>
      </c>
      <c r="B12">
        <f>B2</f>
        <v>0.11</v>
      </c>
      <c r="C12" t="str">
        <f>CONCATENATE($R$1,C2,$R$2,D2,$R$3)</f>
        <v>(-0.18, 0.43)</v>
      </c>
      <c r="E12">
        <f>E2</f>
        <v>1.57</v>
      </c>
      <c r="F12" t="str">
        <f>CONCATENATE($R$1,F2,$R$2,G2,$R$3)</f>
        <v>(1.42, 1.74)</v>
      </c>
      <c r="H12">
        <f>H2</f>
        <v>0.59</v>
      </c>
      <c r="I12" t="str">
        <f>CONCATENATE($R$1,I2,$R$2,J2,$R$3)</f>
        <v>(0.24, 0.93)</v>
      </c>
      <c r="K12">
        <f>K2</f>
        <v>1.1100000000000001</v>
      </c>
      <c r="L12" t="str">
        <f>CONCATENATE($R$1,L2,$R$2,M2,$R$3)</f>
        <v>(1.04, 1.18)</v>
      </c>
      <c r="N12">
        <f>N2</f>
        <v>-0.76</v>
      </c>
      <c r="O12" t="str">
        <f>CONCATENATE($R$1,O2,$R$2,P2,$R$3)</f>
        <v>(-1.31, -0.32)</v>
      </c>
    </row>
    <row r="13" spans="1:19" x14ac:dyDescent="0.25">
      <c r="A13" t="s">
        <v>140</v>
      </c>
      <c r="B13">
        <f t="shared" ref="B13:B19" si="0">B3</f>
        <v>-0.14000000000000001</v>
      </c>
      <c r="C13" t="str">
        <f t="shared" ref="C13:C19" si="1">CONCATENATE($R$1,C3,$R$2,D3,$R$3)</f>
        <v>(-0.54, 0.21)</v>
      </c>
      <c r="E13">
        <f t="shared" ref="E13:E19" si="2">E3</f>
        <v>0.15</v>
      </c>
      <c r="F13" t="str">
        <f t="shared" ref="F13:F19" si="3">CONCATENATE($R$1,F3,$R$2,G3,$R$3)</f>
        <v>(-0.22, 0.36)</v>
      </c>
      <c r="H13">
        <f t="shared" ref="H13:H19" si="4">H3</f>
        <v>-0.19</v>
      </c>
      <c r="I13" t="str">
        <f t="shared" ref="I13:I19" si="5">CONCATENATE($R$1,I3,$R$2,J3,$R$3)</f>
        <v>(-0.82, 0.29)</v>
      </c>
      <c r="K13">
        <f t="shared" ref="K13:K19" si="6">K3</f>
        <v>0.04</v>
      </c>
      <c r="L13" t="str">
        <f t="shared" ref="L13:L19" si="7">CONCATENATE($R$1,L3,$R$2,M3,$R$3)</f>
        <v>(-0.05, 0.14)</v>
      </c>
      <c r="N13">
        <f t="shared" ref="N13:N19" si="8">N3</f>
        <v>0.56000000000000005</v>
      </c>
      <c r="O13" t="str">
        <f t="shared" ref="O13:O19" si="9">CONCATENATE($R$1,O3,$R$2,P3,$R$3)</f>
        <v>(-0.1, 1.06)</v>
      </c>
    </row>
    <row r="14" spans="1:19" x14ac:dyDescent="0.25">
      <c r="A14" t="s">
        <v>141</v>
      </c>
      <c r="B14">
        <f t="shared" si="0"/>
        <v>-0.17</v>
      </c>
      <c r="C14" t="str">
        <f t="shared" si="1"/>
        <v>(-0.46, 0.18)</v>
      </c>
      <c r="E14">
        <f t="shared" si="2"/>
        <v>0.18</v>
      </c>
      <c r="F14" t="str">
        <f t="shared" si="3"/>
        <v>(0.03, 0.37)</v>
      </c>
      <c r="H14">
        <f t="shared" si="4"/>
        <v>0.09</v>
      </c>
      <c r="I14" t="str">
        <f t="shared" si="5"/>
        <v>(-0.44, 0.45)</v>
      </c>
      <c r="K14">
        <f t="shared" si="6"/>
        <v>0.11</v>
      </c>
      <c r="L14" t="str">
        <f t="shared" si="7"/>
        <v>(0.02, 0.19)</v>
      </c>
      <c r="N14">
        <f t="shared" si="8"/>
        <v>-0.1</v>
      </c>
      <c r="O14" t="str">
        <f t="shared" si="9"/>
        <v>(-0.87, 0.51)</v>
      </c>
    </row>
    <row r="15" spans="1:19" x14ac:dyDescent="0.25">
      <c r="A15" t="s">
        <v>142</v>
      </c>
      <c r="B15">
        <f t="shared" si="0"/>
        <v>0.59</v>
      </c>
      <c r="C15" t="str">
        <f t="shared" si="1"/>
        <v>(0.37, 0.78)</v>
      </c>
      <c r="E15">
        <f t="shared" si="2"/>
        <v>0.96</v>
      </c>
      <c r="F15" t="str">
        <f t="shared" si="3"/>
        <v>(0.85, 1.08)</v>
      </c>
      <c r="H15">
        <f t="shared" si="4"/>
        <v>2.5099999999999998</v>
      </c>
      <c r="I15" t="str">
        <f t="shared" si="5"/>
        <v>(2.1, 2.95)</v>
      </c>
      <c r="K15">
        <f t="shared" si="6"/>
        <v>0.46</v>
      </c>
      <c r="L15" t="str">
        <f t="shared" si="7"/>
        <v>(0.4, 0.53)</v>
      </c>
      <c r="N15" t="str">
        <f t="shared" si="8"/>
        <v>NA</v>
      </c>
      <c r="O15" t="str">
        <f t="shared" si="9"/>
        <v>(NA, NA)</v>
      </c>
    </row>
    <row r="16" spans="1:19" x14ac:dyDescent="0.25">
      <c r="A16" t="s">
        <v>143</v>
      </c>
      <c r="B16">
        <f t="shared" si="0"/>
        <v>-0.11</v>
      </c>
      <c r="C16" t="str">
        <f t="shared" si="1"/>
        <v>(-0.17, -0.06)</v>
      </c>
      <c r="E16">
        <f t="shared" si="2"/>
        <v>-0.16</v>
      </c>
      <c r="F16" t="str">
        <f t="shared" si="3"/>
        <v>(-0.2, -0.12)</v>
      </c>
      <c r="H16">
        <f t="shared" si="4"/>
        <v>-0.34</v>
      </c>
      <c r="I16" t="str">
        <f t="shared" si="5"/>
        <v>(-0.43, -0.26)</v>
      </c>
      <c r="K16">
        <f t="shared" si="6"/>
        <v>-0.06</v>
      </c>
      <c r="L16" t="str">
        <f t="shared" si="7"/>
        <v>(-0.08, -0.04)</v>
      </c>
      <c r="N16" t="str">
        <f t="shared" si="8"/>
        <v>NA</v>
      </c>
      <c r="O16" t="str">
        <f t="shared" si="9"/>
        <v>(NA, NA)</v>
      </c>
    </row>
    <row r="17" spans="1:16" x14ac:dyDescent="0.25">
      <c r="A17" t="s">
        <v>71</v>
      </c>
      <c r="B17">
        <f t="shared" si="0"/>
        <v>7.0000000000000007E-2</v>
      </c>
      <c r="C17" t="str">
        <f t="shared" si="1"/>
        <v>(-0.39, 0.71)</v>
      </c>
      <c r="E17">
        <f t="shared" si="2"/>
        <v>-0.02</v>
      </c>
      <c r="F17" t="str">
        <f t="shared" si="3"/>
        <v>(-0.4, 0.25)</v>
      </c>
      <c r="H17">
        <f t="shared" si="4"/>
        <v>0.55000000000000004</v>
      </c>
      <c r="I17" t="str">
        <f t="shared" si="5"/>
        <v>(-0.04, 1.31)</v>
      </c>
      <c r="K17">
        <f t="shared" si="6"/>
        <v>-7.0000000000000007E-2</v>
      </c>
      <c r="L17" t="str">
        <f t="shared" si="7"/>
        <v>(-0.21, 0.05)</v>
      </c>
      <c r="N17">
        <f t="shared" si="8"/>
        <v>0.64</v>
      </c>
      <c r="O17" t="str">
        <f t="shared" si="9"/>
        <v>(-0.54, 1.67)</v>
      </c>
    </row>
    <row r="18" spans="1:16" x14ac:dyDescent="0.25">
      <c r="A18" t="s">
        <v>72</v>
      </c>
      <c r="B18">
        <f t="shared" si="0"/>
        <v>0.35</v>
      </c>
      <c r="C18" t="str">
        <f t="shared" si="1"/>
        <v>(0.11, 0.59)</v>
      </c>
      <c r="E18">
        <f t="shared" si="2"/>
        <v>-0.13</v>
      </c>
      <c r="F18" t="str">
        <f t="shared" si="3"/>
        <v>(-0.3, 0.03)</v>
      </c>
      <c r="H18">
        <f t="shared" si="4"/>
        <v>-0.03</v>
      </c>
      <c r="I18" t="str">
        <f t="shared" si="5"/>
        <v>(-0.37, 0.45)</v>
      </c>
      <c r="K18">
        <f t="shared" si="6"/>
        <v>0.02</v>
      </c>
      <c r="L18" t="str">
        <f t="shared" si="7"/>
        <v>(-0.05, 0.07)</v>
      </c>
      <c r="N18">
        <f t="shared" si="8"/>
        <v>-0.02</v>
      </c>
      <c r="O18" t="str">
        <f t="shared" si="9"/>
        <v>(-0.54, 0.7)</v>
      </c>
    </row>
    <row r="19" spans="1:16" x14ac:dyDescent="0.25">
      <c r="A19" t="s">
        <v>73</v>
      </c>
      <c r="B19">
        <f t="shared" si="0"/>
        <v>-0.33</v>
      </c>
      <c r="C19" t="str">
        <f t="shared" si="1"/>
        <v>(-0.68, -0.04)</v>
      </c>
      <c r="E19">
        <f t="shared" si="2"/>
        <v>-0.01</v>
      </c>
      <c r="F19" t="str">
        <f t="shared" si="3"/>
        <v>(-0.24, 0.23)</v>
      </c>
      <c r="H19">
        <f t="shared" si="4"/>
        <v>-0.43</v>
      </c>
      <c r="I19" t="str">
        <f t="shared" si="5"/>
        <v>(-0.89, 0)</v>
      </c>
      <c r="K19">
        <f t="shared" si="6"/>
        <v>0.12</v>
      </c>
      <c r="L19" t="str">
        <f t="shared" si="7"/>
        <v>(0.04, 0.21)</v>
      </c>
      <c r="N19">
        <f t="shared" si="8"/>
        <v>-0.68</v>
      </c>
      <c r="O19" t="str">
        <f t="shared" si="9"/>
        <v>(-1.75, -0.08)</v>
      </c>
    </row>
    <row r="21" spans="1:16" x14ac:dyDescent="0.25">
      <c r="A21" t="s">
        <v>66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56</v>
      </c>
      <c r="H21" t="s">
        <v>57</v>
      </c>
      <c r="I21" t="s">
        <v>58</v>
      </c>
      <c r="J21" t="s">
        <v>59</v>
      </c>
      <c r="K21" t="s">
        <v>60</v>
      </c>
      <c r="L21" t="s">
        <v>61</v>
      </c>
      <c r="M21" t="s">
        <v>62</v>
      </c>
      <c r="N21" t="s">
        <v>63</v>
      </c>
      <c r="O21" t="s">
        <v>64</v>
      </c>
      <c r="P21" t="s">
        <v>65</v>
      </c>
    </row>
    <row r="22" spans="1:16" x14ac:dyDescent="0.25">
      <c r="A22" t="s">
        <v>85</v>
      </c>
      <c r="B22">
        <v>1.01</v>
      </c>
      <c r="C22">
        <v>0.8</v>
      </c>
      <c r="D22">
        <v>1.2</v>
      </c>
      <c r="E22">
        <v>0.41</v>
      </c>
      <c r="F22">
        <v>0.32</v>
      </c>
      <c r="G22">
        <v>0.51</v>
      </c>
      <c r="H22">
        <v>1.04</v>
      </c>
      <c r="I22">
        <v>0.79</v>
      </c>
      <c r="J22">
        <v>1.34</v>
      </c>
      <c r="K22">
        <v>0.16</v>
      </c>
      <c r="L22">
        <v>0.11</v>
      </c>
      <c r="M22">
        <v>0.2</v>
      </c>
      <c r="N22">
        <v>0.2</v>
      </c>
      <c r="O22">
        <v>0</v>
      </c>
      <c r="P22">
        <v>0.73</v>
      </c>
    </row>
    <row r="23" spans="1:16" x14ac:dyDescent="0.25">
      <c r="A23" t="s">
        <v>17</v>
      </c>
      <c r="B23">
        <v>0.09</v>
      </c>
      <c r="C23">
        <v>0</v>
      </c>
      <c r="D23">
        <v>0.52</v>
      </c>
      <c r="E23">
        <v>0.16</v>
      </c>
      <c r="F23">
        <v>0</v>
      </c>
      <c r="G23">
        <v>0.55000000000000004</v>
      </c>
      <c r="H23">
        <v>0.2</v>
      </c>
      <c r="I23">
        <v>0</v>
      </c>
      <c r="J23">
        <v>0.77</v>
      </c>
      <c r="K23">
        <v>0.09</v>
      </c>
      <c r="L23">
        <v>0</v>
      </c>
      <c r="M23">
        <v>0.22</v>
      </c>
      <c r="N23">
        <v>0.03</v>
      </c>
      <c r="O23">
        <v>0</v>
      </c>
      <c r="P23">
        <v>0.48</v>
      </c>
    </row>
    <row r="24" spans="1:16" x14ac:dyDescent="0.25">
      <c r="A24" t="s">
        <v>86</v>
      </c>
      <c r="B24" t="s">
        <v>68</v>
      </c>
      <c r="C24" t="s">
        <v>68</v>
      </c>
      <c r="D24" t="s">
        <v>68</v>
      </c>
      <c r="E24">
        <v>1.63</v>
      </c>
      <c r="F24">
        <v>1.4</v>
      </c>
      <c r="G24">
        <v>1.92</v>
      </c>
      <c r="H24" t="s">
        <v>68</v>
      </c>
      <c r="I24" t="s">
        <v>68</v>
      </c>
      <c r="J24" t="s">
        <v>68</v>
      </c>
      <c r="K24">
        <v>0.36</v>
      </c>
      <c r="L24">
        <v>0.34</v>
      </c>
      <c r="M24">
        <v>0.38</v>
      </c>
      <c r="N24">
        <v>1128.1300000000001</v>
      </c>
      <c r="O24">
        <v>0.99</v>
      </c>
      <c r="P24">
        <v>13553.3</v>
      </c>
    </row>
    <row r="26" spans="1:16" x14ac:dyDescent="0.25">
      <c r="A26" t="s">
        <v>85</v>
      </c>
      <c r="B26">
        <f>B22</f>
        <v>1.01</v>
      </c>
      <c r="C26" t="str">
        <f>CONCATENATE($R$1,C22,$R$2,D22,$R$3)</f>
        <v>(0.8, 1.2)</v>
      </c>
      <c r="E26">
        <f>E22</f>
        <v>0.41</v>
      </c>
      <c r="F26" t="str">
        <f>CONCATENATE($R$1,F22,$R$2,G22,$R$3)</f>
        <v>(0.32, 0.51)</v>
      </c>
      <c r="H26">
        <f>H22</f>
        <v>1.04</v>
      </c>
      <c r="I26" t="str">
        <f>CONCATENATE($R$1,I22,$R$2,J22,$R$3)</f>
        <v>(0.79, 1.34)</v>
      </c>
      <c r="K26">
        <f>K22</f>
        <v>0.16</v>
      </c>
      <c r="L26" t="str">
        <f>CONCATENATE($R$1,L22,$R$2,M22,$R$3)</f>
        <v>(0.11, 0.2)</v>
      </c>
      <c r="N26">
        <f>N22</f>
        <v>0.2</v>
      </c>
      <c r="O26" t="str">
        <f>CONCATENATE($R$1,O22,$R$2,P22,$R$3)</f>
        <v>(0, 0.73)</v>
      </c>
    </row>
    <row r="27" spans="1:16" x14ac:dyDescent="0.25">
      <c r="A27" t="s">
        <v>17</v>
      </c>
      <c r="B27">
        <f t="shared" ref="B27:B28" si="10">B23</f>
        <v>0.09</v>
      </c>
      <c r="C27" t="str">
        <f t="shared" ref="C27:C28" si="11">CONCATENATE($R$1,C23,$R$2,D23,$R$3)</f>
        <v>(0, 0.52)</v>
      </c>
      <c r="E27">
        <f t="shared" ref="E27:E28" si="12">E23</f>
        <v>0.16</v>
      </c>
      <c r="F27" t="str">
        <f t="shared" ref="F27:F28" si="13">CONCATENATE($R$1,F23,$R$2,G23,$R$3)</f>
        <v>(0, 0.55)</v>
      </c>
      <c r="H27">
        <f t="shared" ref="H27:H28" si="14">H23</f>
        <v>0.2</v>
      </c>
      <c r="I27" t="str">
        <f t="shared" ref="I27:I28" si="15">CONCATENATE($R$1,I23,$R$2,J23,$R$3)</f>
        <v>(0, 0.77)</v>
      </c>
      <c r="K27">
        <f t="shared" ref="K27:K28" si="16">K23</f>
        <v>0.09</v>
      </c>
      <c r="L27" t="str">
        <f t="shared" ref="L27:L28" si="17">CONCATENATE($R$1,L23,$R$2,M23,$R$3)</f>
        <v>(0, 0.22)</v>
      </c>
      <c r="N27">
        <f t="shared" ref="N27:N28" si="18">N23</f>
        <v>0.03</v>
      </c>
      <c r="O27" t="str">
        <f t="shared" ref="O27:O28" si="19">CONCATENATE($R$1,O23,$R$2,P23,$R$3)</f>
        <v>(0, 0.48)</v>
      </c>
    </row>
    <row r="28" spans="1:16" x14ac:dyDescent="0.25">
      <c r="A28" t="s">
        <v>86</v>
      </c>
      <c r="B28" t="str">
        <f t="shared" si="10"/>
        <v>NA</v>
      </c>
      <c r="C28" t="str">
        <f t="shared" si="11"/>
        <v>(NA, NA)</v>
      </c>
      <c r="E28">
        <f t="shared" si="12"/>
        <v>1.63</v>
      </c>
      <c r="F28" t="str">
        <f t="shared" si="13"/>
        <v>(1.4, 1.92)</v>
      </c>
      <c r="H28" t="str">
        <f t="shared" si="14"/>
        <v>NA</v>
      </c>
      <c r="I28" t="str">
        <f t="shared" si="15"/>
        <v>(NA, NA)</v>
      </c>
      <c r="K28">
        <f t="shared" si="16"/>
        <v>0.36</v>
      </c>
      <c r="L28" t="str">
        <f t="shared" si="17"/>
        <v>(0.34, 0.38)</v>
      </c>
      <c r="N28">
        <f t="shared" si="18"/>
        <v>1128.1300000000001</v>
      </c>
      <c r="O28" t="str">
        <f t="shared" si="19"/>
        <v>(0.99, 13553.3)</v>
      </c>
    </row>
    <row r="30" spans="1:16" x14ac:dyDescent="0.25">
      <c r="A30" t="s">
        <v>195</v>
      </c>
      <c r="B30" t="s">
        <v>51</v>
      </c>
      <c r="C30" t="s">
        <v>52</v>
      </c>
      <c r="D30" t="s">
        <v>53</v>
      </c>
      <c r="E30" t="s">
        <v>54</v>
      </c>
      <c r="F30" t="s">
        <v>55</v>
      </c>
      <c r="G30" t="s">
        <v>56</v>
      </c>
      <c r="H30" t="s">
        <v>57</v>
      </c>
      <c r="I30" t="s">
        <v>58</v>
      </c>
      <c r="J30" t="s">
        <v>59</v>
      </c>
      <c r="K30" t="s">
        <v>60</v>
      </c>
      <c r="L30" t="s">
        <v>61</v>
      </c>
      <c r="M30" t="s">
        <v>62</v>
      </c>
      <c r="N30" t="s">
        <v>63</v>
      </c>
      <c r="O30" t="s">
        <v>64</v>
      </c>
      <c r="P30" t="s">
        <v>65</v>
      </c>
    </row>
    <row r="31" spans="1:16" x14ac:dyDescent="0.25">
      <c r="A31" t="s">
        <v>196</v>
      </c>
      <c r="B31">
        <v>0.06</v>
      </c>
      <c r="C31">
        <v>0.02</v>
      </c>
      <c r="D31">
        <v>0.11</v>
      </c>
      <c r="E31">
        <v>0.25</v>
      </c>
      <c r="F31">
        <v>0.2</v>
      </c>
      <c r="G31">
        <v>0.31</v>
      </c>
      <c r="H31">
        <v>0.4</v>
      </c>
      <c r="I31">
        <v>0.33</v>
      </c>
      <c r="J31">
        <v>0.49</v>
      </c>
      <c r="K31">
        <v>0.47</v>
      </c>
      <c r="L31">
        <v>0.38</v>
      </c>
      <c r="M31">
        <v>0.54</v>
      </c>
      <c r="N31">
        <v>0.05</v>
      </c>
      <c r="O31">
        <v>0</v>
      </c>
      <c r="P31">
        <v>0.11</v>
      </c>
    </row>
    <row r="32" spans="1:16" x14ac:dyDescent="0.25">
      <c r="A32" t="s">
        <v>197</v>
      </c>
      <c r="B32">
        <v>0.28999999999999998</v>
      </c>
      <c r="C32">
        <v>0.21</v>
      </c>
      <c r="D32">
        <v>0.36</v>
      </c>
      <c r="E32">
        <v>0.37</v>
      </c>
      <c r="F32">
        <v>0.28999999999999998</v>
      </c>
      <c r="G32">
        <v>0.5</v>
      </c>
      <c r="H32">
        <v>0.56000000000000005</v>
      </c>
      <c r="I32">
        <v>0.48</v>
      </c>
      <c r="J32">
        <v>0.65</v>
      </c>
      <c r="K32">
        <v>0.59</v>
      </c>
      <c r="L32">
        <v>0.52</v>
      </c>
      <c r="M32">
        <v>0.64</v>
      </c>
      <c r="N32">
        <v>7.0000000000000007E-2</v>
      </c>
      <c r="O32">
        <v>0.02</v>
      </c>
      <c r="P32">
        <v>0.23</v>
      </c>
    </row>
    <row r="34" spans="1:15" x14ac:dyDescent="0.25">
      <c r="A34" t="s">
        <v>196</v>
      </c>
      <c r="B34">
        <f>B31</f>
        <v>0.06</v>
      </c>
      <c r="C34" t="str">
        <f>CONCATENATE($R$1,C31,$R$2,D31,$R$3)</f>
        <v>(0.02, 0.11)</v>
      </c>
      <c r="E34">
        <f>E31</f>
        <v>0.25</v>
      </c>
      <c r="F34" t="str">
        <f>CONCATENATE($R$1,F31,$R$2,G31,$R$3)</f>
        <v>(0.2, 0.31)</v>
      </c>
      <c r="H34">
        <f>H31</f>
        <v>0.4</v>
      </c>
      <c r="I34" t="str">
        <f>CONCATENATE($R$1,I31,$R$2,J31,$R$3)</f>
        <v>(0.33, 0.49)</v>
      </c>
      <c r="K34">
        <f>K31</f>
        <v>0.47</v>
      </c>
      <c r="L34" t="str">
        <f>CONCATENATE($R$1,L31,$R$2,M31,$R$3)</f>
        <v>(0.38, 0.54)</v>
      </c>
      <c r="N34">
        <f>N31</f>
        <v>0.05</v>
      </c>
      <c r="O34" t="str">
        <f>CONCATENATE($R$1,O31,$R$2,P31,$R$3)</f>
        <v>(0, 0.11)</v>
      </c>
    </row>
    <row r="35" spans="1:15" x14ac:dyDescent="0.25">
      <c r="A35" t="s">
        <v>197</v>
      </c>
      <c r="B35">
        <f t="shared" ref="B35" si="20">B32</f>
        <v>0.28999999999999998</v>
      </c>
      <c r="C35" t="str">
        <f t="shared" ref="C35" si="21">CONCATENATE($R$1,C32,$R$2,D32,$R$3)</f>
        <v>(0.21, 0.36)</v>
      </c>
      <c r="E35">
        <f t="shared" ref="E35" si="22">E32</f>
        <v>0.37</v>
      </c>
      <c r="F35" t="str">
        <f t="shared" ref="F35" si="23">CONCATENATE($R$1,F32,$R$2,G32,$R$3)</f>
        <v>(0.29, 0.5)</v>
      </c>
      <c r="H35">
        <f t="shared" ref="H35" si="24">H32</f>
        <v>0.56000000000000005</v>
      </c>
      <c r="I35" t="str">
        <f t="shared" ref="I35" si="25">CONCATENATE($R$1,I32,$R$2,J32,$R$3)</f>
        <v>(0.48, 0.65)</v>
      </c>
      <c r="K35">
        <f t="shared" ref="K35" si="26">K32</f>
        <v>0.59</v>
      </c>
      <c r="L35" t="str">
        <f t="shared" ref="L35" si="27">CONCATENATE($R$1,L32,$R$2,M32,$R$3)</f>
        <v>(0.52, 0.64)</v>
      </c>
      <c r="N35">
        <f t="shared" ref="N35" si="28">N32</f>
        <v>7.0000000000000007E-2</v>
      </c>
      <c r="O35" t="str">
        <f t="shared" ref="O35" si="29">CONCATENATE($R$1,O32,$R$2,P32,$R$3)</f>
        <v>(0.02, 0.23)</v>
      </c>
    </row>
    <row r="39" spans="1:15" x14ac:dyDescent="0.25">
      <c r="A39" s="6" t="s">
        <v>66</v>
      </c>
      <c r="B39" s="37" t="s">
        <v>8</v>
      </c>
      <c r="C39" s="37"/>
      <c r="D39" s="37" t="s">
        <v>78</v>
      </c>
      <c r="E39" s="37"/>
      <c r="F39" s="37" t="s">
        <v>12</v>
      </c>
      <c r="G39" s="37"/>
      <c r="H39" s="37" t="s">
        <v>13</v>
      </c>
      <c r="I39" s="37"/>
      <c r="J39" s="37" t="s">
        <v>14</v>
      </c>
      <c r="K39" s="37"/>
    </row>
    <row r="40" spans="1:15" x14ac:dyDescent="0.25">
      <c r="A40" s="8"/>
      <c r="B40" s="24" t="s">
        <v>83</v>
      </c>
      <c r="C40" s="24" t="s">
        <v>84</v>
      </c>
      <c r="D40" s="24" t="s">
        <v>83</v>
      </c>
      <c r="E40" s="24" t="s">
        <v>84</v>
      </c>
      <c r="F40" s="24" t="s">
        <v>83</v>
      </c>
      <c r="G40" s="24" t="s">
        <v>84</v>
      </c>
      <c r="H40" s="24" t="s">
        <v>83</v>
      </c>
      <c r="I40" s="24" t="s">
        <v>84</v>
      </c>
      <c r="J40" s="24" t="s">
        <v>83</v>
      </c>
      <c r="K40" s="24" t="s">
        <v>84</v>
      </c>
    </row>
    <row r="41" spans="1:15" x14ac:dyDescent="0.25">
      <c r="A41" s="8" t="s">
        <v>22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</row>
    <row r="42" spans="1:15" x14ac:dyDescent="0.25">
      <c r="A42" s="8" t="s">
        <v>25</v>
      </c>
      <c r="B42" s="27">
        <v>0.09</v>
      </c>
      <c r="C42" s="24" t="s">
        <v>144</v>
      </c>
      <c r="D42" s="28">
        <v>1.56</v>
      </c>
      <c r="E42" s="25" t="s">
        <v>152</v>
      </c>
      <c r="F42" s="28">
        <v>0.63</v>
      </c>
      <c r="G42" s="25" t="s">
        <v>160</v>
      </c>
      <c r="H42" s="28">
        <v>1.1200000000000001</v>
      </c>
      <c r="I42" s="25" t="s">
        <v>168</v>
      </c>
      <c r="J42" s="28">
        <v>-0.79</v>
      </c>
      <c r="K42" s="25" t="s">
        <v>176</v>
      </c>
    </row>
    <row r="43" spans="1:15" x14ac:dyDescent="0.25">
      <c r="A43" s="11" t="s">
        <v>41</v>
      </c>
      <c r="B43" s="27">
        <v>-0.16</v>
      </c>
      <c r="C43" s="24" t="s">
        <v>145</v>
      </c>
      <c r="D43" s="27">
        <v>0.16</v>
      </c>
      <c r="E43" s="24" t="s">
        <v>153</v>
      </c>
      <c r="F43" s="27">
        <v>-0.23</v>
      </c>
      <c r="G43" s="24" t="s">
        <v>161</v>
      </c>
      <c r="H43" s="27">
        <v>0.03</v>
      </c>
      <c r="I43" s="24" t="s">
        <v>169</v>
      </c>
      <c r="J43" s="27">
        <v>0.59</v>
      </c>
      <c r="K43" s="24" t="s">
        <v>177</v>
      </c>
    </row>
    <row r="44" spans="1:15" x14ac:dyDescent="0.25">
      <c r="A44" s="11" t="s">
        <v>42</v>
      </c>
      <c r="B44" s="27">
        <v>-0.16</v>
      </c>
      <c r="C44" s="24" t="s">
        <v>146</v>
      </c>
      <c r="D44" s="28">
        <v>0.18</v>
      </c>
      <c r="E44" s="25" t="s">
        <v>154</v>
      </c>
      <c r="F44" s="27">
        <v>0.11</v>
      </c>
      <c r="G44" s="24" t="s">
        <v>162</v>
      </c>
      <c r="H44" s="28">
        <v>0.1</v>
      </c>
      <c r="I44" s="25" t="s">
        <v>170</v>
      </c>
      <c r="J44" s="27">
        <v>-0.16</v>
      </c>
      <c r="K44" s="24" t="s">
        <v>178</v>
      </c>
    </row>
    <row r="45" spans="1:15" x14ac:dyDescent="0.25">
      <c r="A45" s="8" t="s">
        <v>81</v>
      </c>
      <c r="B45" s="28">
        <v>0.56999999999999995</v>
      </c>
      <c r="C45" s="25" t="s">
        <v>147</v>
      </c>
      <c r="D45" s="28">
        <v>0.97</v>
      </c>
      <c r="E45" s="25" t="s">
        <v>155</v>
      </c>
      <c r="F45" s="28">
        <v>2.5099999999999998</v>
      </c>
      <c r="G45" s="25" t="s">
        <v>163</v>
      </c>
      <c r="H45" s="28">
        <v>0.46</v>
      </c>
      <c r="I45" s="25" t="s">
        <v>171</v>
      </c>
      <c r="J45" s="29" t="s">
        <v>77</v>
      </c>
      <c r="K45" s="26" t="s">
        <v>77</v>
      </c>
    </row>
    <row r="46" spans="1:15" x14ac:dyDescent="0.25">
      <c r="A46" s="8" t="s">
        <v>82</v>
      </c>
      <c r="B46" s="28">
        <v>-0.11</v>
      </c>
      <c r="C46" s="25" t="s">
        <v>148</v>
      </c>
      <c r="D46" s="28">
        <v>-0.16</v>
      </c>
      <c r="E46" s="25" t="s">
        <v>156</v>
      </c>
      <c r="F46" s="28">
        <v>-0.34</v>
      </c>
      <c r="G46" s="25" t="s">
        <v>164</v>
      </c>
      <c r="H46" s="28">
        <v>-0.06</v>
      </c>
      <c r="I46" s="25" t="s">
        <v>172</v>
      </c>
      <c r="J46" s="29" t="s">
        <v>77</v>
      </c>
      <c r="K46" s="26" t="s">
        <v>77</v>
      </c>
    </row>
    <row r="47" spans="1:15" x14ac:dyDescent="0.25">
      <c r="A47" s="11" t="s">
        <v>28</v>
      </c>
      <c r="B47" s="27">
        <v>0.03</v>
      </c>
      <c r="C47" s="24" t="s">
        <v>149</v>
      </c>
      <c r="D47" s="27">
        <v>-0.03</v>
      </c>
      <c r="E47" s="24" t="s">
        <v>157</v>
      </c>
      <c r="F47" s="27">
        <v>0.57999999999999996</v>
      </c>
      <c r="G47" s="24" t="s">
        <v>165</v>
      </c>
      <c r="H47" s="27">
        <v>-0.05</v>
      </c>
      <c r="I47" s="24" t="s">
        <v>173</v>
      </c>
      <c r="J47" s="27">
        <v>0.79</v>
      </c>
      <c r="K47" s="24" t="s">
        <v>179</v>
      </c>
    </row>
    <row r="48" spans="1:15" x14ac:dyDescent="0.25">
      <c r="A48" s="11" t="s">
        <v>80</v>
      </c>
      <c r="B48" s="28">
        <v>0.38</v>
      </c>
      <c r="C48" s="25" t="s">
        <v>150</v>
      </c>
      <c r="D48" s="27">
        <v>-0.12</v>
      </c>
      <c r="E48" s="24" t="s">
        <v>158</v>
      </c>
      <c r="F48" s="27">
        <v>-0.08</v>
      </c>
      <c r="G48" s="24" t="s">
        <v>166</v>
      </c>
      <c r="H48" s="27">
        <v>0.01</v>
      </c>
      <c r="I48" s="24" t="s">
        <v>174</v>
      </c>
      <c r="J48" s="27">
        <v>-0.06</v>
      </c>
      <c r="K48" s="24" t="s">
        <v>180</v>
      </c>
    </row>
    <row r="49" spans="1:11" x14ac:dyDescent="0.25">
      <c r="A49" s="11" t="s">
        <v>208</v>
      </c>
      <c r="B49" s="28">
        <v>-0.36</v>
      </c>
      <c r="C49" s="25" t="s">
        <v>151</v>
      </c>
      <c r="D49" s="27">
        <v>-0.03</v>
      </c>
      <c r="E49" s="24" t="s">
        <v>159</v>
      </c>
      <c r="F49" s="27">
        <v>-0.42</v>
      </c>
      <c r="G49" s="24" t="s">
        <v>167</v>
      </c>
      <c r="H49" s="28">
        <v>0.12</v>
      </c>
      <c r="I49" s="25" t="s">
        <v>175</v>
      </c>
      <c r="J49" s="28">
        <v>-0.73</v>
      </c>
      <c r="K49" s="25" t="s">
        <v>181</v>
      </c>
    </row>
    <row r="50" spans="1:11" x14ac:dyDescent="0.25">
      <c r="A50" s="11"/>
      <c r="B50" s="24"/>
      <c r="C50" s="24"/>
      <c r="D50" s="24"/>
      <c r="E50" s="24"/>
      <c r="F50" s="24"/>
      <c r="G50" s="24"/>
      <c r="H50" s="25"/>
      <c r="I50" s="25"/>
      <c r="J50" s="24"/>
      <c r="K50" s="24"/>
    </row>
    <row r="51" spans="1:11" x14ac:dyDescent="0.25">
      <c r="A51" s="8" t="s">
        <v>20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x14ac:dyDescent="0.25">
      <c r="A52" s="8" t="s">
        <v>26</v>
      </c>
      <c r="B52" s="30">
        <v>0.1</v>
      </c>
      <c r="C52" s="8" t="s">
        <v>183</v>
      </c>
      <c r="D52" s="30">
        <v>0.15</v>
      </c>
      <c r="E52" s="8" t="s">
        <v>185</v>
      </c>
      <c r="F52" s="30">
        <v>0.2</v>
      </c>
      <c r="G52" s="8" t="s">
        <v>188</v>
      </c>
      <c r="H52" s="30">
        <v>0.09</v>
      </c>
      <c r="I52" s="8" t="s">
        <v>190</v>
      </c>
      <c r="J52" s="30">
        <v>0.04</v>
      </c>
      <c r="K52" s="8" t="s">
        <v>192</v>
      </c>
    </row>
    <row r="53" spans="1:11" x14ac:dyDescent="0.25">
      <c r="A53" s="8" t="s">
        <v>139</v>
      </c>
      <c r="B53" s="30">
        <v>1.01</v>
      </c>
      <c r="C53" s="8" t="s">
        <v>182</v>
      </c>
      <c r="D53" s="30">
        <v>0.41</v>
      </c>
      <c r="E53" s="8" t="s">
        <v>184</v>
      </c>
      <c r="F53" s="30">
        <v>1.03</v>
      </c>
      <c r="G53" s="8" t="s">
        <v>187</v>
      </c>
      <c r="H53" s="30">
        <v>0.16</v>
      </c>
      <c r="I53" s="8" t="s">
        <v>189</v>
      </c>
      <c r="J53" s="30">
        <v>0.19</v>
      </c>
      <c r="K53" s="8" t="s">
        <v>191</v>
      </c>
    </row>
    <row r="54" spans="1:11" x14ac:dyDescent="0.25">
      <c r="A54" s="22" t="s">
        <v>138</v>
      </c>
      <c r="B54" s="29" t="s">
        <v>77</v>
      </c>
      <c r="C54" s="26" t="s">
        <v>77</v>
      </c>
      <c r="D54" s="31">
        <v>1.64</v>
      </c>
      <c r="E54" s="22" t="s">
        <v>186</v>
      </c>
      <c r="F54" s="29" t="s">
        <v>77</v>
      </c>
      <c r="G54" s="26" t="s">
        <v>77</v>
      </c>
      <c r="H54" s="31">
        <v>0.36</v>
      </c>
      <c r="I54" s="22" t="s">
        <v>136</v>
      </c>
      <c r="J54" s="31">
        <v>1231</v>
      </c>
      <c r="K54" s="22" t="s">
        <v>209</v>
      </c>
    </row>
    <row r="55" spans="1:11" x14ac:dyDescent="0.25">
      <c r="A55" s="8"/>
      <c r="B55" s="30"/>
      <c r="C55" s="8"/>
      <c r="D55" s="30"/>
      <c r="E55" s="8"/>
      <c r="F55" s="30"/>
      <c r="G55" s="8"/>
      <c r="H55" s="30"/>
      <c r="I55" s="8"/>
      <c r="J55" s="30"/>
      <c r="K55" s="8"/>
    </row>
    <row r="56" spans="1:11" x14ac:dyDescent="0.25">
      <c r="A56" s="23" t="s">
        <v>193</v>
      </c>
      <c r="B56" s="30">
        <v>0.06</v>
      </c>
      <c r="C56" s="8" t="s">
        <v>198</v>
      </c>
      <c r="D56" s="30">
        <v>0.25</v>
      </c>
      <c r="E56" s="8" t="s">
        <v>199</v>
      </c>
      <c r="F56" s="30">
        <v>0.4</v>
      </c>
      <c r="G56" s="8" t="s">
        <v>200</v>
      </c>
      <c r="H56" s="30">
        <v>0.47</v>
      </c>
      <c r="I56" s="8" t="s">
        <v>201</v>
      </c>
      <c r="J56" s="30">
        <v>0.05</v>
      </c>
      <c r="K56" s="8" t="s">
        <v>202</v>
      </c>
    </row>
    <row r="57" spans="1:11" x14ac:dyDescent="0.25">
      <c r="A57" s="32" t="s">
        <v>194</v>
      </c>
      <c r="B57" s="33">
        <v>0.28999999999999998</v>
      </c>
      <c r="C57" s="12" t="s">
        <v>203</v>
      </c>
      <c r="D57" s="33">
        <v>0.37</v>
      </c>
      <c r="E57" s="12" t="s">
        <v>204</v>
      </c>
      <c r="F57" s="33">
        <v>0.56000000000000005</v>
      </c>
      <c r="G57" s="12" t="s">
        <v>205</v>
      </c>
      <c r="H57" s="33">
        <v>0.59</v>
      </c>
      <c r="I57" s="12" t="s">
        <v>206</v>
      </c>
      <c r="J57" s="33">
        <v>7.0000000000000007E-2</v>
      </c>
      <c r="K57" s="12" t="s">
        <v>207</v>
      </c>
    </row>
  </sheetData>
  <mergeCells count="5">
    <mergeCell ref="B39:C39"/>
    <mergeCell ref="D39:E39"/>
    <mergeCell ref="F39:G39"/>
    <mergeCell ref="H39:I39"/>
    <mergeCell ref="J39:K3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35" zoomScale="170" zoomScaleNormal="170" workbookViewId="0">
      <selection activeCell="B54" sqref="B54:C54"/>
    </sheetView>
  </sheetViews>
  <sheetFormatPr baseColWidth="10" defaultColWidth="10.85546875" defaultRowHeight="15" x14ac:dyDescent="0.25"/>
  <sheetData>
    <row r="1" spans="1:19" x14ac:dyDescent="0.25">
      <c r="A1" t="s">
        <v>66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R1" t="s">
        <v>74</v>
      </c>
      <c r="S1" t="s">
        <v>74</v>
      </c>
    </row>
    <row r="2" spans="1:19" x14ac:dyDescent="0.25">
      <c r="A2" t="s">
        <v>67</v>
      </c>
      <c r="B2">
        <v>0.06</v>
      </c>
      <c r="C2">
        <v>-0.27</v>
      </c>
      <c r="D2">
        <v>0.43</v>
      </c>
      <c r="E2">
        <v>1.56</v>
      </c>
      <c r="F2">
        <v>1.42</v>
      </c>
      <c r="G2">
        <v>1.74</v>
      </c>
      <c r="H2">
        <v>0.63</v>
      </c>
      <c r="I2">
        <v>0.34</v>
      </c>
      <c r="J2">
        <v>0.99</v>
      </c>
      <c r="K2">
        <v>1.1000000000000001</v>
      </c>
      <c r="L2">
        <v>1.03</v>
      </c>
      <c r="M2">
        <v>1.17</v>
      </c>
      <c r="N2">
        <v>-0.78</v>
      </c>
      <c r="O2">
        <v>-1.36</v>
      </c>
      <c r="P2">
        <v>-0.35</v>
      </c>
      <c r="R2" t="s">
        <v>76</v>
      </c>
      <c r="S2" t="s">
        <v>76</v>
      </c>
    </row>
    <row r="3" spans="1:19" x14ac:dyDescent="0.25">
      <c r="A3" t="s">
        <v>140</v>
      </c>
      <c r="B3">
        <v>-0.12</v>
      </c>
      <c r="C3">
        <v>-0.51</v>
      </c>
      <c r="D3">
        <v>0.33</v>
      </c>
      <c r="E3">
        <v>0.16</v>
      </c>
      <c r="F3">
        <v>-0.15</v>
      </c>
      <c r="G3">
        <v>0.34</v>
      </c>
      <c r="H3">
        <v>-0.33</v>
      </c>
      <c r="I3">
        <v>-0.91</v>
      </c>
      <c r="J3">
        <v>0.23</v>
      </c>
      <c r="K3">
        <v>0.03</v>
      </c>
      <c r="L3">
        <v>-0.08</v>
      </c>
      <c r="M3">
        <v>0.14000000000000001</v>
      </c>
      <c r="N3">
        <v>0.56000000000000005</v>
      </c>
      <c r="O3">
        <v>-0.08</v>
      </c>
      <c r="P3">
        <v>1.05</v>
      </c>
      <c r="R3" t="s">
        <v>75</v>
      </c>
      <c r="S3" t="s">
        <v>75</v>
      </c>
    </row>
    <row r="4" spans="1:19" x14ac:dyDescent="0.25">
      <c r="A4" t="s">
        <v>141</v>
      </c>
      <c r="B4">
        <v>-0.13</v>
      </c>
      <c r="C4">
        <v>-0.43</v>
      </c>
      <c r="D4">
        <v>0.19</v>
      </c>
      <c r="E4">
        <v>0.18</v>
      </c>
      <c r="F4">
        <v>0.03</v>
      </c>
      <c r="G4">
        <v>0.37</v>
      </c>
      <c r="H4">
        <v>-0.04</v>
      </c>
      <c r="I4">
        <v>-0.59</v>
      </c>
      <c r="J4">
        <v>0.41</v>
      </c>
      <c r="K4">
        <v>0.11</v>
      </c>
      <c r="L4">
        <v>0.01</v>
      </c>
      <c r="M4">
        <v>0.19</v>
      </c>
      <c r="N4">
        <v>-0.05</v>
      </c>
      <c r="O4">
        <v>-0.87</v>
      </c>
      <c r="P4">
        <v>0.53</v>
      </c>
    </row>
    <row r="5" spans="1:19" x14ac:dyDescent="0.25">
      <c r="A5" t="s">
        <v>142</v>
      </c>
      <c r="B5">
        <v>0.59</v>
      </c>
      <c r="C5">
        <v>0.33</v>
      </c>
      <c r="D5">
        <v>0.81</v>
      </c>
      <c r="E5">
        <v>0.97</v>
      </c>
      <c r="F5">
        <v>0.86</v>
      </c>
      <c r="G5">
        <v>1.0900000000000001</v>
      </c>
      <c r="H5">
        <v>2.4700000000000002</v>
      </c>
      <c r="I5">
        <v>2.08</v>
      </c>
      <c r="J5">
        <v>2.93</v>
      </c>
      <c r="K5">
        <v>0.46</v>
      </c>
      <c r="L5">
        <v>0.4</v>
      </c>
      <c r="M5">
        <v>0.53</v>
      </c>
      <c r="N5" t="s">
        <v>68</v>
      </c>
      <c r="O5" t="s">
        <v>68</v>
      </c>
      <c r="P5" t="s">
        <v>68</v>
      </c>
    </row>
    <row r="6" spans="1:19" x14ac:dyDescent="0.25">
      <c r="A6" t="s">
        <v>143</v>
      </c>
      <c r="B6">
        <v>-0.11</v>
      </c>
      <c r="C6">
        <v>-0.17</v>
      </c>
      <c r="D6">
        <v>-0.06</v>
      </c>
      <c r="E6">
        <v>-0.16</v>
      </c>
      <c r="F6">
        <v>-0.2</v>
      </c>
      <c r="G6">
        <v>-0.12</v>
      </c>
      <c r="H6">
        <v>-0.33</v>
      </c>
      <c r="I6">
        <v>-0.42</v>
      </c>
      <c r="J6">
        <v>-0.26</v>
      </c>
      <c r="K6">
        <v>-0.06</v>
      </c>
      <c r="L6">
        <v>-0.08</v>
      </c>
      <c r="M6">
        <v>-0.04</v>
      </c>
      <c r="N6" t="s">
        <v>68</v>
      </c>
      <c r="O6" t="s">
        <v>68</v>
      </c>
      <c r="P6" t="s">
        <v>68</v>
      </c>
    </row>
    <row r="7" spans="1:19" x14ac:dyDescent="0.25">
      <c r="A7" t="s">
        <v>71</v>
      </c>
      <c r="B7">
        <v>-0.03</v>
      </c>
      <c r="C7">
        <v>-0.44</v>
      </c>
      <c r="D7">
        <v>0.64</v>
      </c>
      <c r="E7">
        <v>-0.03</v>
      </c>
      <c r="F7">
        <v>-0.32</v>
      </c>
      <c r="G7">
        <v>0.22</v>
      </c>
      <c r="H7">
        <v>0.77</v>
      </c>
      <c r="I7">
        <v>0.01</v>
      </c>
      <c r="J7">
        <v>1.7</v>
      </c>
      <c r="K7">
        <v>-0.05</v>
      </c>
      <c r="L7">
        <v>-0.19</v>
      </c>
      <c r="M7">
        <v>0.08</v>
      </c>
      <c r="N7">
        <v>0.61</v>
      </c>
      <c r="O7">
        <v>-0.59</v>
      </c>
      <c r="P7">
        <v>1.68</v>
      </c>
    </row>
    <row r="8" spans="1:19" x14ac:dyDescent="0.25">
      <c r="A8" t="s">
        <v>72</v>
      </c>
      <c r="B8">
        <v>0.42</v>
      </c>
      <c r="C8">
        <v>0.18</v>
      </c>
      <c r="D8">
        <v>0.68</v>
      </c>
      <c r="E8">
        <v>-0.13</v>
      </c>
      <c r="F8">
        <v>-0.27</v>
      </c>
      <c r="G8">
        <v>0.03</v>
      </c>
      <c r="H8">
        <v>-0.13</v>
      </c>
      <c r="I8">
        <v>-0.45</v>
      </c>
      <c r="J8">
        <v>0.3</v>
      </c>
      <c r="K8">
        <v>0.01</v>
      </c>
      <c r="L8">
        <v>-7.0000000000000007E-2</v>
      </c>
      <c r="M8">
        <v>7.0000000000000007E-2</v>
      </c>
      <c r="N8">
        <v>0.03</v>
      </c>
      <c r="O8">
        <v>-0.52</v>
      </c>
      <c r="P8">
        <v>0.62</v>
      </c>
    </row>
    <row r="9" spans="1:19" x14ac:dyDescent="0.25">
      <c r="A9" t="s">
        <v>73</v>
      </c>
      <c r="B9">
        <v>-0.16</v>
      </c>
      <c r="C9">
        <v>-0.54</v>
      </c>
      <c r="D9">
        <v>0.23</v>
      </c>
      <c r="E9">
        <v>0</v>
      </c>
      <c r="F9">
        <v>-0.22</v>
      </c>
      <c r="G9">
        <v>0.23</v>
      </c>
      <c r="H9">
        <v>-0.63</v>
      </c>
      <c r="I9">
        <v>-1.26</v>
      </c>
      <c r="J9">
        <v>-0.11</v>
      </c>
      <c r="K9">
        <v>0.1</v>
      </c>
      <c r="L9">
        <v>-0.01</v>
      </c>
      <c r="M9">
        <v>0.21</v>
      </c>
      <c r="N9">
        <v>-0.67</v>
      </c>
      <c r="O9">
        <v>-1.71</v>
      </c>
      <c r="P9">
        <v>0.03</v>
      </c>
    </row>
    <row r="11" spans="1:19" x14ac:dyDescent="0.25">
      <c r="A11" t="s">
        <v>66</v>
      </c>
    </row>
    <row r="12" spans="1:19" x14ac:dyDescent="0.25">
      <c r="A12" t="s">
        <v>67</v>
      </c>
      <c r="B12">
        <f>B2</f>
        <v>0.06</v>
      </c>
      <c r="C12" t="str">
        <f>CONCATENATE($R$1,C2,$R$2,D2,$R$3)</f>
        <v>(-0.27, 0.43)</v>
      </c>
      <c r="E12">
        <f>E2</f>
        <v>1.56</v>
      </c>
      <c r="F12" t="str">
        <f>CONCATENATE($R$1,F2,$R$2,G2,$R$3)</f>
        <v>(1.42, 1.74)</v>
      </c>
      <c r="H12">
        <f>H2</f>
        <v>0.63</v>
      </c>
      <c r="I12" t="str">
        <f>CONCATENATE($R$1,I2,$R$2,J2,$R$3)</f>
        <v>(0.34, 0.99)</v>
      </c>
      <c r="K12">
        <f>K2</f>
        <v>1.1000000000000001</v>
      </c>
      <c r="L12" t="str">
        <f>CONCATENATE($R$1,L2,$R$2,M2,$R$3)</f>
        <v>(1.03, 1.17)</v>
      </c>
      <c r="N12">
        <f>N2</f>
        <v>-0.78</v>
      </c>
      <c r="O12" t="str">
        <f>CONCATENATE($R$1,O2,$R$2,P2,$R$3)</f>
        <v>(-1.36, -0.35)</v>
      </c>
    </row>
    <row r="13" spans="1:19" x14ac:dyDescent="0.25">
      <c r="A13" t="s">
        <v>140</v>
      </c>
      <c r="B13">
        <f t="shared" ref="B13:B19" si="0">B3</f>
        <v>-0.12</v>
      </c>
      <c r="C13" t="str">
        <f t="shared" ref="C13:C19" si="1">CONCATENATE($R$1,C3,$R$2,D3,$R$3)</f>
        <v>(-0.51, 0.33)</v>
      </c>
      <c r="E13">
        <f t="shared" ref="E13:E19" si="2">E3</f>
        <v>0.16</v>
      </c>
      <c r="F13" t="str">
        <f t="shared" ref="F13:F19" si="3">CONCATENATE($R$1,F3,$R$2,G3,$R$3)</f>
        <v>(-0.15, 0.34)</v>
      </c>
      <c r="H13">
        <f t="shared" ref="H13:H19" si="4">H3</f>
        <v>-0.33</v>
      </c>
      <c r="I13" t="str">
        <f t="shared" ref="I13:I19" si="5">CONCATENATE($R$1,I3,$R$2,J3,$R$3)</f>
        <v>(-0.91, 0.23)</v>
      </c>
      <c r="K13">
        <f t="shared" ref="K13:K19" si="6">K3</f>
        <v>0.03</v>
      </c>
      <c r="L13" t="str">
        <f t="shared" ref="L13:L19" si="7">CONCATENATE($R$1,L3,$R$2,M3,$R$3)</f>
        <v>(-0.08, 0.14)</v>
      </c>
      <c r="N13">
        <f t="shared" ref="N13:N19" si="8">N3</f>
        <v>0.56000000000000005</v>
      </c>
      <c r="O13" t="str">
        <f t="shared" ref="O13:O19" si="9">CONCATENATE($R$1,O3,$R$2,P3,$R$3)</f>
        <v>(-0.08, 1.05)</v>
      </c>
    </row>
    <row r="14" spans="1:19" x14ac:dyDescent="0.25">
      <c r="A14" t="s">
        <v>141</v>
      </c>
      <c r="B14">
        <f t="shared" si="0"/>
        <v>-0.13</v>
      </c>
      <c r="C14" t="str">
        <f t="shared" si="1"/>
        <v>(-0.43, 0.19)</v>
      </c>
      <c r="E14">
        <f t="shared" si="2"/>
        <v>0.18</v>
      </c>
      <c r="F14" t="str">
        <f t="shared" si="3"/>
        <v>(0.03, 0.37)</v>
      </c>
      <c r="H14">
        <f t="shared" si="4"/>
        <v>-0.04</v>
      </c>
      <c r="I14" t="str">
        <f t="shared" si="5"/>
        <v>(-0.59, 0.41)</v>
      </c>
      <c r="K14">
        <f t="shared" si="6"/>
        <v>0.11</v>
      </c>
      <c r="L14" t="str">
        <f t="shared" si="7"/>
        <v>(0.01, 0.19)</v>
      </c>
      <c r="N14">
        <f t="shared" si="8"/>
        <v>-0.05</v>
      </c>
      <c r="O14" t="str">
        <f t="shared" si="9"/>
        <v>(-0.87, 0.53)</v>
      </c>
    </row>
    <row r="15" spans="1:19" x14ac:dyDescent="0.25">
      <c r="A15" t="s">
        <v>142</v>
      </c>
      <c r="B15">
        <f t="shared" si="0"/>
        <v>0.59</v>
      </c>
      <c r="C15" t="str">
        <f t="shared" si="1"/>
        <v>(0.33, 0.81)</v>
      </c>
      <c r="E15">
        <f t="shared" si="2"/>
        <v>0.97</v>
      </c>
      <c r="F15" t="str">
        <f t="shared" si="3"/>
        <v>(0.86, 1.09)</v>
      </c>
      <c r="H15">
        <f t="shared" si="4"/>
        <v>2.4700000000000002</v>
      </c>
      <c r="I15" t="str">
        <f t="shared" si="5"/>
        <v>(2.08, 2.93)</v>
      </c>
      <c r="K15">
        <f t="shared" si="6"/>
        <v>0.46</v>
      </c>
      <c r="L15" t="str">
        <f t="shared" si="7"/>
        <v>(0.4, 0.53)</v>
      </c>
      <c r="N15" t="str">
        <f t="shared" si="8"/>
        <v>NA</v>
      </c>
      <c r="O15" t="str">
        <f t="shared" si="9"/>
        <v>(NA, NA)</v>
      </c>
    </row>
    <row r="16" spans="1:19" x14ac:dyDescent="0.25">
      <c r="A16" t="s">
        <v>143</v>
      </c>
      <c r="B16">
        <f t="shared" si="0"/>
        <v>-0.11</v>
      </c>
      <c r="C16" t="str">
        <f t="shared" si="1"/>
        <v>(-0.17, -0.06)</v>
      </c>
      <c r="E16">
        <f t="shared" si="2"/>
        <v>-0.16</v>
      </c>
      <c r="F16" t="str">
        <f t="shared" si="3"/>
        <v>(-0.2, -0.12)</v>
      </c>
      <c r="H16">
        <f t="shared" si="4"/>
        <v>-0.33</v>
      </c>
      <c r="I16" t="str">
        <f t="shared" si="5"/>
        <v>(-0.42, -0.26)</v>
      </c>
      <c r="K16">
        <f t="shared" si="6"/>
        <v>-0.06</v>
      </c>
      <c r="L16" t="str">
        <f t="shared" si="7"/>
        <v>(-0.08, -0.04)</v>
      </c>
      <c r="N16" t="str">
        <f t="shared" si="8"/>
        <v>NA</v>
      </c>
      <c r="O16" t="str">
        <f t="shared" si="9"/>
        <v>(NA, NA)</v>
      </c>
    </row>
    <row r="17" spans="1:16" x14ac:dyDescent="0.25">
      <c r="A17" t="s">
        <v>71</v>
      </c>
      <c r="B17">
        <f t="shared" si="0"/>
        <v>-0.03</v>
      </c>
      <c r="C17" t="str">
        <f t="shared" si="1"/>
        <v>(-0.44, 0.64)</v>
      </c>
      <c r="E17">
        <f t="shared" si="2"/>
        <v>-0.03</v>
      </c>
      <c r="F17" t="str">
        <f t="shared" si="3"/>
        <v>(-0.32, 0.22)</v>
      </c>
      <c r="H17">
        <f t="shared" si="4"/>
        <v>0.77</v>
      </c>
      <c r="I17" t="str">
        <f t="shared" si="5"/>
        <v>(0.01, 1.7)</v>
      </c>
      <c r="K17">
        <f t="shared" si="6"/>
        <v>-0.05</v>
      </c>
      <c r="L17" t="str">
        <f t="shared" si="7"/>
        <v>(-0.19, 0.08)</v>
      </c>
      <c r="N17">
        <f t="shared" si="8"/>
        <v>0.61</v>
      </c>
      <c r="O17" t="str">
        <f t="shared" si="9"/>
        <v>(-0.59, 1.68)</v>
      </c>
    </row>
    <row r="18" spans="1:16" x14ac:dyDescent="0.25">
      <c r="A18" t="s">
        <v>72</v>
      </c>
      <c r="B18">
        <f t="shared" si="0"/>
        <v>0.42</v>
      </c>
      <c r="C18" t="str">
        <f t="shared" si="1"/>
        <v>(0.18, 0.68)</v>
      </c>
      <c r="E18">
        <f t="shared" si="2"/>
        <v>-0.13</v>
      </c>
      <c r="F18" t="str">
        <f t="shared" si="3"/>
        <v>(-0.27, 0.03)</v>
      </c>
      <c r="H18">
        <f t="shared" si="4"/>
        <v>-0.13</v>
      </c>
      <c r="I18" t="str">
        <f t="shared" si="5"/>
        <v>(-0.45, 0.3)</v>
      </c>
      <c r="K18">
        <f t="shared" si="6"/>
        <v>0.01</v>
      </c>
      <c r="L18" t="str">
        <f t="shared" si="7"/>
        <v>(-0.07, 0.07)</v>
      </c>
      <c r="N18">
        <f t="shared" si="8"/>
        <v>0.03</v>
      </c>
      <c r="O18" t="str">
        <f t="shared" si="9"/>
        <v>(-0.52, 0.62)</v>
      </c>
    </row>
    <row r="19" spans="1:16" x14ac:dyDescent="0.25">
      <c r="A19" t="s">
        <v>73</v>
      </c>
      <c r="B19">
        <f t="shared" si="0"/>
        <v>-0.16</v>
      </c>
      <c r="C19" t="str">
        <f t="shared" si="1"/>
        <v>(-0.54, 0.23)</v>
      </c>
      <c r="E19">
        <f t="shared" si="2"/>
        <v>0</v>
      </c>
      <c r="F19" t="str">
        <f t="shared" si="3"/>
        <v>(-0.22, 0.23)</v>
      </c>
      <c r="H19">
        <f t="shared" si="4"/>
        <v>-0.63</v>
      </c>
      <c r="I19" t="str">
        <f t="shared" si="5"/>
        <v>(-1.26, -0.11)</v>
      </c>
      <c r="K19">
        <f t="shared" si="6"/>
        <v>0.1</v>
      </c>
      <c r="L19" t="str">
        <f t="shared" si="7"/>
        <v>(-0.01, 0.21)</v>
      </c>
      <c r="N19">
        <f t="shared" si="8"/>
        <v>-0.67</v>
      </c>
      <c r="O19" t="str">
        <f t="shared" si="9"/>
        <v>(-1.71, 0.03)</v>
      </c>
    </row>
    <row r="21" spans="1:16" x14ac:dyDescent="0.25">
      <c r="A21" t="s">
        <v>66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56</v>
      </c>
      <c r="H21" t="s">
        <v>57</v>
      </c>
      <c r="I21" t="s">
        <v>58</v>
      </c>
      <c r="J21" t="s">
        <v>59</v>
      </c>
      <c r="K21" t="s">
        <v>60</v>
      </c>
      <c r="L21" t="s">
        <v>61</v>
      </c>
      <c r="M21" t="s">
        <v>62</v>
      </c>
      <c r="N21" t="s">
        <v>63</v>
      </c>
      <c r="O21" t="s">
        <v>64</v>
      </c>
      <c r="P21" t="s">
        <v>65</v>
      </c>
    </row>
    <row r="22" spans="1:16" x14ac:dyDescent="0.25">
      <c r="A22" t="s">
        <v>17</v>
      </c>
      <c r="B22">
        <v>0.12</v>
      </c>
      <c r="C22">
        <v>0</v>
      </c>
      <c r="D22">
        <v>0.59</v>
      </c>
      <c r="E22">
        <v>0.15</v>
      </c>
      <c r="F22">
        <v>0</v>
      </c>
      <c r="G22">
        <v>0.53</v>
      </c>
      <c r="H22">
        <v>0.16</v>
      </c>
      <c r="I22">
        <v>0</v>
      </c>
      <c r="J22">
        <v>0.73</v>
      </c>
      <c r="K22">
        <v>0.11</v>
      </c>
      <c r="L22">
        <v>0</v>
      </c>
      <c r="M22">
        <v>0.23</v>
      </c>
      <c r="N22">
        <v>0.04</v>
      </c>
      <c r="O22">
        <v>0</v>
      </c>
      <c r="P22">
        <v>0.46</v>
      </c>
    </row>
    <row r="23" spans="1:16" x14ac:dyDescent="0.25">
      <c r="A23" t="s">
        <v>85</v>
      </c>
      <c r="B23">
        <v>1</v>
      </c>
      <c r="C23">
        <v>0.82</v>
      </c>
      <c r="D23">
        <v>1.21</v>
      </c>
      <c r="E23">
        <v>0.41</v>
      </c>
      <c r="F23">
        <v>0.32</v>
      </c>
      <c r="G23">
        <v>0.51</v>
      </c>
      <c r="H23">
        <v>1.08</v>
      </c>
      <c r="I23">
        <v>0.8</v>
      </c>
      <c r="J23">
        <v>1.43</v>
      </c>
      <c r="K23">
        <v>0.15</v>
      </c>
      <c r="L23">
        <v>0.11</v>
      </c>
      <c r="M23">
        <v>0.2</v>
      </c>
      <c r="N23">
        <v>0.16</v>
      </c>
      <c r="O23">
        <v>0</v>
      </c>
      <c r="P23">
        <v>0.71</v>
      </c>
    </row>
    <row r="24" spans="1:16" x14ac:dyDescent="0.25">
      <c r="B24" t="s">
        <v>68</v>
      </c>
      <c r="C24" t="s">
        <v>68</v>
      </c>
      <c r="D24" t="s">
        <v>68</v>
      </c>
      <c r="E24">
        <v>1.62</v>
      </c>
      <c r="F24">
        <v>1.4</v>
      </c>
      <c r="G24">
        <v>1.88</v>
      </c>
      <c r="H24" t="s">
        <v>68</v>
      </c>
      <c r="I24" t="s">
        <v>68</v>
      </c>
      <c r="J24" t="s">
        <v>68</v>
      </c>
      <c r="K24">
        <v>0.36</v>
      </c>
      <c r="L24">
        <v>0.34</v>
      </c>
      <c r="M24">
        <v>0.38</v>
      </c>
      <c r="N24">
        <v>781.69</v>
      </c>
      <c r="O24">
        <v>0.84</v>
      </c>
      <c r="P24">
        <v>11985.19</v>
      </c>
    </row>
    <row r="26" spans="1:16" x14ac:dyDescent="0.25">
      <c r="A26" t="s">
        <v>85</v>
      </c>
      <c r="B26">
        <f>B22</f>
        <v>0.12</v>
      </c>
      <c r="C26" t="str">
        <f>CONCATENATE($R$1,C22,$R$2,D22,$R$3)</f>
        <v>(0, 0.59)</v>
      </c>
      <c r="E26">
        <f>E22</f>
        <v>0.15</v>
      </c>
      <c r="F26" t="str">
        <f>CONCATENATE($R$1,F22,$R$2,G22,$R$3)</f>
        <v>(0, 0.53)</v>
      </c>
      <c r="H26">
        <f>H22</f>
        <v>0.16</v>
      </c>
      <c r="I26" t="str">
        <f>CONCATENATE($R$1,I22,$R$2,J22,$R$3)</f>
        <v>(0, 0.73)</v>
      </c>
      <c r="K26">
        <f>K22</f>
        <v>0.11</v>
      </c>
      <c r="L26" t="str">
        <f>CONCATENATE($R$1,L22,$R$2,M22,$R$3)</f>
        <v>(0, 0.23)</v>
      </c>
      <c r="N26">
        <f>N22</f>
        <v>0.04</v>
      </c>
      <c r="O26" t="str">
        <f>CONCATENATE($R$1,O22,$R$2,P22,$R$3)</f>
        <v>(0, 0.46)</v>
      </c>
    </row>
    <row r="27" spans="1:16" x14ac:dyDescent="0.25">
      <c r="A27" t="s">
        <v>17</v>
      </c>
      <c r="B27">
        <f t="shared" ref="B27:B28" si="10">B23</f>
        <v>1</v>
      </c>
      <c r="C27" t="str">
        <f t="shared" ref="C27:C28" si="11">CONCATENATE($R$1,C23,$R$2,D23,$R$3)</f>
        <v>(0.82, 1.21)</v>
      </c>
      <c r="E27">
        <f t="shared" ref="E27:E28" si="12">E23</f>
        <v>0.41</v>
      </c>
      <c r="F27" t="str">
        <f t="shared" ref="F27:F28" si="13">CONCATENATE($R$1,F23,$R$2,G23,$R$3)</f>
        <v>(0.32, 0.51)</v>
      </c>
      <c r="H27">
        <f t="shared" ref="H27:H28" si="14">H23</f>
        <v>1.08</v>
      </c>
      <c r="I27" t="str">
        <f t="shared" ref="I27:I28" si="15">CONCATENATE($R$1,I23,$R$2,J23,$R$3)</f>
        <v>(0.8, 1.43)</v>
      </c>
      <c r="K27">
        <f t="shared" ref="K27:K28" si="16">K23</f>
        <v>0.15</v>
      </c>
      <c r="L27" t="str">
        <f t="shared" ref="L27:L28" si="17">CONCATENATE($R$1,L23,$R$2,M23,$R$3)</f>
        <v>(0.11, 0.2)</v>
      </c>
      <c r="N27">
        <f t="shared" ref="N27:N28" si="18">N23</f>
        <v>0.16</v>
      </c>
      <c r="O27" t="str">
        <f t="shared" ref="O27:O28" si="19">CONCATENATE($R$1,O23,$R$2,P23,$R$3)</f>
        <v>(0, 0.71)</v>
      </c>
    </row>
    <row r="28" spans="1:16" x14ac:dyDescent="0.25">
      <c r="A28" t="s">
        <v>86</v>
      </c>
      <c r="B28" t="str">
        <f t="shared" si="10"/>
        <v>NA</v>
      </c>
      <c r="C28" t="str">
        <f t="shared" si="11"/>
        <v>(NA, NA)</v>
      </c>
      <c r="E28">
        <f t="shared" si="12"/>
        <v>1.62</v>
      </c>
      <c r="F28" t="str">
        <f t="shared" si="13"/>
        <v>(1.4, 1.88)</v>
      </c>
      <c r="H28" t="str">
        <f t="shared" si="14"/>
        <v>NA</v>
      </c>
      <c r="I28" t="str">
        <f t="shared" si="15"/>
        <v>(NA, NA)</v>
      </c>
      <c r="K28">
        <f t="shared" si="16"/>
        <v>0.36</v>
      </c>
      <c r="L28" t="str">
        <f t="shared" si="17"/>
        <v>(0.34, 0.38)</v>
      </c>
      <c r="N28">
        <f t="shared" si="18"/>
        <v>781.69</v>
      </c>
      <c r="O28" t="str">
        <f t="shared" si="19"/>
        <v>(0.84, 11985.19)</v>
      </c>
    </row>
    <row r="30" spans="1:16" x14ac:dyDescent="0.25">
      <c r="A30" t="s">
        <v>195</v>
      </c>
      <c r="B30" t="s">
        <v>51</v>
      </c>
      <c r="C30" t="s">
        <v>52</v>
      </c>
      <c r="D30" t="s">
        <v>53</v>
      </c>
      <c r="E30" t="s">
        <v>54</v>
      </c>
      <c r="F30" t="s">
        <v>55</v>
      </c>
      <c r="G30" t="s">
        <v>56</v>
      </c>
      <c r="H30" t="s">
        <v>57</v>
      </c>
      <c r="I30" t="s">
        <v>58</v>
      </c>
      <c r="J30" t="s">
        <v>59</v>
      </c>
      <c r="K30" t="s">
        <v>60</v>
      </c>
      <c r="L30" t="s">
        <v>61</v>
      </c>
      <c r="M30" t="s">
        <v>62</v>
      </c>
      <c r="N30" t="s">
        <v>63</v>
      </c>
      <c r="O30" t="s">
        <v>64</v>
      </c>
      <c r="P30" t="s">
        <v>65</v>
      </c>
    </row>
    <row r="31" spans="1:16" x14ac:dyDescent="0.25">
      <c r="A31" t="s">
        <v>196</v>
      </c>
      <c r="B31">
        <v>0.06</v>
      </c>
      <c r="C31">
        <v>0.02</v>
      </c>
      <c r="D31">
        <v>0.11</v>
      </c>
      <c r="E31">
        <v>0.26</v>
      </c>
      <c r="F31">
        <v>0.21</v>
      </c>
      <c r="G31">
        <v>0.31</v>
      </c>
      <c r="H31">
        <v>0.39</v>
      </c>
      <c r="I31">
        <v>0.32</v>
      </c>
      <c r="J31">
        <v>0.47</v>
      </c>
      <c r="K31">
        <v>0.44</v>
      </c>
      <c r="L31">
        <v>0.36</v>
      </c>
      <c r="M31">
        <v>0.53</v>
      </c>
      <c r="N31">
        <v>0.05</v>
      </c>
      <c r="O31">
        <v>0</v>
      </c>
      <c r="P31">
        <v>0.11</v>
      </c>
    </row>
    <row r="32" spans="1:16" x14ac:dyDescent="0.25">
      <c r="A32" t="s">
        <v>197</v>
      </c>
      <c r="B32">
        <v>0.28999999999999998</v>
      </c>
      <c r="C32">
        <v>0.23</v>
      </c>
      <c r="D32">
        <v>0.37</v>
      </c>
      <c r="E32">
        <v>0.37</v>
      </c>
      <c r="F32">
        <v>0.3</v>
      </c>
      <c r="G32">
        <v>0.49</v>
      </c>
      <c r="H32">
        <v>0.56000000000000005</v>
      </c>
      <c r="I32">
        <v>0.49</v>
      </c>
      <c r="J32">
        <v>0.64</v>
      </c>
      <c r="K32">
        <v>0.57999999999999996</v>
      </c>
      <c r="L32">
        <v>0.51</v>
      </c>
      <c r="M32">
        <v>0.64</v>
      </c>
      <c r="N32">
        <v>0.06</v>
      </c>
      <c r="O32">
        <v>0.01</v>
      </c>
      <c r="P32">
        <v>0.18</v>
      </c>
    </row>
    <row r="34" spans="1:15" x14ac:dyDescent="0.25">
      <c r="A34" t="s">
        <v>196</v>
      </c>
      <c r="B34">
        <f>B31</f>
        <v>0.06</v>
      </c>
      <c r="C34" t="str">
        <f>CONCATENATE($R$1,C31,$R$2,D31,$R$3)</f>
        <v>(0.02, 0.11)</v>
      </c>
      <c r="E34">
        <f>E31</f>
        <v>0.26</v>
      </c>
      <c r="F34" t="str">
        <f>CONCATENATE($R$1,F31,$R$2,G31,$R$3)</f>
        <v>(0.21, 0.31)</v>
      </c>
      <c r="H34">
        <f>H31</f>
        <v>0.39</v>
      </c>
      <c r="I34" t="str">
        <f>CONCATENATE($R$1,I31,$R$2,J31,$R$3)</f>
        <v>(0.32, 0.47)</v>
      </c>
      <c r="K34">
        <f>K31</f>
        <v>0.44</v>
      </c>
      <c r="L34" t="str">
        <f>CONCATENATE($R$1,L31,$R$2,M31,$R$3)</f>
        <v>(0.36, 0.53)</v>
      </c>
      <c r="N34">
        <f>N31</f>
        <v>0.05</v>
      </c>
      <c r="O34" t="str">
        <f>CONCATENATE($R$1,O31,$R$2,P31,$R$3)</f>
        <v>(0, 0.11)</v>
      </c>
    </row>
    <row r="35" spans="1:15" x14ac:dyDescent="0.25">
      <c r="A35" t="s">
        <v>197</v>
      </c>
      <c r="B35">
        <f t="shared" ref="B35" si="20">B32</f>
        <v>0.28999999999999998</v>
      </c>
      <c r="C35" t="str">
        <f t="shared" ref="C35" si="21">CONCATENATE($R$1,C32,$R$2,D32,$R$3)</f>
        <v>(0.23, 0.37)</v>
      </c>
      <c r="E35">
        <f t="shared" ref="E35" si="22">E32</f>
        <v>0.37</v>
      </c>
      <c r="F35" t="str">
        <f t="shared" ref="F35" si="23">CONCATENATE($R$1,F32,$R$2,G32,$R$3)</f>
        <v>(0.3, 0.49)</v>
      </c>
      <c r="H35">
        <f t="shared" ref="H35" si="24">H32</f>
        <v>0.56000000000000005</v>
      </c>
      <c r="I35" t="str">
        <f t="shared" ref="I35" si="25">CONCATENATE($R$1,I32,$R$2,J32,$R$3)</f>
        <v>(0.49, 0.64)</v>
      </c>
      <c r="K35">
        <f t="shared" ref="K35" si="26">K32</f>
        <v>0.57999999999999996</v>
      </c>
      <c r="L35" t="str">
        <f t="shared" ref="L35" si="27">CONCATENATE($R$1,L32,$R$2,M32,$R$3)</f>
        <v>(0.51, 0.64)</v>
      </c>
      <c r="N35">
        <f t="shared" ref="N35" si="28">N32</f>
        <v>0.06</v>
      </c>
      <c r="O35" t="str">
        <f t="shared" ref="O35" si="29">CONCATENATE($R$1,O32,$R$2,P32,$R$3)</f>
        <v>(0.01, 0.18)</v>
      </c>
    </row>
    <row r="39" spans="1:15" x14ac:dyDescent="0.25">
      <c r="A39" s="6" t="s">
        <v>66</v>
      </c>
      <c r="B39" s="37" t="s">
        <v>8</v>
      </c>
      <c r="C39" s="37"/>
      <c r="D39" s="37" t="s">
        <v>78</v>
      </c>
      <c r="E39" s="37"/>
      <c r="F39" s="37" t="s">
        <v>12</v>
      </c>
      <c r="G39" s="37"/>
      <c r="H39" s="37" t="s">
        <v>13</v>
      </c>
      <c r="I39" s="37"/>
      <c r="J39" s="37" t="s">
        <v>14</v>
      </c>
      <c r="K39" s="37"/>
    </row>
    <row r="40" spans="1:15" x14ac:dyDescent="0.25">
      <c r="A40" s="8"/>
      <c r="B40" s="24" t="s">
        <v>83</v>
      </c>
      <c r="C40" s="24" t="s">
        <v>84</v>
      </c>
      <c r="D40" s="24" t="s">
        <v>83</v>
      </c>
      <c r="E40" s="24" t="s">
        <v>84</v>
      </c>
      <c r="F40" s="24" t="s">
        <v>83</v>
      </c>
      <c r="G40" s="24" t="s">
        <v>84</v>
      </c>
      <c r="H40" s="24" t="s">
        <v>83</v>
      </c>
      <c r="I40" s="24" t="s">
        <v>84</v>
      </c>
      <c r="J40" s="24" t="s">
        <v>83</v>
      </c>
      <c r="K40" s="24" t="s">
        <v>84</v>
      </c>
    </row>
    <row r="41" spans="1:15" x14ac:dyDescent="0.25">
      <c r="A41" s="8" t="s">
        <v>22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</row>
    <row r="42" spans="1:15" x14ac:dyDescent="0.25">
      <c r="A42" s="8" t="s">
        <v>25</v>
      </c>
      <c r="B42" s="27">
        <v>0.06</v>
      </c>
      <c r="C42" s="27" t="s">
        <v>210</v>
      </c>
      <c r="D42" s="28">
        <v>1.56</v>
      </c>
      <c r="E42" s="28" t="s">
        <v>211</v>
      </c>
      <c r="F42" s="28">
        <v>0.63</v>
      </c>
      <c r="G42" s="28" t="s">
        <v>212</v>
      </c>
      <c r="H42" s="28">
        <v>1.1000000000000001</v>
      </c>
      <c r="I42" s="28" t="s">
        <v>213</v>
      </c>
      <c r="J42" s="28">
        <v>-0.78</v>
      </c>
      <c r="K42" s="28" t="s">
        <v>214</v>
      </c>
    </row>
    <row r="43" spans="1:15" x14ac:dyDescent="0.25">
      <c r="A43" s="11" t="s">
        <v>41</v>
      </c>
      <c r="B43" s="27">
        <v>-0.12</v>
      </c>
      <c r="C43" s="27" t="s">
        <v>215</v>
      </c>
      <c r="D43" s="27">
        <v>0.16</v>
      </c>
      <c r="E43" s="27" t="s">
        <v>216</v>
      </c>
      <c r="F43" s="27">
        <v>-0.33</v>
      </c>
      <c r="G43" s="27" t="s">
        <v>217</v>
      </c>
      <c r="H43" s="27">
        <v>0.03</v>
      </c>
      <c r="I43" s="27" t="s">
        <v>218</v>
      </c>
      <c r="J43" s="27">
        <v>0.56000000000000005</v>
      </c>
      <c r="K43" s="27" t="s">
        <v>219</v>
      </c>
    </row>
    <row r="44" spans="1:15" x14ac:dyDescent="0.25">
      <c r="A44" s="11" t="s">
        <v>42</v>
      </c>
      <c r="B44" s="27">
        <v>-0.13</v>
      </c>
      <c r="C44" s="27" t="s">
        <v>220</v>
      </c>
      <c r="D44" s="28">
        <v>0.18</v>
      </c>
      <c r="E44" s="28" t="s">
        <v>154</v>
      </c>
      <c r="F44" s="27">
        <v>-0.04</v>
      </c>
      <c r="G44" s="27" t="s">
        <v>221</v>
      </c>
      <c r="H44" s="28">
        <v>0.11</v>
      </c>
      <c r="I44" s="28" t="s">
        <v>222</v>
      </c>
      <c r="J44" s="27">
        <v>-0.05</v>
      </c>
      <c r="K44" s="27" t="s">
        <v>223</v>
      </c>
    </row>
    <row r="45" spans="1:15" x14ac:dyDescent="0.25">
      <c r="A45" s="8" t="s">
        <v>81</v>
      </c>
      <c r="B45" s="28">
        <v>0.59</v>
      </c>
      <c r="C45" s="28" t="s">
        <v>224</v>
      </c>
      <c r="D45" s="28">
        <v>0.97</v>
      </c>
      <c r="E45" s="28" t="s">
        <v>225</v>
      </c>
      <c r="F45" s="28">
        <v>2.4700000000000002</v>
      </c>
      <c r="G45" s="28" t="s">
        <v>226</v>
      </c>
      <c r="H45" s="28">
        <v>0.46</v>
      </c>
      <c r="I45" s="28" t="s">
        <v>262</v>
      </c>
      <c r="J45" s="29" t="s">
        <v>77</v>
      </c>
      <c r="K45" s="26" t="s">
        <v>77</v>
      </c>
    </row>
    <row r="46" spans="1:15" x14ac:dyDescent="0.25">
      <c r="A46" s="8" t="s">
        <v>82</v>
      </c>
      <c r="B46" s="28">
        <v>-0.11</v>
      </c>
      <c r="C46" s="28" t="s">
        <v>148</v>
      </c>
      <c r="D46" s="28">
        <v>-0.16</v>
      </c>
      <c r="E46" s="28" t="s">
        <v>227</v>
      </c>
      <c r="F46" s="28">
        <v>-0.33</v>
      </c>
      <c r="G46" s="28" t="s">
        <v>228</v>
      </c>
      <c r="H46" s="28">
        <v>-0.06</v>
      </c>
      <c r="I46" s="28" t="s">
        <v>229</v>
      </c>
      <c r="J46" s="29" t="s">
        <v>77</v>
      </c>
      <c r="K46" s="26" t="s">
        <v>77</v>
      </c>
    </row>
    <row r="47" spans="1:15" x14ac:dyDescent="0.25">
      <c r="A47" s="11" t="s">
        <v>28</v>
      </c>
      <c r="B47" s="27">
        <v>-0.03</v>
      </c>
      <c r="C47" s="27" t="s">
        <v>230</v>
      </c>
      <c r="D47" s="27">
        <v>-0.03</v>
      </c>
      <c r="E47" s="27" t="s">
        <v>231</v>
      </c>
      <c r="F47" s="28">
        <v>0.77</v>
      </c>
      <c r="G47" s="28" t="s">
        <v>263</v>
      </c>
      <c r="H47" s="27">
        <v>-0.05</v>
      </c>
      <c r="I47" s="27" t="s">
        <v>232</v>
      </c>
      <c r="J47" s="27">
        <v>0.61</v>
      </c>
      <c r="K47" s="27" t="s">
        <v>233</v>
      </c>
    </row>
    <row r="48" spans="1:15" x14ac:dyDescent="0.25">
      <c r="A48" s="11" t="s">
        <v>80</v>
      </c>
      <c r="B48" s="28">
        <v>0.42</v>
      </c>
      <c r="C48" s="28" t="s">
        <v>234</v>
      </c>
      <c r="D48" s="27">
        <v>-0.13</v>
      </c>
      <c r="E48" s="27" t="s">
        <v>235</v>
      </c>
      <c r="F48" s="27">
        <v>-0.13</v>
      </c>
      <c r="G48" s="27" t="s">
        <v>264</v>
      </c>
      <c r="H48" s="27">
        <v>0.01</v>
      </c>
      <c r="I48" s="27" t="s">
        <v>236</v>
      </c>
      <c r="J48" s="27">
        <v>0.03</v>
      </c>
      <c r="K48" s="27" t="s">
        <v>237</v>
      </c>
    </row>
    <row r="49" spans="1:11" x14ac:dyDescent="0.25">
      <c r="A49" s="11" t="s">
        <v>208</v>
      </c>
      <c r="B49" s="27">
        <v>-0.16</v>
      </c>
      <c r="C49" s="27" t="s">
        <v>238</v>
      </c>
      <c r="D49" s="27">
        <v>0</v>
      </c>
      <c r="E49" s="27" t="s">
        <v>239</v>
      </c>
      <c r="F49" s="28">
        <v>-0.63</v>
      </c>
      <c r="G49" s="28" t="s">
        <v>240</v>
      </c>
      <c r="H49" s="27">
        <v>0.1</v>
      </c>
      <c r="I49" s="27" t="s">
        <v>241</v>
      </c>
      <c r="J49" s="27">
        <v>-0.67</v>
      </c>
      <c r="K49" s="27" t="s">
        <v>242</v>
      </c>
    </row>
    <row r="50" spans="1:11" x14ac:dyDescent="0.25">
      <c r="A50" s="11"/>
      <c r="B50" s="27"/>
      <c r="C50" s="27"/>
      <c r="D50" s="27"/>
      <c r="E50" s="27"/>
      <c r="F50" s="27"/>
      <c r="G50" s="27"/>
      <c r="H50" s="27"/>
      <c r="I50" s="27"/>
      <c r="J50" s="27"/>
      <c r="K50" s="27"/>
    </row>
    <row r="51" spans="1:11" x14ac:dyDescent="0.25">
      <c r="A51" s="8" t="s">
        <v>20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</row>
    <row r="52" spans="1:11" x14ac:dyDescent="0.25">
      <c r="A52" s="8" t="s">
        <v>26</v>
      </c>
      <c r="B52" s="27">
        <v>0.12</v>
      </c>
      <c r="C52" s="27" t="s">
        <v>243</v>
      </c>
      <c r="D52" s="27">
        <v>0.15</v>
      </c>
      <c r="E52" s="27" t="s">
        <v>130</v>
      </c>
      <c r="F52" s="27">
        <v>0.16</v>
      </c>
      <c r="G52" s="27" t="s">
        <v>244</v>
      </c>
      <c r="H52" s="27">
        <v>0.11</v>
      </c>
      <c r="I52" s="27" t="s">
        <v>245</v>
      </c>
      <c r="J52" s="27">
        <v>0.04</v>
      </c>
      <c r="K52" s="27" t="s">
        <v>246</v>
      </c>
    </row>
    <row r="53" spans="1:11" x14ac:dyDescent="0.25">
      <c r="A53" s="8" t="s">
        <v>139</v>
      </c>
      <c r="B53" s="27">
        <v>1</v>
      </c>
      <c r="C53" s="27" t="s">
        <v>247</v>
      </c>
      <c r="D53" s="27">
        <v>0.41</v>
      </c>
      <c r="E53" s="27" t="s">
        <v>248</v>
      </c>
      <c r="F53" s="27">
        <v>1.08</v>
      </c>
      <c r="G53" s="27" t="s">
        <v>249</v>
      </c>
      <c r="H53" s="27">
        <v>0.15</v>
      </c>
      <c r="I53" s="27" t="s">
        <v>260</v>
      </c>
      <c r="J53" s="27">
        <v>0.16</v>
      </c>
      <c r="K53" s="27" t="s">
        <v>250</v>
      </c>
    </row>
    <row r="54" spans="1:11" x14ac:dyDescent="0.25">
      <c r="A54" s="22" t="s">
        <v>138</v>
      </c>
      <c r="B54" s="29" t="s">
        <v>77</v>
      </c>
      <c r="C54" s="26" t="s">
        <v>77</v>
      </c>
      <c r="D54" s="27">
        <v>1.62</v>
      </c>
      <c r="E54" s="27" t="s">
        <v>259</v>
      </c>
      <c r="F54" s="29" t="s">
        <v>77</v>
      </c>
      <c r="G54" s="26" t="s">
        <v>77</v>
      </c>
      <c r="H54" s="27">
        <v>0.36</v>
      </c>
      <c r="I54" s="27" t="s">
        <v>136</v>
      </c>
      <c r="J54" s="27">
        <v>782</v>
      </c>
      <c r="K54" s="27" t="s">
        <v>258</v>
      </c>
    </row>
    <row r="55" spans="1:11" x14ac:dyDescent="0.25">
      <c r="A55" s="8"/>
      <c r="B55" s="27"/>
      <c r="C55" s="27"/>
      <c r="D55" s="27"/>
      <c r="E55" s="27"/>
      <c r="F55" s="27"/>
      <c r="G55" s="27"/>
      <c r="H55" s="27"/>
      <c r="I55" s="27"/>
      <c r="J55" s="27"/>
      <c r="K55" s="27"/>
    </row>
    <row r="56" spans="1:11" x14ac:dyDescent="0.25">
      <c r="A56" s="23" t="s">
        <v>193</v>
      </c>
      <c r="B56" s="27">
        <v>0.06</v>
      </c>
      <c r="C56" s="27" t="s">
        <v>198</v>
      </c>
      <c r="D56" s="27">
        <v>0.26</v>
      </c>
      <c r="E56" s="27" t="s">
        <v>251</v>
      </c>
      <c r="F56" s="27">
        <v>0.39</v>
      </c>
      <c r="G56" s="27" t="s">
        <v>252</v>
      </c>
      <c r="H56" s="27">
        <v>0.44</v>
      </c>
      <c r="I56" s="27" t="s">
        <v>253</v>
      </c>
      <c r="J56" s="27">
        <v>0.05</v>
      </c>
      <c r="K56" s="27" t="s">
        <v>202</v>
      </c>
    </row>
    <row r="57" spans="1:11" x14ac:dyDescent="0.25">
      <c r="A57" s="32" t="s">
        <v>194</v>
      </c>
      <c r="B57" s="34">
        <v>0.28999999999999998</v>
      </c>
      <c r="C57" s="34" t="s">
        <v>254</v>
      </c>
      <c r="D57" s="34">
        <v>0.37</v>
      </c>
      <c r="E57" s="34" t="s">
        <v>261</v>
      </c>
      <c r="F57" s="34">
        <v>0.56000000000000005</v>
      </c>
      <c r="G57" s="34" t="s">
        <v>255</v>
      </c>
      <c r="H57" s="34">
        <v>0.57999999999999996</v>
      </c>
      <c r="I57" s="34" t="s">
        <v>256</v>
      </c>
      <c r="J57" s="34">
        <v>0.06</v>
      </c>
      <c r="K57" s="34" t="s">
        <v>257</v>
      </c>
    </row>
  </sheetData>
  <mergeCells count="5">
    <mergeCell ref="B39:C39"/>
    <mergeCell ref="D39:E39"/>
    <mergeCell ref="F39:G39"/>
    <mergeCell ref="H39:I39"/>
    <mergeCell ref="J39:K3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="90" zoomScaleNormal="90" workbookViewId="0">
      <selection activeCell="A41" sqref="A41"/>
    </sheetView>
  </sheetViews>
  <sheetFormatPr baseColWidth="10" defaultColWidth="10.85546875" defaultRowHeight="15" x14ac:dyDescent="0.25"/>
  <sheetData>
    <row r="1" spans="1:19" x14ac:dyDescent="0.25">
      <c r="A1" t="s">
        <v>66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R1" t="s">
        <v>74</v>
      </c>
      <c r="S1" t="s">
        <v>74</v>
      </c>
    </row>
    <row r="2" spans="1:19" x14ac:dyDescent="0.25">
      <c r="A2" t="s">
        <v>67</v>
      </c>
      <c r="B2">
        <v>0.28000000000000003</v>
      </c>
      <c r="C2">
        <v>0.11</v>
      </c>
      <c r="D2">
        <v>0.44</v>
      </c>
      <c r="E2">
        <v>1.35</v>
      </c>
      <c r="F2">
        <v>1.25</v>
      </c>
      <c r="G2">
        <v>1.44</v>
      </c>
      <c r="H2">
        <v>0.26</v>
      </c>
      <c r="I2">
        <v>0.03</v>
      </c>
      <c r="J2">
        <v>0.5</v>
      </c>
      <c r="K2">
        <v>1.05</v>
      </c>
      <c r="L2">
        <v>1</v>
      </c>
      <c r="M2">
        <v>1.1000000000000001</v>
      </c>
      <c r="N2">
        <v>-0.77</v>
      </c>
      <c r="O2">
        <v>-1.1100000000000001</v>
      </c>
      <c r="P2">
        <v>-0.48</v>
      </c>
      <c r="R2" t="s">
        <v>76</v>
      </c>
      <c r="S2" t="s">
        <v>76</v>
      </c>
    </row>
    <row r="3" spans="1:19" x14ac:dyDescent="0.25">
      <c r="A3" t="s">
        <v>140</v>
      </c>
      <c r="B3">
        <v>-0.11</v>
      </c>
      <c r="C3">
        <v>-0.57999999999999996</v>
      </c>
      <c r="D3">
        <v>0.37</v>
      </c>
      <c r="E3">
        <v>0.16</v>
      </c>
      <c r="F3">
        <v>-0.18</v>
      </c>
      <c r="G3">
        <v>0.34</v>
      </c>
      <c r="H3">
        <v>-0.4</v>
      </c>
      <c r="I3">
        <v>-1.02</v>
      </c>
      <c r="J3">
        <v>0.18</v>
      </c>
      <c r="K3">
        <v>0.04</v>
      </c>
      <c r="L3">
        <v>-7.0000000000000007E-2</v>
      </c>
      <c r="M3">
        <v>0.14000000000000001</v>
      </c>
      <c r="N3">
        <v>0.55000000000000004</v>
      </c>
      <c r="O3">
        <v>-0.02</v>
      </c>
      <c r="P3">
        <v>1.06</v>
      </c>
      <c r="R3" t="s">
        <v>75</v>
      </c>
      <c r="S3" t="s">
        <v>75</v>
      </c>
    </row>
    <row r="4" spans="1:19" x14ac:dyDescent="0.25">
      <c r="A4" t="s">
        <v>141</v>
      </c>
      <c r="B4">
        <v>-0.15</v>
      </c>
      <c r="C4">
        <v>-0.48</v>
      </c>
      <c r="D4">
        <v>0.16</v>
      </c>
      <c r="E4">
        <v>0.18</v>
      </c>
      <c r="F4">
        <v>0.03</v>
      </c>
      <c r="G4">
        <v>0.37</v>
      </c>
      <c r="H4">
        <v>-7.0000000000000007E-2</v>
      </c>
      <c r="I4">
        <v>-0.59</v>
      </c>
      <c r="J4">
        <v>0.4</v>
      </c>
      <c r="K4">
        <v>0.1</v>
      </c>
      <c r="L4">
        <v>0.01</v>
      </c>
      <c r="M4">
        <v>0.18</v>
      </c>
      <c r="N4">
        <v>-0.1</v>
      </c>
      <c r="O4">
        <v>-0.82</v>
      </c>
      <c r="P4">
        <v>0.47</v>
      </c>
    </row>
    <row r="5" spans="1:19" x14ac:dyDescent="0.25">
      <c r="A5" t="s">
        <v>142</v>
      </c>
      <c r="B5">
        <v>0.76</v>
      </c>
      <c r="C5">
        <v>0.35</v>
      </c>
      <c r="D5">
        <v>1.06</v>
      </c>
      <c r="E5">
        <v>1.26</v>
      </c>
      <c r="F5">
        <v>1.0900000000000001</v>
      </c>
      <c r="G5">
        <v>1.44</v>
      </c>
      <c r="H5">
        <v>3.04</v>
      </c>
      <c r="I5">
        <v>2.5499999999999998</v>
      </c>
      <c r="J5">
        <v>3.58</v>
      </c>
      <c r="K5">
        <v>0.59</v>
      </c>
      <c r="L5">
        <v>0.49</v>
      </c>
      <c r="M5">
        <v>0.69</v>
      </c>
      <c r="N5" t="s">
        <v>68</v>
      </c>
      <c r="O5" t="s">
        <v>68</v>
      </c>
      <c r="P5" t="s">
        <v>68</v>
      </c>
    </row>
    <row r="6" spans="1:19" x14ac:dyDescent="0.25">
      <c r="A6" t="s">
        <v>265</v>
      </c>
      <c r="B6">
        <v>-0.54</v>
      </c>
      <c r="C6">
        <v>-0.86</v>
      </c>
      <c r="D6">
        <v>-0.28000000000000003</v>
      </c>
      <c r="E6">
        <v>-0.72</v>
      </c>
      <c r="F6">
        <v>-0.88</v>
      </c>
      <c r="G6">
        <v>-0.56000000000000005</v>
      </c>
      <c r="H6">
        <v>-1.71</v>
      </c>
      <c r="I6">
        <v>-2.12</v>
      </c>
      <c r="J6">
        <v>-1.36</v>
      </c>
      <c r="K6">
        <v>-0.27</v>
      </c>
      <c r="L6">
        <v>-0.37</v>
      </c>
      <c r="M6">
        <v>-0.18</v>
      </c>
      <c r="N6" t="s">
        <v>68</v>
      </c>
      <c r="O6" t="s">
        <v>68</v>
      </c>
      <c r="P6" t="s">
        <v>68</v>
      </c>
    </row>
    <row r="7" spans="1:19" x14ac:dyDescent="0.25">
      <c r="A7" t="s">
        <v>71</v>
      </c>
      <c r="B7">
        <v>-2.77</v>
      </c>
      <c r="C7">
        <v>-4.9400000000000004</v>
      </c>
      <c r="D7">
        <v>0.19</v>
      </c>
      <c r="E7">
        <v>0.53</v>
      </c>
      <c r="F7">
        <v>-0.28000000000000003</v>
      </c>
      <c r="G7">
        <v>1.73</v>
      </c>
      <c r="H7">
        <v>1.19</v>
      </c>
      <c r="I7">
        <v>-0.22</v>
      </c>
      <c r="J7">
        <v>3.78</v>
      </c>
      <c r="K7">
        <v>-0.08</v>
      </c>
      <c r="L7">
        <v>-0.56999999999999995</v>
      </c>
      <c r="M7">
        <v>0.46</v>
      </c>
      <c r="N7">
        <v>0.54</v>
      </c>
      <c r="O7">
        <v>-2.6</v>
      </c>
      <c r="P7">
        <v>3.23</v>
      </c>
    </row>
    <row r="8" spans="1:19" x14ac:dyDescent="0.25">
      <c r="A8" t="s">
        <v>266</v>
      </c>
      <c r="B8">
        <v>2.73</v>
      </c>
      <c r="C8">
        <v>-0.13</v>
      </c>
      <c r="D8">
        <v>4.8899999999999997</v>
      </c>
      <c r="E8">
        <v>-0.56999999999999995</v>
      </c>
      <c r="F8">
        <v>-1.79</v>
      </c>
      <c r="G8">
        <v>0.18</v>
      </c>
      <c r="H8">
        <v>-0.23</v>
      </c>
      <c r="I8">
        <v>-3.05</v>
      </c>
      <c r="J8">
        <v>1.7</v>
      </c>
      <c r="K8">
        <v>0.02</v>
      </c>
      <c r="L8">
        <v>-0.42</v>
      </c>
      <c r="M8">
        <v>0.5</v>
      </c>
      <c r="N8">
        <v>0.4</v>
      </c>
      <c r="O8">
        <v>-2.39</v>
      </c>
      <c r="P8">
        <v>2.98</v>
      </c>
    </row>
    <row r="9" spans="1:19" x14ac:dyDescent="0.25">
      <c r="A9" t="s">
        <v>73</v>
      </c>
      <c r="B9">
        <v>-0.21</v>
      </c>
      <c r="C9">
        <v>-0.63</v>
      </c>
      <c r="D9">
        <v>0.2</v>
      </c>
      <c r="E9">
        <v>0.01</v>
      </c>
      <c r="F9">
        <v>-0.22</v>
      </c>
      <c r="G9">
        <v>0.25</v>
      </c>
      <c r="H9">
        <v>-0.64</v>
      </c>
      <c r="I9">
        <v>-1.22</v>
      </c>
      <c r="J9">
        <v>-0.12</v>
      </c>
      <c r="K9">
        <v>0.11</v>
      </c>
      <c r="L9">
        <v>0</v>
      </c>
      <c r="M9">
        <v>0.21</v>
      </c>
      <c r="N9">
        <v>-0.73</v>
      </c>
      <c r="O9">
        <v>-1.75</v>
      </c>
      <c r="P9">
        <v>-0.05</v>
      </c>
    </row>
    <row r="11" spans="1:19" x14ac:dyDescent="0.25">
      <c r="A11" t="s">
        <v>66</v>
      </c>
    </row>
    <row r="12" spans="1:19" x14ac:dyDescent="0.25">
      <c r="A12" t="s">
        <v>67</v>
      </c>
      <c r="B12">
        <f>B2</f>
        <v>0.28000000000000003</v>
      </c>
      <c r="C12" t="str">
        <f>CONCATENATE($R$1,C2,$R$2,D2,$R$3)</f>
        <v>(0.11, 0.44)</v>
      </c>
      <c r="E12">
        <f>E2</f>
        <v>1.35</v>
      </c>
      <c r="F12" t="str">
        <f>CONCATENATE($R$1,F2,$R$2,G2,$R$3)</f>
        <v>(1.25, 1.44)</v>
      </c>
      <c r="H12">
        <f>H2</f>
        <v>0.26</v>
      </c>
      <c r="I12" t="str">
        <f>CONCATENATE($R$1,I2,$R$2,J2,$R$3)</f>
        <v>(0.03, 0.5)</v>
      </c>
      <c r="K12">
        <f>K2</f>
        <v>1.05</v>
      </c>
      <c r="L12" t="str">
        <f>CONCATENATE($R$1,L2,$R$2,M2,$R$3)</f>
        <v>(1, 1.1)</v>
      </c>
      <c r="N12">
        <f>N2</f>
        <v>-0.77</v>
      </c>
      <c r="O12" t="str">
        <f>CONCATENATE($R$1,O2,$R$2,P2,$R$3)</f>
        <v>(-1.11, -0.48)</v>
      </c>
    </row>
    <row r="13" spans="1:19" x14ac:dyDescent="0.25">
      <c r="A13" t="s">
        <v>140</v>
      </c>
      <c r="B13">
        <f t="shared" ref="B13:B19" si="0">B3</f>
        <v>-0.11</v>
      </c>
      <c r="C13" t="str">
        <f t="shared" ref="C13:C19" si="1">CONCATENATE($R$1,C3,$R$2,D3,$R$3)</f>
        <v>(-0.58, 0.37)</v>
      </c>
      <c r="E13">
        <f t="shared" ref="E13:E19" si="2">E3</f>
        <v>0.16</v>
      </c>
      <c r="F13" t="str">
        <f t="shared" ref="F13:F19" si="3">CONCATENATE($R$1,F3,$R$2,G3,$R$3)</f>
        <v>(-0.18, 0.34)</v>
      </c>
      <c r="H13">
        <f t="shared" ref="H13:H19" si="4">H3</f>
        <v>-0.4</v>
      </c>
      <c r="I13" t="str">
        <f t="shared" ref="I13:I19" si="5">CONCATENATE($R$1,I3,$R$2,J3,$R$3)</f>
        <v>(-1.02, 0.18)</v>
      </c>
      <c r="K13">
        <f t="shared" ref="K13:K19" si="6">K3</f>
        <v>0.04</v>
      </c>
      <c r="L13" t="str">
        <f t="shared" ref="L13:L19" si="7">CONCATENATE($R$1,L3,$R$2,M3,$R$3)</f>
        <v>(-0.07, 0.14)</v>
      </c>
      <c r="N13">
        <f t="shared" ref="N13:N19" si="8">N3</f>
        <v>0.55000000000000004</v>
      </c>
      <c r="O13" t="str">
        <f t="shared" ref="O13:O19" si="9">CONCATENATE($R$1,O3,$R$2,P3,$R$3)</f>
        <v>(-0.02, 1.06)</v>
      </c>
    </row>
    <row r="14" spans="1:19" x14ac:dyDescent="0.25">
      <c r="A14" t="s">
        <v>141</v>
      </c>
      <c r="B14">
        <f t="shared" si="0"/>
        <v>-0.15</v>
      </c>
      <c r="C14" t="str">
        <f t="shared" si="1"/>
        <v>(-0.48, 0.16)</v>
      </c>
      <c r="E14">
        <f t="shared" si="2"/>
        <v>0.18</v>
      </c>
      <c r="F14" t="str">
        <f t="shared" si="3"/>
        <v>(0.03, 0.37)</v>
      </c>
      <c r="H14">
        <f t="shared" si="4"/>
        <v>-7.0000000000000007E-2</v>
      </c>
      <c r="I14" t="str">
        <f t="shared" si="5"/>
        <v>(-0.59, 0.4)</v>
      </c>
      <c r="K14">
        <f t="shared" si="6"/>
        <v>0.1</v>
      </c>
      <c r="L14" t="str">
        <f t="shared" si="7"/>
        <v>(0.01, 0.18)</v>
      </c>
      <c r="N14">
        <f t="shared" si="8"/>
        <v>-0.1</v>
      </c>
      <c r="O14" t="str">
        <f t="shared" si="9"/>
        <v>(-0.82, 0.47)</v>
      </c>
    </row>
    <row r="15" spans="1:19" x14ac:dyDescent="0.25">
      <c r="A15" t="s">
        <v>142</v>
      </c>
      <c r="B15">
        <f t="shared" si="0"/>
        <v>0.76</v>
      </c>
      <c r="C15" t="str">
        <f t="shared" si="1"/>
        <v>(0.35, 1.06)</v>
      </c>
      <c r="E15">
        <f t="shared" si="2"/>
        <v>1.26</v>
      </c>
      <c r="F15" t="str">
        <f t="shared" si="3"/>
        <v>(1.09, 1.44)</v>
      </c>
      <c r="H15">
        <f t="shared" si="4"/>
        <v>3.04</v>
      </c>
      <c r="I15" t="str">
        <f t="shared" si="5"/>
        <v>(2.55, 3.58)</v>
      </c>
      <c r="K15">
        <f t="shared" si="6"/>
        <v>0.59</v>
      </c>
      <c r="L15" t="str">
        <f t="shared" si="7"/>
        <v>(0.49, 0.69)</v>
      </c>
      <c r="N15" t="str">
        <f t="shared" si="8"/>
        <v>NA</v>
      </c>
      <c r="O15" t="str">
        <f t="shared" si="9"/>
        <v>(NA, NA)</v>
      </c>
    </row>
    <row r="16" spans="1:19" x14ac:dyDescent="0.25">
      <c r="A16" t="s">
        <v>143</v>
      </c>
      <c r="B16">
        <f t="shared" si="0"/>
        <v>-0.54</v>
      </c>
      <c r="C16" t="str">
        <f t="shared" si="1"/>
        <v>(-0.86, -0.28)</v>
      </c>
      <c r="E16">
        <f t="shared" si="2"/>
        <v>-0.72</v>
      </c>
      <c r="F16" t="str">
        <f t="shared" si="3"/>
        <v>(-0.88, -0.56)</v>
      </c>
      <c r="H16">
        <f t="shared" si="4"/>
        <v>-1.71</v>
      </c>
      <c r="I16" t="str">
        <f t="shared" si="5"/>
        <v>(-2.12, -1.36)</v>
      </c>
      <c r="K16">
        <f t="shared" si="6"/>
        <v>-0.27</v>
      </c>
      <c r="L16" t="str">
        <f t="shared" si="7"/>
        <v>(-0.37, -0.18)</v>
      </c>
      <c r="N16" t="str">
        <f t="shared" si="8"/>
        <v>NA</v>
      </c>
      <c r="O16" t="str">
        <f t="shared" si="9"/>
        <v>(NA, NA)</v>
      </c>
    </row>
    <row r="17" spans="1:16" x14ac:dyDescent="0.25">
      <c r="A17" t="s">
        <v>71</v>
      </c>
      <c r="B17">
        <f t="shared" si="0"/>
        <v>-2.77</v>
      </c>
      <c r="C17" t="str">
        <f t="shared" si="1"/>
        <v>(-4.94, 0.19)</v>
      </c>
      <c r="E17">
        <f t="shared" si="2"/>
        <v>0.53</v>
      </c>
      <c r="F17" t="str">
        <f t="shared" si="3"/>
        <v>(-0.28, 1.73)</v>
      </c>
      <c r="H17">
        <f t="shared" si="4"/>
        <v>1.19</v>
      </c>
      <c r="I17" t="str">
        <f t="shared" si="5"/>
        <v>(-0.22, 3.78)</v>
      </c>
      <c r="K17">
        <f t="shared" si="6"/>
        <v>-0.08</v>
      </c>
      <c r="L17" t="str">
        <f t="shared" si="7"/>
        <v>(-0.57, 0.46)</v>
      </c>
      <c r="N17">
        <f t="shared" si="8"/>
        <v>0.54</v>
      </c>
      <c r="O17" t="str">
        <f t="shared" si="9"/>
        <v>(-2.6, 3.23)</v>
      </c>
    </row>
    <row r="18" spans="1:16" x14ac:dyDescent="0.25">
      <c r="A18" t="s">
        <v>72</v>
      </c>
      <c r="B18">
        <f t="shared" si="0"/>
        <v>2.73</v>
      </c>
      <c r="C18" t="str">
        <f t="shared" si="1"/>
        <v>(-0.13, 4.89)</v>
      </c>
      <c r="E18">
        <f t="shared" si="2"/>
        <v>-0.56999999999999995</v>
      </c>
      <c r="F18" t="str">
        <f t="shared" si="3"/>
        <v>(-1.79, 0.18)</v>
      </c>
      <c r="H18">
        <f t="shared" si="4"/>
        <v>-0.23</v>
      </c>
      <c r="I18" t="str">
        <f t="shared" si="5"/>
        <v>(-3.05, 1.7)</v>
      </c>
      <c r="K18">
        <f t="shared" si="6"/>
        <v>0.02</v>
      </c>
      <c r="L18" t="str">
        <f t="shared" si="7"/>
        <v>(-0.42, 0.5)</v>
      </c>
      <c r="N18">
        <f t="shared" si="8"/>
        <v>0.4</v>
      </c>
      <c r="O18" t="str">
        <f t="shared" si="9"/>
        <v>(-2.39, 2.98)</v>
      </c>
    </row>
    <row r="19" spans="1:16" x14ac:dyDescent="0.25">
      <c r="A19" t="s">
        <v>73</v>
      </c>
      <c r="B19">
        <f t="shared" si="0"/>
        <v>-0.21</v>
      </c>
      <c r="C19" t="str">
        <f t="shared" si="1"/>
        <v>(-0.63, 0.2)</v>
      </c>
      <c r="E19">
        <f t="shared" si="2"/>
        <v>0.01</v>
      </c>
      <c r="F19" t="str">
        <f t="shared" si="3"/>
        <v>(-0.22, 0.25)</v>
      </c>
      <c r="H19">
        <f t="shared" si="4"/>
        <v>-0.64</v>
      </c>
      <c r="I19" t="str">
        <f t="shared" si="5"/>
        <v>(-1.22, -0.12)</v>
      </c>
      <c r="K19">
        <f t="shared" si="6"/>
        <v>0.11</v>
      </c>
      <c r="L19" t="str">
        <f t="shared" si="7"/>
        <v>(0, 0.21)</v>
      </c>
      <c r="N19">
        <f t="shared" si="8"/>
        <v>-0.73</v>
      </c>
      <c r="O19" t="str">
        <f t="shared" si="9"/>
        <v>(-1.75, -0.05)</v>
      </c>
    </row>
    <row r="21" spans="1:16" x14ac:dyDescent="0.25">
      <c r="A21" t="s">
        <v>66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56</v>
      </c>
      <c r="H21" t="s">
        <v>57</v>
      </c>
      <c r="I21" t="s">
        <v>58</v>
      </c>
      <c r="J21" t="s">
        <v>59</v>
      </c>
      <c r="K21" t="s">
        <v>60</v>
      </c>
      <c r="L21" t="s">
        <v>61</v>
      </c>
      <c r="M21" t="s">
        <v>62</v>
      </c>
      <c r="N21" t="s">
        <v>63</v>
      </c>
      <c r="O21" t="s">
        <v>64</v>
      </c>
      <c r="P21" t="s">
        <v>65</v>
      </c>
    </row>
    <row r="22" spans="1:16" x14ac:dyDescent="0.25">
      <c r="A22" t="s">
        <v>17</v>
      </c>
      <c r="B22">
        <v>0.14000000000000001</v>
      </c>
      <c r="C22">
        <v>0</v>
      </c>
      <c r="D22">
        <v>0.68</v>
      </c>
      <c r="E22">
        <v>0.14000000000000001</v>
      </c>
      <c r="F22">
        <v>0</v>
      </c>
      <c r="G22">
        <v>0.54</v>
      </c>
      <c r="H22">
        <v>0.14000000000000001</v>
      </c>
      <c r="I22">
        <v>0</v>
      </c>
      <c r="J22">
        <v>0.73</v>
      </c>
      <c r="K22">
        <v>0.11</v>
      </c>
      <c r="L22">
        <v>0</v>
      </c>
      <c r="M22">
        <v>0.23</v>
      </c>
      <c r="N22">
        <v>0.03</v>
      </c>
      <c r="O22">
        <v>0</v>
      </c>
      <c r="P22">
        <v>0.43</v>
      </c>
    </row>
    <row r="23" spans="1:16" x14ac:dyDescent="0.25">
      <c r="A23" t="s">
        <v>85</v>
      </c>
      <c r="B23">
        <v>1.01</v>
      </c>
      <c r="C23">
        <v>0.81</v>
      </c>
      <c r="D23">
        <v>1.22</v>
      </c>
      <c r="E23">
        <v>0.41</v>
      </c>
      <c r="F23">
        <v>0.32</v>
      </c>
      <c r="G23">
        <v>0.5</v>
      </c>
      <c r="H23">
        <v>1.1000000000000001</v>
      </c>
      <c r="I23">
        <v>0.8</v>
      </c>
      <c r="J23">
        <v>1.45</v>
      </c>
      <c r="K23">
        <v>0.15</v>
      </c>
      <c r="L23">
        <v>0.11</v>
      </c>
      <c r="M23">
        <v>0.2</v>
      </c>
      <c r="N23">
        <v>0.17</v>
      </c>
      <c r="O23">
        <v>0</v>
      </c>
      <c r="P23">
        <v>0.72</v>
      </c>
    </row>
    <row r="24" spans="1:16" x14ac:dyDescent="0.25">
      <c r="B24" t="s">
        <v>68</v>
      </c>
      <c r="C24" t="s">
        <v>68</v>
      </c>
      <c r="D24" t="s">
        <v>68</v>
      </c>
      <c r="E24">
        <v>1.62</v>
      </c>
      <c r="F24">
        <v>1.39</v>
      </c>
      <c r="G24">
        <v>1.88</v>
      </c>
      <c r="H24" t="s">
        <v>68</v>
      </c>
      <c r="I24" t="s">
        <v>68</v>
      </c>
      <c r="J24" t="s">
        <v>68</v>
      </c>
      <c r="K24">
        <v>0.36</v>
      </c>
      <c r="L24">
        <v>0.34</v>
      </c>
      <c r="M24">
        <v>0.38</v>
      </c>
      <c r="N24">
        <v>780.38</v>
      </c>
      <c r="O24">
        <v>0.84</v>
      </c>
      <c r="P24">
        <v>11992.81</v>
      </c>
    </row>
    <row r="26" spans="1:16" x14ac:dyDescent="0.25">
      <c r="A26" t="s">
        <v>85</v>
      </c>
      <c r="B26">
        <f>B22</f>
        <v>0.14000000000000001</v>
      </c>
      <c r="C26" t="str">
        <f>CONCATENATE($R$1,C22,$R$2,D22,$R$3)</f>
        <v>(0, 0.68)</v>
      </c>
      <c r="E26">
        <f>E22</f>
        <v>0.14000000000000001</v>
      </c>
      <c r="F26" t="str">
        <f>CONCATENATE($R$1,F22,$R$2,G22,$R$3)</f>
        <v>(0, 0.54)</v>
      </c>
      <c r="H26">
        <f>H22</f>
        <v>0.14000000000000001</v>
      </c>
      <c r="I26" t="str">
        <f>CONCATENATE($R$1,I22,$R$2,J22,$R$3)</f>
        <v>(0, 0.73)</v>
      </c>
      <c r="K26">
        <f>K22</f>
        <v>0.11</v>
      </c>
      <c r="L26" t="str">
        <f>CONCATENATE($R$1,L22,$R$2,M22,$R$3)</f>
        <v>(0, 0.23)</v>
      </c>
      <c r="N26">
        <f>N22</f>
        <v>0.03</v>
      </c>
      <c r="O26" t="str">
        <f>CONCATENATE($R$1,O22,$R$2,P22,$R$3)</f>
        <v>(0, 0.43)</v>
      </c>
    </row>
    <row r="27" spans="1:16" x14ac:dyDescent="0.25">
      <c r="A27" t="s">
        <v>17</v>
      </c>
      <c r="B27">
        <f>B23</f>
        <v>1.01</v>
      </c>
      <c r="C27" t="str">
        <f>CONCATENATE($R$1,C23,$R$2,D23,$R$3)</f>
        <v>(0.81, 1.22)</v>
      </c>
      <c r="E27">
        <f>E23</f>
        <v>0.41</v>
      </c>
      <c r="F27" t="str">
        <f>CONCATENATE($R$1,F23,$R$2,G23,$R$3)</f>
        <v>(0.32, 0.5)</v>
      </c>
      <c r="H27">
        <f>H23</f>
        <v>1.1000000000000001</v>
      </c>
      <c r="I27" t="str">
        <f>CONCATENATE($R$1,I23,$R$2,J23,$R$3)</f>
        <v>(0.8, 1.45)</v>
      </c>
      <c r="K27">
        <f>K23</f>
        <v>0.15</v>
      </c>
      <c r="L27" t="str">
        <f>CONCATENATE($R$1,L23,$R$2,M23,$R$3)</f>
        <v>(0.11, 0.2)</v>
      </c>
      <c r="N27">
        <f>N23</f>
        <v>0.17</v>
      </c>
      <c r="O27" t="str">
        <f>CONCATENATE($R$1,O23,$R$2,P23,$R$3)</f>
        <v>(0, 0.72)</v>
      </c>
    </row>
    <row r="28" spans="1:16" x14ac:dyDescent="0.25">
      <c r="A28" t="s">
        <v>86</v>
      </c>
      <c r="B28" t="str">
        <f>B24</f>
        <v>NA</v>
      </c>
      <c r="C28" t="str">
        <f>CONCATENATE($R$1,C24,$R$2,D24,$R$3)</f>
        <v>(NA, NA)</v>
      </c>
      <c r="E28">
        <f>E24</f>
        <v>1.62</v>
      </c>
      <c r="F28" t="str">
        <f>CONCATENATE($R$1,F24,$R$2,G24,$R$3)</f>
        <v>(1.39, 1.88)</v>
      </c>
      <c r="H28" t="str">
        <f>H24</f>
        <v>NA</v>
      </c>
      <c r="I28" t="str">
        <f>CONCATENATE($R$1,I24,$R$2,J24,$R$3)</f>
        <v>(NA, NA)</v>
      </c>
      <c r="K28">
        <f>K24</f>
        <v>0.36</v>
      </c>
      <c r="L28" t="str">
        <f>CONCATENATE($R$1,L24,$R$2,M24,$R$3)</f>
        <v>(0.34, 0.38)</v>
      </c>
      <c r="N28">
        <f>N24</f>
        <v>780.38</v>
      </c>
      <c r="O28" t="str">
        <f>CONCATENATE($R$1,O24,$R$2,P24,$R$3)</f>
        <v>(0.84, 11992.81)</v>
      </c>
    </row>
    <row r="30" spans="1:16" x14ac:dyDescent="0.25">
      <c r="A30" t="s">
        <v>195</v>
      </c>
      <c r="B30" t="s">
        <v>51</v>
      </c>
      <c r="C30" t="s">
        <v>52</v>
      </c>
      <c r="D30" t="s">
        <v>53</v>
      </c>
      <c r="E30" t="s">
        <v>54</v>
      </c>
      <c r="F30" t="s">
        <v>55</v>
      </c>
      <c r="G30" t="s">
        <v>56</v>
      </c>
      <c r="H30" t="s">
        <v>57</v>
      </c>
      <c r="I30" t="s">
        <v>58</v>
      </c>
      <c r="J30" t="s">
        <v>59</v>
      </c>
      <c r="K30" t="s">
        <v>60</v>
      </c>
      <c r="L30" t="s">
        <v>61</v>
      </c>
      <c r="M30" t="s">
        <v>62</v>
      </c>
      <c r="N30" t="s">
        <v>63</v>
      </c>
      <c r="O30" t="s">
        <v>64</v>
      </c>
      <c r="P30" t="s">
        <v>65</v>
      </c>
    </row>
    <row r="31" spans="1:16" x14ac:dyDescent="0.25">
      <c r="A31" t="s">
        <v>196</v>
      </c>
      <c r="B31">
        <v>0.06</v>
      </c>
      <c r="C31">
        <v>0.02</v>
      </c>
      <c r="D31">
        <v>0.11</v>
      </c>
      <c r="E31">
        <v>0.25</v>
      </c>
      <c r="F31">
        <v>0.2</v>
      </c>
      <c r="G31">
        <v>0.31</v>
      </c>
      <c r="H31">
        <v>0.39</v>
      </c>
      <c r="I31">
        <v>0.32</v>
      </c>
      <c r="J31">
        <v>0.47</v>
      </c>
      <c r="K31">
        <v>0.44</v>
      </c>
      <c r="L31">
        <v>0.36</v>
      </c>
      <c r="M31">
        <v>0.53</v>
      </c>
      <c r="N31">
        <v>0.05</v>
      </c>
      <c r="O31">
        <v>0</v>
      </c>
      <c r="P31">
        <v>0.1</v>
      </c>
    </row>
    <row r="32" spans="1:16" x14ac:dyDescent="0.25">
      <c r="A32" t="s">
        <v>197</v>
      </c>
      <c r="B32">
        <v>0.28999999999999998</v>
      </c>
      <c r="C32">
        <v>0.23</v>
      </c>
      <c r="D32">
        <v>0.39</v>
      </c>
      <c r="E32">
        <v>0.37</v>
      </c>
      <c r="F32">
        <v>0.3</v>
      </c>
      <c r="G32">
        <v>0.49</v>
      </c>
      <c r="H32">
        <v>0.56000000000000005</v>
      </c>
      <c r="I32">
        <v>0.49</v>
      </c>
      <c r="J32">
        <v>0.64</v>
      </c>
      <c r="K32">
        <v>0.57999999999999996</v>
      </c>
      <c r="L32">
        <v>0.51</v>
      </c>
      <c r="M32">
        <v>0.64</v>
      </c>
      <c r="N32">
        <v>0.06</v>
      </c>
      <c r="O32">
        <v>0.02</v>
      </c>
      <c r="P32">
        <v>0.18</v>
      </c>
    </row>
    <row r="34" spans="1:15" x14ac:dyDescent="0.25">
      <c r="A34" t="s">
        <v>196</v>
      </c>
      <c r="B34">
        <f>B31</f>
        <v>0.06</v>
      </c>
      <c r="C34" t="str">
        <f>CONCATENATE($R$1,C31,$R$2,D31,$R$3)</f>
        <v>(0.02, 0.11)</v>
      </c>
      <c r="E34">
        <f>E31</f>
        <v>0.25</v>
      </c>
      <c r="F34" t="str">
        <f>CONCATENATE($R$1,F31,$R$2,G31,$R$3)</f>
        <v>(0.2, 0.31)</v>
      </c>
      <c r="H34">
        <f>H31</f>
        <v>0.39</v>
      </c>
      <c r="I34" t="str">
        <f>CONCATENATE($R$1,I31,$R$2,J31,$R$3)</f>
        <v>(0.32, 0.47)</v>
      </c>
      <c r="K34">
        <f>K31</f>
        <v>0.44</v>
      </c>
      <c r="L34" t="str">
        <f>CONCATENATE($R$1,L31,$R$2,M31,$R$3)</f>
        <v>(0.36, 0.53)</v>
      </c>
      <c r="N34">
        <f>N31</f>
        <v>0.05</v>
      </c>
      <c r="O34" t="str">
        <f>CONCATENATE($R$1,O31,$R$2,P31,$R$3)</f>
        <v>(0, 0.1)</v>
      </c>
    </row>
    <row r="35" spans="1:15" x14ac:dyDescent="0.25">
      <c r="A35" t="s">
        <v>197</v>
      </c>
      <c r="B35">
        <f t="shared" ref="B35" si="10">B32</f>
        <v>0.28999999999999998</v>
      </c>
      <c r="C35" t="str">
        <f t="shared" ref="C35" si="11">CONCATENATE($R$1,C32,$R$2,D32,$R$3)</f>
        <v>(0.23, 0.39)</v>
      </c>
      <c r="E35">
        <f t="shared" ref="E35" si="12">E32</f>
        <v>0.37</v>
      </c>
      <c r="F35" t="str">
        <f t="shared" ref="F35" si="13">CONCATENATE($R$1,F32,$R$2,G32,$R$3)</f>
        <v>(0.3, 0.49)</v>
      </c>
      <c r="H35">
        <f t="shared" ref="H35" si="14">H32</f>
        <v>0.56000000000000005</v>
      </c>
      <c r="I35" t="str">
        <f t="shared" ref="I35" si="15">CONCATENATE($R$1,I32,$R$2,J32,$R$3)</f>
        <v>(0.49, 0.64)</v>
      </c>
      <c r="K35">
        <f t="shared" ref="K35" si="16">K32</f>
        <v>0.57999999999999996</v>
      </c>
      <c r="L35" t="str">
        <f t="shared" ref="L35" si="17">CONCATENATE($R$1,L32,$R$2,M32,$R$3)</f>
        <v>(0.51, 0.64)</v>
      </c>
      <c r="N35">
        <f t="shared" ref="N35" si="18">N32</f>
        <v>0.06</v>
      </c>
      <c r="O35" t="str">
        <f t="shared" ref="O35" si="19">CONCATENATE($R$1,O32,$R$2,P32,$R$3)</f>
        <v>(0.02, 0.18)</v>
      </c>
    </row>
    <row r="39" spans="1:15" x14ac:dyDescent="0.25">
      <c r="A39" s="6" t="s">
        <v>66</v>
      </c>
      <c r="B39" s="37" t="s">
        <v>8</v>
      </c>
      <c r="C39" s="37"/>
      <c r="D39" s="37" t="s">
        <v>78</v>
      </c>
      <c r="E39" s="37"/>
      <c r="F39" s="37" t="s">
        <v>12</v>
      </c>
      <c r="G39" s="37"/>
      <c r="H39" s="37" t="s">
        <v>13</v>
      </c>
      <c r="I39" s="37"/>
      <c r="J39" s="37" t="s">
        <v>14</v>
      </c>
      <c r="K39" s="37"/>
    </row>
    <row r="40" spans="1:15" x14ac:dyDescent="0.25">
      <c r="A40" s="8"/>
      <c r="B40" s="24" t="s">
        <v>83</v>
      </c>
      <c r="C40" s="24" t="s">
        <v>84</v>
      </c>
      <c r="D40" s="24" t="s">
        <v>83</v>
      </c>
      <c r="E40" s="24" t="s">
        <v>84</v>
      </c>
      <c r="F40" s="24" t="s">
        <v>83</v>
      </c>
      <c r="G40" s="24" t="s">
        <v>84</v>
      </c>
      <c r="H40" s="24" t="s">
        <v>83</v>
      </c>
      <c r="I40" s="24" t="s">
        <v>84</v>
      </c>
      <c r="J40" s="24" t="s">
        <v>83</v>
      </c>
      <c r="K40" s="24" t="s">
        <v>84</v>
      </c>
    </row>
    <row r="41" spans="1:15" x14ac:dyDescent="0.25">
      <c r="A41" s="8" t="s">
        <v>22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1"/>
      <c r="M41" s="1"/>
      <c r="N41" s="1"/>
      <c r="O41" s="1"/>
    </row>
    <row r="42" spans="1:15" x14ac:dyDescent="0.25">
      <c r="A42" s="8" t="s">
        <v>25</v>
      </c>
      <c r="B42" s="28">
        <v>0.28000000000000003</v>
      </c>
      <c r="C42" s="28" t="s">
        <v>267</v>
      </c>
      <c r="D42" s="28">
        <v>1.35</v>
      </c>
      <c r="E42" s="28" t="s">
        <v>268</v>
      </c>
      <c r="F42" s="28">
        <v>0.26</v>
      </c>
      <c r="G42" s="28" t="s">
        <v>269</v>
      </c>
      <c r="H42" s="28">
        <v>1.05</v>
      </c>
      <c r="I42" s="28" t="s">
        <v>270</v>
      </c>
      <c r="J42" s="28">
        <v>-0.77</v>
      </c>
      <c r="K42" s="28" t="s">
        <v>271</v>
      </c>
    </row>
    <row r="43" spans="1:15" x14ac:dyDescent="0.25">
      <c r="A43" s="11" t="s">
        <v>41</v>
      </c>
      <c r="B43" s="27">
        <v>-0.11</v>
      </c>
      <c r="C43" s="27" t="s">
        <v>272</v>
      </c>
      <c r="D43" s="27">
        <v>0.16</v>
      </c>
      <c r="E43" s="27" t="s">
        <v>273</v>
      </c>
      <c r="F43" s="27">
        <v>-0.4</v>
      </c>
      <c r="G43" s="27" t="s">
        <v>274</v>
      </c>
      <c r="H43" s="27">
        <v>0.04</v>
      </c>
      <c r="I43" s="27" t="s">
        <v>275</v>
      </c>
      <c r="J43" s="27">
        <v>0.55000000000000004</v>
      </c>
      <c r="K43" s="27" t="s">
        <v>276</v>
      </c>
    </row>
    <row r="44" spans="1:15" x14ac:dyDescent="0.25">
      <c r="A44" s="11" t="s">
        <v>42</v>
      </c>
      <c r="B44" s="27">
        <v>-0.15</v>
      </c>
      <c r="C44" s="27" t="s">
        <v>277</v>
      </c>
      <c r="D44" s="28">
        <v>0.18</v>
      </c>
      <c r="E44" s="28" t="s">
        <v>154</v>
      </c>
      <c r="F44" s="27">
        <v>-7.0000000000000007E-2</v>
      </c>
      <c r="G44" s="27" t="s">
        <v>278</v>
      </c>
      <c r="H44" s="28">
        <v>0.1</v>
      </c>
      <c r="I44" s="28" t="s">
        <v>257</v>
      </c>
      <c r="J44" s="27">
        <v>-0.1</v>
      </c>
      <c r="K44" s="27" t="s">
        <v>279</v>
      </c>
    </row>
    <row r="45" spans="1:15" x14ac:dyDescent="0.25">
      <c r="A45" s="8" t="s">
        <v>81</v>
      </c>
      <c r="B45" s="28">
        <v>0.76</v>
      </c>
      <c r="C45" s="28" t="s">
        <v>280</v>
      </c>
      <c r="D45" s="28">
        <v>1.26</v>
      </c>
      <c r="E45" s="28" t="s">
        <v>281</v>
      </c>
      <c r="F45" s="28">
        <v>3.04</v>
      </c>
      <c r="G45" s="28" t="s">
        <v>282</v>
      </c>
      <c r="H45" s="35">
        <v>0.59</v>
      </c>
      <c r="I45" s="28" t="s">
        <v>283</v>
      </c>
      <c r="J45" s="29" t="s">
        <v>77</v>
      </c>
      <c r="K45" s="26" t="s">
        <v>77</v>
      </c>
    </row>
    <row r="46" spans="1:15" x14ac:dyDescent="0.25">
      <c r="A46" s="8" t="s">
        <v>82</v>
      </c>
      <c r="B46" s="28">
        <v>-0.54</v>
      </c>
      <c r="C46" s="28" t="s">
        <v>284</v>
      </c>
      <c r="D46" s="28">
        <v>-0.72</v>
      </c>
      <c r="E46" s="28" t="s">
        <v>285</v>
      </c>
      <c r="F46" s="28">
        <v>-1.71</v>
      </c>
      <c r="G46" s="28" t="s">
        <v>286</v>
      </c>
      <c r="H46" s="35">
        <v>-0.27</v>
      </c>
      <c r="I46" s="28" t="s">
        <v>287</v>
      </c>
      <c r="J46" s="29" t="s">
        <v>77</v>
      </c>
      <c r="K46" s="26" t="s">
        <v>77</v>
      </c>
    </row>
    <row r="47" spans="1:15" x14ac:dyDescent="0.25">
      <c r="A47" s="11" t="s">
        <v>28</v>
      </c>
      <c r="B47" s="27">
        <v>-2.77</v>
      </c>
      <c r="C47" s="27" t="s">
        <v>288</v>
      </c>
      <c r="D47" s="27">
        <v>0.53</v>
      </c>
      <c r="E47" s="27" t="s">
        <v>289</v>
      </c>
      <c r="F47" s="27">
        <v>1.19</v>
      </c>
      <c r="G47" s="27" t="s">
        <v>290</v>
      </c>
      <c r="H47" s="27">
        <v>-0.08</v>
      </c>
      <c r="I47" s="27" t="s">
        <v>291</v>
      </c>
      <c r="J47" s="27">
        <v>0.54</v>
      </c>
      <c r="K47" s="27" t="s">
        <v>292</v>
      </c>
    </row>
    <row r="48" spans="1:15" x14ac:dyDescent="0.25">
      <c r="A48" s="11" t="s">
        <v>80</v>
      </c>
      <c r="B48" s="27">
        <v>2.73</v>
      </c>
      <c r="C48" s="27" t="s">
        <v>293</v>
      </c>
      <c r="D48" s="27">
        <v>-0.56999999999999995</v>
      </c>
      <c r="E48" s="27" t="s">
        <v>294</v>
      </c>
      <c r="F48" s="27">
        <v>-0.23</v>
      </c>
      <c r="G48" s="27" t="s">
        <v>295</v>
      </c>
      <c r="H48" s="27">
        <v>0.02</v>
      </c>
      <c r="I48" s="27" t="s">
        <v>296</v>
      </c>
      <c r="J48" s="27">
        <v>0.4</v>
      </c>
      <c r="K48" s="27" t="s">
        <v>297</v>
      </c>
    </row>
    <row r="49" spans="1:11" x14ac:dyDescent="0.25">
      <c r="A49" s="11" t="s">
        <v>208</v>
      </c>
      <c r="B49" s="27">
        <v>-0.21</v>
      </c>
      <c r="C49" s="27" t="s">
        <v>298</v>
      </c>
      <c r="D49" s="27">
        <v>0.01</v>
      </c>
      <c r="E49" s="27" t="s">
        <v>299</v>
      </c>
      <c r="F49" s="28">
        <v>-0.64</v>
      </c>
      <c r="G49" s="28" t="s">
        <v>300</v>
      </c>
      <c r="H49" s="27">
        <v>0.11</v>
      </c>
      <c r="I49" s="27" t="s">
        <v>190</v>
      </c>
      <c r="J49" s="28">
        <v>-0.73</v>
      </c>
      <c r="K49" s="28" t="s">
        <v>301</v>
      </c>
    </row>
    <row r="50" spans="1:11" x14ac:dyDescent="0.25">
      <c r="A50" s="11"/>
      <c r="B50" s="27"/>
      <c r="C50" s="27"/>
      <c r="D50" s="27"/>
      <c r="E50" s="27"/>
      <c r="F50" s="27"/>
      <c r="G50" s="27"/>
      <c r="H50" s="27"/>
      <c r="I50" s="27"/>
      <c r="J50" s="27"/>
      <c r="K50" s="27"/>
    </row>
    <row r="51" spans="1:11" x14ac:dyDescent="0.25">
      <c r="A51" s="8" t="s">
        <v>20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</row>
    <row r="52" spans="1:11" x14ac:dyDescent="0.25">
      <c r="A52" s="8" t="s">
        <v>26</v>
      </c>
      <c r="B52" s="27">
        <v>0.14000000000000001</v>
      </c>
      <c r="C52" s="27" t="s">
        <v>302</v>
      </c>
      <c r="D52" s="27">
        <v>0.14000000000000001</v>
      </c>
      <c r="E52" s="27" t="s">
        <v>303</v>
      </c>
      <c r="F52" s="27">
        <v>0.14000000000000001</v>
      </c>
      <c r="G52" s="27" t="s">
        <v>244</v>
      </c>
      <c r="H52" s="27">
        <v>0.11</v>
      </c>
      <c r="I52" s="27" t="s">
        <v>245</v>
      </c>
      <c r="J52" s="27">
        <v>0.03</v>
      </c>
      <c r="K52" s="27" t="s">
        <v>183</v>
      </c>
    </row>
    <row r="53" spans="1:11" x14ac:dyDescent="0.25">
      <c r="A53" s="8" t="s">
        <v>139</v>
      </c>
      <c r="B53" s="27">
        <v>1.01</v>
      </c>
      <c r="C53" s="27" t="s">
        <v>304</v>
      </c>
      <c r="D53" s="27">
        <v>0.41</v>
      </c>
      <c r="E53" s="27" t="s">
        <v>305</v>
      </c>
      <c r="F53" s="27">
        <v>1.1000000000000001</v>
      </c>
      <c r="G53" s="27" t="s">
        <v>306</v>
      </c>
      <c r="H53" s="27">
        <v>0.15</v>
      </c>
      <c r="I53" s="27" t="s">
        <v>307</v>
      </c>
      <c r="J53" s="27">
        <v>0.17</v>
      </c>
      <c r="K53" s="27" t="s">
        <v>308</v>
      </c>
    </row>
    <row r="54" spans="1:11" x14ac:dyDescent="0.25">
      <c r="A54" s="22" t="s">
        <v>138</v>
      </c>
      <c r="B54" s="29" t="s">
        <v>77</v>
      </c>
      <c r="C54" s="26" t="s">
        <v>77</v>
      </c>
      <c r="D54" s="27">
        <v>1.62</v>
      </c>
      <c r="E54" s="29" t="s">
        <v>309</v>
      </c>
      <c r="F54" s="29" t="s">
        <v>77</v>
      </c>
      <c r="G54" s="26" t="s">
        <v>77</v>
      </c>
      <c r="H54" s="27">
        <v>0.36</v>
      </c>
      <c r="I54" s="27" t="s">
        <v>136</v>
      </c>
      <c r="J54" s="27">
        <v>780.38</v>
      </c>
      <c r="K54" s="27" t="s">
        <v>310</v>
      </c>
    </row>
    <row r="55" spans="1:11" x14ac:dyDescent="0.25">
      <c r="A55" s="8"/>
      <c r="B55" s="27"/>
      <c r="C55" s="27"/>
      <c r="D55" s="27"/>
      <c r="E55" s="27"/>
      <c r="F55" s="27"/>
      <c r="G55" s="27"/>
      <c r="H55" s="27"/>
      <c r="I55" s="27"/>
      <c r="J55" s="27"/>
      <c r="K55" s="27"/>
    </row>
    <row r="56" spans="1:11" x14ac:dyDescent="0.25">
      <c r="A56" s="23" t="s">
        <v>193</v>
      </c>
      <c r="B56" s="27">
        <v>0.06</v>
      </c>
      <c r="C56" s="27" t="s">
        <v>198</v>
      </c>
      <c r="D56" s="27">
        <v>0.25</v>
      </c>
      <c r="E56" s="27" t="s">
        <v>199</v>
      </c>
      <c r="F56" s="27">
        <v>0.39</v>
      </c>
      <c r="G56" s="27" t="s">
        <v>252</v>
      </c>
      <c r="H56" s="27">
        <v>0.44</v>
      </c>
      <c r="I56" s="27" t="s">
        <v>253</v>
      </c>
      <c r="J56" s="27">
        <v>0.05</v>
      </c>
      <c r="K56" s="27" t="s">
        <v>311</v>
      </c>
    </row>
    <row r="57" spans="1:11" x14ac:dyDescent="0.25">
      <c r="A57" s="32" t="s">
        <v>194</v>
      </c>
      <c r="B57" s="34">
        <v>0.28999999999999998</v>
      </c>
      <c r="C57" s="34" t="s">
        <v>312</v>
      </c>
      <c r="D57" s="34">
        <v>0.37</v>
      </c>
      <c r="E57" s="34" t="s">
        <v>313</v>
      </c>
      <c r="F57" s="34">
        <v>0.56000000000000005</v>
      </c>
      <c r="G57" s="34" t="s">
        <v>255</v>
      </c>
      <c r="H57" s="34">
        <v>0.57999999999999996</v>
      </c>
      <c r="I57" s="34" t="s">
        <v>256</v>
      </c>
      <c r="J57" s="34">
        <v>0.06</v>
      </c>
      <c r="K57" s="34" t="s">
        <v>314</v>
      </c>
    </row>
  </sheetData>
  <mergeCells count="5">
    <mergeCell ref="B39:C39"/>
    <mergeCell ref="D39:E39"/>
    <mergeCell ref="F39:G39"/>
    <mergeCell ref="H39:I39"/>
    <mergeCell ref="J39:K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topLeftCell="A20" zoomScale="90" zoomScaleNormal="90" workbookViewId="0">
      <selection activeCell="L59" sqref="L59"/>
    </sheetView>
  </sheetViews>
  <sheetFormatPr baseColWidth="10" defaultColWidth="10.85546875" defaultRowHeight="15" x14ac:dyDescent="0.25"/>
  <sheetData>
    <row r="1" spans="1:19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R1" t="s">
        <v>74</v>
      </c>
      <c r="S1" t="s">
        <v>74</v>
      </c>
    </row>
    <row r="2" spans="1:19" x14ac:dyDescent="0.25">
      <c r="A2" t="s">
        <v>67</v>
      </c>
      <c r="B2">
        <v>0.27</v>
      </c>
      <c r="C2">
        <v>0.1</v>
      </c>
      <c r="D2">
        <v>0.43</v>
      </c>
      <c r="E2">
        <v>1.37</v>
      </c>
      <c r="F2">
        <v>1.27</v>
      </c>
      <c r="G2">
        <v>1.46</v>
      </c>
      <c r="H2">
        <v>0.25</v>
      </c>
      <c r="I2">
        <v>0.02</v>
      </c>
      <c r="J2">
        <v>0.47</v>
      </c>
      <c r="K2">
        <v>1.04</v>
      </c>
      <c r="L2">
        <v>1</v>
      </c>
      <c r="M2">
        <v>1.0900000000000001</v>
      </c>
      <c r="N2">
        <v>-0.76</v>
      </c>
      <c r="O2">
        <v>-1.1000000000000001</v>
      </c>
      <c r="P2">
        <v>-0.48</v>
      </c>
      <c r="R2" t="s">
        <v>76</v>
      </c>
      <c r="S2" t="s">
        <v>76</v>
      </c>
    </row>
    <row r="3" spans="1:19" x14ac:dyDescent="0.25">
      <c r="A3" t="s">
        <v>140</v>
      </c>
      <c r="B3" t="s">
        <v>68</v>
      </c>
      <c r="C3" t="s">
        <v>68</v>
      </c>
      <c r="D3" t="s">
        <v>68</v>
      </c>
      <c r="E3" t="s">
        <v>68</v>
      </c>
      <c r="F3" t="s">
        <v>68</v>
      </c>
      <c r="G3" t="s">
        <v>68</v>
      </c>
      <c r="H3" t="s">
        <v>68</v>
      </c>
      <c r="I3" t="s">
        <v>68</v>
      </c>
      <c r="J3" t="s">
        <v>68</v>
      </c>
      <c r="K3" t="s">
        <v>68</v>
      </c>
      <c r="L3" t="s">
        <v>68</v>
      </c>
      <c r="M3" t="s">
        <v>68</v>
      </c>
      <c r="N3" t="s">
        <v>68</v>
      </c>
      <c r="O3" t="s">
        <v>68</v>
      </c>
      <c r="P3" t="s">
        <v>68</v>
      </c>
      <c r="R3" t="s">
        <v>75</v>
      </c>
      <c r="S3" t="s">
        <v>75</v>
      </c>
    </row>
    <row r="4" spans="1:19" x14ac:dyDescent="0.25">
      <c r="A4" t="s">
        <v>141</v>
      </c>
      <c r="B4" t="s">
        <v>68</v>
      </c>
      <c r="C4" t="s">
        <v>68</v>
      </c>
      <c r="D4" t="s">
        <v>68</v>
      </c>
      <c r="E4" t="s">
        <v>68</v>
      </c>
      <c r="F4" t="s">
        <v>68</v>
      </c>
      <c r="G4" t="s">
        <v>68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 t="s">
        <v>68</v>
      </c>
      <c r="N4" t="s">
        <v>68</v>
      </c>
      <c r="O4" t="s">
        <v>68</v>
      </c>
      <c r="P4" t="s">
        <v>68</v>
      </c>
    </row>
    <row r="5" spans="1:19" x14ac:dyDescent="0.25">
      <c r="A5" t="s">
        <v>142</v>
      </c>
      <c r="B5">
        <v>0.76</v>
      </c>
      <c r="C5">
        <v>0.36</v>
      </c>
      <c r="D5">
        <v>1.06</v>
      </c>
      <c r="E5">
        <v>1.26</v>
      </c>
      <c r="F5">
        <v>1.0900000000000001</v>
      </c>
      <c r="G5">
        <v>1.44</v>
      </c>
      <c r="H5">
        <v>3.02</v>
      </c>
      <c r="I5">
        <v>2.54</v>
      </c>
      <c r="J5">
        <v>3.57</v>
      </c>
      <c r="K5">
        <v>0.59</v>
      </c>
      <c r="L5">
        <v>0.49</v>
      </c>
      <c r="M5">
        <v>0.69</v>
      </c>
      <c r="N5" t="s">
        <v>68</v>
      </c>
      <c r="O5" t="s">
        <v>68</v>
      </c>
      <c r="P5" t="s">
        <v>68</v>
      </c>
    </row>
    <row r="6" spans="1:19" x14ac:dyDescent="0.25">
      <c r="A6" t="s">
        <v>143</v>
      </c>
      <c r="B6">
        <v>-0.54</v>
      </c>
      <c r="C6">
        <v>-0.85</v>
      </c>
      <c r="D6">
        <v>-0.28000000000000003</v>
      </c>
      <c r="E6">
        <v>-0.72</v>
      </c>
      <c r="F6">
        <v>-0.88</v>
      </c>
      <c r="G6">
        <v>-0.56999999999999995</v>
      </c>
      <c r="H6">
        <v>-1.71</v>
      </c>
      <c r="I6">
        <v>-2.11</v>
      </c>
      <c r="J6">
        <v>-1.36</v>
      </c>
      <c r="K6">
        <v>-0.27</v>
      </c>
      <c r="L6">
        <v>-0.37</v>
      </c>
      <c r="M6">
        <v>-0.18</v>
      </c>
      <c r="N6" t="s">
        <v>68</v>
      </c>
      <c r="O6" t="s">
        <v>68</v>
      </c>
      <c r="P6" t="s">
        <v>68</v>
      </c>
    </row>
    <row r="7" spans="1:19" x14ac:dyDescent="0.25">
      <c r="A7" t="s">
        <v>71</v>
      </c>
      <c r="B7">
        <v>-2.88</v>
      </c>
      <c r="C7">
        <v>-4.84</v>
      </c>
      <c r="D7">
        <v>0.1</v>
      </c>
      <c r="E7">
        <v>0.62</v>
      </c>
      <c r="F7">
        <v>-0.12</v>
      </c>
      <c r="G7">
        <v>1.87</v>
      </c>
      <c r="H7">
        <v>1.03</v>
      </c>
      <c r="I7">
        <v>-0.41</v>
      </c>
      <c r="J7">
        <v>3.31</v>
      </c>
      <c r="K7">
        <v>-0.01</v>
      </c>
      <c r="L7">
        <v>-0.48</v>
      </c>
      <c r="M7">
        <v>0.59</v>
      </c>
      <c r="N7">
        <v>0.48</v>
      </c>
      <c r="O7">
        <v>-2.46</v>
      </c>
      <c r="P7">
        <v>2.58</v>
      </c>
    </row>
    <row r="8" spans="1:19" x14ac:dyDescent="0.25">
      <c r="A8" t="s">
        <v>72</v>
      </c>
      <c r="B8">
        <v>2.72</v>
      </c>
      <c r="C8">
        <v>-0.08</v>
      </c>
      <c r="D8">
        <v>4.68</v>
      </c>
      <c r="E8">
        <v>-0.59</v>
      </c>
      <c r="F8">
        <v>-1.84</v>
      </c>
      <c r="G8">
        <v>0.21</v>
      </c>
      <c r="H8">
        <v>-0.38</v>
      </c>
      <c r="I8">
        <v>-2.85</v>
      </c>
      <c r="J8">
        <v>1.03</v>
      </c>
      <c r="K8">
        <v>-0.04</v>
      </c>
      <c r="L8">
        <v>-0.53</v>
      </c>
      <c r="M8">
        <v>0.41</v>
      </c>
      <c r="N8">
        <v>0.74</v>
      </c>
      <c r="O8">
        <v>-1.91</v>
      </c>
      <c r="P8">
        <v>3.4</v>
      </c>
    </row>
    <row r="9" spans="1:19" x14ac:dyDescent="0.25">
      <c r="A9" t="s">
        <v>73</v>
      </c>
      <c r="B9">
        <v>-0.13</v>
      </c>
      <c r="C9">
        <v>-0.46</v>
      </c>
      <c r="D9">
        <v>0.19</v>
      </c>
      <c r="E9">
        <v>-0.11</v>
      </c>
      <c r="F9">
        <v>-0.27</v>
      </c>
      <c r="G9">
        <v>0.05</v>
      </c>
      <c r="H9">
        <v>-0.53</v>
      </c>
      <c r="I9">
        <v>-0.9</v>
      </c>
      <c r="J9">
        <v>-0.14000000000000001</v>
      </c>
      <c r="K9">
        <v>0.05</v>
      </c>
      <c r="L9">
        <v>-0.03</v>
      </c>
      <c r="M9">
        <v>0.11</v>
      </c>
      <c r="N9">
        <v>-0.62</v>
      </c>
      <c r="O9">
        <v>-1.08</v>
      </c>
      <c r="P9">
        <v>-0.21</v>
      </c>
    </row>
    <row r="11" spans="1:19" x14ac:dyDescent="0.25">
      <c r="A11" t="s">
        <v>66</v>
      </c>
    </row>
    <row r="12" spans="1:19" x14ac:dyDescent="0.25">
      <c r="A12" t="s">
        <v>67</v>
      </c>
      <c r="B12">
        <f>B2</f>
        <v>0.27</v>
      </c>
      <c r="C12" t="str">
        <f>CONCATENATE($R$1,C2,$R$2,D2,$R$3)</f>
        <v>(0.1, 0.43)</v>
      </c>
      <c r="E12">
        <f>E2</f>
        <v>1.37</v>
      </c>
      <c r="F12" t="str">
        <f>CONCATENATE($R$1,F2,$R$2,G2,$R$3)</f>
        <v>(1.27, 1.46)</v>
      </c>
      <c r="H12">
        <f>H2</f>
        <v>0.25</v>
      </c>
      <c r="I12" t="str">
        <f>CONCATENATE($R$1,I2,$R$2,J2,$R$3)</f>
        <v>(0.02, 0.47)</v>
      </c>
      <c r="K12">
        <f>K2</f>
        <v>1.04</v>
      </c>
      <c r="L12" t="str">
        <f>CONCATENATE($R$1,L2,$R$2,M2,$R$3)</f>
        <v>(1, 1.09)</v>
      </c>
      <c r="N12">
        <f>N2</f>
        <v>-0.76</v>
      </c>
      <c r="O12" t="str">
        <f>CONCATENATE($R$1,O2,$R$2,P2,$R$3)</f>
        <v>(-1.1, -0.48)</v>
      </c>
    </row>
    <row r="13" spans="1:19" x14ac:dyDescent="0.25">
      <c r="A13" t="s">
        <v>140</v>
      </c>
      <c r="B13" t="str">
        <f t="shared" ref="B13:B19" si="0">B3</f>
        <v>NA</v>
      </c>
      <c r="C13" t="str">
        <f t="shared" ref="C13:C19" si="1">CONCATENATE($R$1,C3,$R$2,D3,$R$3)</f>
        <v>(NA, NA)</v>
      </c>
      <c r="E13" t="str">
        <f t="shared" ref="E13:E19" si="2">E3</f>
        <v>NA</v>
      </c>
      <c r="F13" t="str">
        <f t="shared" ref="F13:F19" si="3">CONCATENATE($R$1,F3,$R$2,G3,$R$3)</f>
        <v>(NA, NA)</v>
      </c>
      <c r="H13" t="str">
        <f t="shared" ref="H13:H19" si="4">H3</f>
        <v>NA</v>
      </c>
      <c r="I13" t="str">
        <f t="shared" ref="I13:I19" si="5">CONCATENATE($R$1,I3,$R$2,J3,$R$3)</f>
        <v>(NA, NA)</v>
      </c>
      <c r="K13" t="str">
        <f t="shared" ref="K13:K19" si="6">K3</f>
        <v>NA</v>
      </c>
      <c r="L13" t="str">
        <f t="shared" ref="L13:L19" si="7">CONCATENATE($R$1,L3,$R$2,M3,$R$3)</f>
        <v>(NA, NA)</v>
      </c>
      <c r="N13" t="str">
        <f t="shared" ref="N13:N19" si="8">N3</f>
        <v>NA</v>
      </c>
      <c r="O13" t="str">
        <f t="shared" ref="O13:O19" si="9">CONCATENATE($R$1,O3,$R$2,P3,$R$3)</f>
        <v>(NA, NA)</v>
      </c>
    </row>
    <row r="14" spans="1:19" x14ac:dyDescent="0.25">
      <c r="A14" t="s">
        <v>141</v>
      </c>
      <c r="B14" t="str">
        <f t="shared" si="0"/>
        <v>NA</v>
      </c>
      <c r="C14" t="str">
        <f t="shared" si="1"/>
        <v>(NA, NA)</v>
      </c>
      <c r="E14" t="str">
        <f t="shared" si="2"/>
        <v>NA</v>
      </c>
      <c r="F14" t="str">
        <f t="shared" si="3"/>
        <v>(NA, NA)</v>
      </c>
      <c r="H14" t="str">
        <f t="shared" si="4"/>
        <v>NA</v>
      </c>
      <c r="I14" t="str">
        <f t="shared" si="5"/>
        <v>(NA, NA)</v>
      </c>
      <c r="K14" t="str">
        <f t="shared" si="6"/>
        <v>NA</v>
      </c>
      <c r="L14" t="str">
        <f t="shared" si="7"/>
        <v>(NA, NA)</v>
      </c>
      <c r="N14" t="str">
        <f t="shared" si="8"/>
        <v>NA</v>
      </c>
      <c r="O14" t="str">
        <f t="shared" si="9"/>
        <v>(NA, NA)</v>
      </c>
    </row>
    <row r="15" spans="1:19" x14ac:dyDescent="0.25">
      <c r="A15" t="s">
        <v>142</v>
      </c>
      <c r="B15">
        <f t="shared" si="0"/>
        <v>0.76</v>
      </c>
      <c r="C15" t="str">
        <f t="shared" si="1"/>
        <v>(0.36, 1.06)</v>
      </c>
      <c r="E15">
        <f t="shared" si="2"/>
        <v>1.26</v>
      </c>
      <c r="F15" t="str">
        <f t="shared" si="3"/>
        <v>(1.09, 1.44)</v>
      </c>
      <c r="H15">
        <f t="shared" si="4"/>
        <v>3.02</v>
      </c>
      <c r="I15" t="str">
        <f t="shared" si="5"/>
        <v>(2.54, 3.57)</v>
      </c>
      <c r="K15">
        <f t="shared" si="6"/>
        <v>0.59</v>
      </c>
      <c r="L15" t="str">
        <f t="shared" si="7"/>
        <v>(0.49, 0.69)</v>
      </c>
      <c r="N15" t="str">
        <f t="shared" si="8"/>
        <v>NA</v>
      </c>
      <c r="O15" t="str">
        <f t="shared" si="9"/>
        <v>(NA, NA)</v>
      </c>
    </row>
    <row r="16" spans="1:19" x14ac:dyDescent="0.25">
      <c r="A16" t="s">
        <v>143</v>
      </c>
      <c r="B16">
        <f t="shared" si="0"/>
        <v>-0.54</v>
      </c>
      <c r="C16" t="str">
        <f t="shared" si="1"/>
        <v>(-0.85, -0.28)</v>
      </c>
      <c r="E16">
        <f t="shared" si="2"/>
        <v>-0.72</v>
      </c>
      <c r="F16" t="str">
        <f t="shared" si="3"/>
        <v>(-0.88, -0.57)</v>
      </c>
      <c r="H16">
        <f t="shared" si="4"/>
        <v>-1.71</v>
      </c>
      <c r="I16" t="str">
        <f t="shared" si="5"/>
        <v>(-2.11, -1.36)</v>
      </c>
      <c r="K16">
        <f t="shared" si="6"/>
        <v>-0.27</v>
      </c>
      <c r="L16" t="str">
        <f t="shared" si="7"/>
        <v>(-0.37, -0.18)</v>
      </c>
      <c r="N16" t="str">
        <f t="shared" si="8"/>
        <v>NA</v>
      </c>
      <c r="O16" t="str">
        <f t="shared" si="9"/>
        <v>(NA, NA)</v>
      </c>
    </row>
    <row r="17" spans="1:16" x14ac:dyDescent="0.25">
      <c r="A17" t="s">
        <v>71</v>
      </c>
      <c r="B17">
        <f t="shared" si="0"/>
        <v>-2.88</v>
      </c>
      <c r="C17" t="str">
        <f t="shared" si="1"/>
        <v>(-4.84, 0.1)</v>
      </c>
      <c r="E17">
        <f t="shared" si="2"/>
        <v>0.62</v>
      </c>
      <c r="F17" t="str">
        <f t="shared" si="3"/>
        <v>(-0.12, 1.87)</v>
      </c>
      <c r="H17">
        <f t="shared" si="4"/>
        <v>1.03</v>
      </c>
      <c r="I17" t="str">
        <f t="shared" si="5"/>
        <v>(-0.41, 3.31)</v>
      </c>
      <c r="K17">
        <f t="shared" si="6"/>
        <v>-0.01</v>
      </c>
      <c r="L17" t="str">
        <f t="shared" si="7"/>
        <v>(-0.48, 0.59)</v>
      </c>
      <c r="N17">
        <f t="shared" si="8"/>
        <v>0.48</v>
      </c>
      <c r="O17" t="str">
        <f t="shared" si="9"/>
        <v>(-2.46, 2.58)</v>
      </c>
    </row>
    <row r="18" spans="1:16" x14ac:dyDescent="0.25">
      <c r="A18" t="s">
        <v>72</v>
      </c>
      <c r="B18">
        <f t="shared" si="0"/>
        <v>2.72</v>
      </c>
      <c r="C18" t="str">
        <f t="shared" si="1"/>
        <v>(-0.08, 4.68)</v>
      </c>
      <c r="E18">
        <f t="shared" si="2"/>
        <v>-0.59</v>
      </c>
      <c r="F18" t="str">
        <f t="shared" si="3"/>
        <v>(-1.84, 0.21)</v>
      </c>
      <c r="H18">
        <f t="shared" si="4"/>
        <v>-0.38</v>
      </c>
      <c r="I18" t="str">
        <f t="shared" si="5"/>
        <v>(-2.85, 1.03)</v>
      </c>
      <c r="K18">
        <f t="shared" si="6"/>
        <v>-0.04</v>
      </c>
      <c r="L18" t="str">
        <f t="shared" si="7"/>
        <v>(-0.53, 0.41)</v>
      </c>
      <c r="N18">
        <f t="shared" si="8"/>
        <v>0.74</v>
      </c>
      <c r="O18" t="str">
        <f t="shared" si="9"/>
        <v>(-1.91, 3.4)</v>
      </c>
    </row>
    <row r="19" spans="1:16" x14ac:dyDescent="0.25">
      <c r="A19" t="s">
        <v>73</v>
      </c>
      <c r="B19">
        <f t="shared" si="0"/>
        <v>-0.13</v>
      </c>
      <c r="C19" t="str">
        <f t="shared" si="1"/>
        <v>(-0.46, 0.19)</v>
      </c>
      <c r="E19">
        <f t="shared" si="2"/>
        <v>-0.11</v>
      </c>
      <c r="F19" t="str">
        <f t="shared" si="3"/>
        <v>(-0.27, 0.05)</v>
      </c>
      <c r="H19">
        <f t="shared" si="4"/>
        <v>-0.53</v>
      </c>
      <c r="I19" t="str">
        <f t="shared" si="5"/>
        <v>(-0.9, -0.14)</v>
      </c>
      <c r="K19">
        <f t="shared" si="6"/>
        <v>0.05</v>
      </c>
      <c r="L19" t="str">
        <f t="shared" si="7"/>
        <v>(-0.03, 0.11)</v>
      </c>
      <c r="N19">
        <f t="shared" si="8"/>
        <v>-0.62</v>
      </c>
      <c r="O19" t="str">
        <f t="shared" si="9"/>
        <v>(-1.08, -0.21)</v>
      </c>
    </row>
    <row r="21" spans="1:16" x14ac:dyDescent="0.25">
      <c r="A21" t="s">
        <v>66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56</v>
      </c>
      <c r="H21" t="s">
        <v>57</v>
      </c>
      <c r="I21" t="s">
        <v>58</v>
      </c>
      <c r="J21" t="s">
        <v>59</v>
      </c>
      <c r="K21" t="s">
        <v>60</v>
      </c>
      <c r="L21" t="s">
        <v>61</v>
      </c>
      <c r="M21" t="s">
        <v>62</v>
      </c>
      <c r="N21" t="s">
        <v>63</v>
      </c>
      <c r="O21" t="s">
        <v>64</v>
      </c>
      <c r="P21" t="s">
        <v>65</v>
      </c>
    </row>
    <row r="22" spans="1:16" x14ac:dyDescent="0.25">
      <c r="A22" t="s">
        <v>17</v>
      </c>
      <c r="B22">
        <v>0.15</v>
      </c>
      <c r="C22">
        <v>0</v>
      </c>
      <c r="D22">
        <v>0.65</v>
      </c>
      <c r="E22">
        <v>0.13</v>
      </c>
      <c r="F22">
        <v>0</v>
      </c>
      <c r="G22">
        <v>0.36</v>
      </c>
      <c r="H22">
        <v>0.14000000000000001</v>
      </c>
      <c r="I22">
        <v>0</v>
      </c>
      <c r="J22">
        <v>0.56999999999999995</v>
      </c>
      <c r="K22">
        <v>0.13</v>
      </c>
      <c r="L22">
        <v>0.03</v>
      </c>
      <c r="M22">
        <v>0.22</v>
      </c>
      <c r="N22">
        <v>0.08</v>
      </c>
      <c r="O22">
        <v>0</v>
      </c>
      <c r="P22">
        <v>0.65</v>
      </c>
    </row>
    <row r="23" spans="1:16" x14ac:dyDescent="0.25">
      <c r="A23" t="s">
        <v>85</v>
      </c>
      <c r="B23">
        <v>1</v>
      </c>
      <c r="C23">
        <v>0.82</v>
      </c>
      <c r="D23">
        <v>1.2</v>
      </c>
      <c r="E23">
        <v>0.42</v>
      </c>
      <c r="F23">
        <v>0.34</v>
      </c>
      <c r="G23">
        <v>0.51</v>
      </c>
      <c r="H23">
        <v>1.06</v>
      </c>
      <c r="I23">
        <v>0.81</v>
      </c>
      <c r="J23">
        <v>1.34</v>
      </c>
      <c r="K23">
        <v>0.15</v>
      </c>
      <c r="L23">
        <v>0.11</v>
      </c>
      <c r="M23">
        <v>0.19</v>
      </c>
      <c r="N23">
        <v>0.24</v>
      </c>
      <c r="O23">
        <v>0</v>
      </c>
      <c r="P23">
        <v>0.76</v>
      </c>
    </row>
    <row r="24" spans="1:16" x14ac:dyDescent="0.25">
      <c r="B24" t="s">
        <v>68</v>
      </c>
      <c r="C24" t="s">
        <v>68</v>
      </c>
      <c r="D24" t="s">
        <v>68</v>
      </c>
      <c r="E24">
        <v>1.62</v>
      </c>
      <c r="F24">
        <v>1.39</v>
      </c>
      <c r="G24">
        <v>1.88</v>
      </c>
      <c r="H24" t="s">
        <v>68</v>
      </c>
      <c r="I24" t="s">
        <v>68</v>
      </c>
      <c r="J24" t="s">
        <v>68</v>
      </c>
      <c r="K24">
        <v>0.36</v>
      </c>
      <c r="L24">
        <v>0.34</v>
      </c>
      <c r="M24">
        <v>0.38</v>
      </c>
      <c r="N24">
        <v>780.38</v>
      </c>
      <c r="O24">
        <v>0.84</v>
      </c>
      <c r="P24">
        <v>11992.81</v>
      </c>
    </row>
    <row r="26" spans="1:16" x14ac:dyDescent="0.25">
      <c r="A26" t="s">
        <v>85</v>
      </c>
      <c r="B26">
        <f>B22</f>
        <v>0.15</v>
      </c>
      <c r="C26" t="str">
        <f>CONCATENATE($R$1,C22,$R$2,D22,$R$3)</f>
        <v>(0, 0.65)</v>
      </c>
      <c r="E26">
        <f>E22</f>
        <v>0.13</v>
      </c>
      <c r="F26" t="str">
        <f>CONCATENATE($R$1,F22,$R$2,G22,$R$3)</f>
        <v>(0, 0.36)</v>
      </c>
      <c r="H26">
        <f>H22</f>
        <v>0.14000000000000001</v>
      </c>
      <c r="I26" t="str">
        <f>CONCATENATE($R$1,I22,$R$2,J22,$R$3)</f>
        <v>(0, 0.57)</v>
      </c>
      <c r="K26">
        <f>K22</f>
        <v>0.13</v>
      </c>
      <c r="L26" t="str">
        <f>CONCATENATE($R$1,L22,$R$2,M22,$R$3)</f>
        <v>(0.03, 0.22)</v>
      </c>
      <c r="N26">
        <f>N22</f>
        <v>0.08</v>
      </c>
      <c r="O26" t="str">
        <f>CONCATENATE($R$1,O22,$R$2,P22,$R$3)</f>
        <v>(0, 0.65)</v>
      </c>
    </row>
    <row r="27" spans="1:16" x14ac:dyDescent="0.25">
      <c r="A27" t="s">
        <v>17</v>
      </c>
      <c r="B27">
        <f>B23</f>
        <v>1</v>
      </c>
      <c r="C27" t="str">
        <f>CONCATENATE($R$1,C23,$R$2,D23,$R$3)</f>
        <v>(0.82, 1.2)</v>
      </c>
      <c r="E27">
        <f>E23</f>
        <v>0.42</v>
      </c>
      <c r="F27" t="str">
        <f>CONCATENATE($R$1,F23,$R$2,G23,$R$3)</f>
        <v>(0.34, 0.51)</v>
      </c>
      <c r="H27">
        <f>H23</f>
        <v>1.06</v>
      </c>
      <c r="I27" t="str">
        <f>CONCATENATE($R$1,I23,$R$2,J23,$R$3)</f>
        <v>(0.81, 1.34)</v>
      </c>
      <c r="K27">
        <f>K23</f>
        <v>0.15</v>
      </c>
      <c r="L27" t="str">
        <f>CONCATENATE($R$1,L23,$R$2,M23,$R$3)</f>
        <v>(0.11, 0.19)</v>
      </c>
      <c r="N27">
        <f>N23</f>
        <v>0.24</v>
      </c>
      <c r="O27" t="str">
        <f>CONCATENATE($R$1,O23,$R$2,P23,$R$3)</f>
        <v>(0, 0.76)</v>
      </c>
    </row>
    <row r="28" spans="1:16" x14ac:dyDescent="0.25">
      <c r="A28" t="s">
        <v>86</v>
      </c>
      <c r="B28" t="str">
        <f>B24</f>
        <v>NA</v>
      </c>
      <c r="C28" t="str">
        <f>CONCATENATE($R$1,C24,$R$2,D24,$R$3)</f>
        <v>(NA, NA)</v>
      </c>
      <c r="E28">
        <f>E24</f>
        <v>1.62</v>
      </c>
      <c r="F28" t="str">
        <f>CONCATENATE($R$1,F24,$R$2,G24,$R$3)</f>
        <v>(1.39, 1.88)</v>
      </c>
      <c r="H28" t="str">
        <f>H24</f>
        <v>NA</v>
      </c>
      <c r="I28" t="str">
        <f>CONCATENATE($R$1,I24,$R$2,J24,$R$3)</f>
        <v>(NA, NA)</v>
      </c>
      <c r="K28">
        <f>K24</f>
        <v>0.36</v>
      </c>
      <c r="L28" t="str">
        <f>CONCATENATE($R$1,L24,$R$2,M24,$R$3)</f>
        <v>(0.34, 0.38)</v>
      </c>
      <c r="N28">
        <f>N24</f>
        <v>780.38</v>
      </c>
      <c r="O28" t="str">
        <f>CONCATENATE($R$1,O24,$R$2,P24,$R$3)</f>
        <v>(0.84, 11992.81)</v>
      </c>
    </row>
    <row r="30" spans="1:16" x14ac:dyDescent="0.25">
      <c r="A30" t="s">
        <v>195</v>
      </c>
      <c r="B30" t="s">
        <v>51</v>
      </c>
      <c r="C30" t="s">
        <v>52</v>
      </c>
      <c r="D30" t="s">
        <v>53</v>
      </c>
      <c r="E30" t="s">
        <v>54</v>
      </c>
      <c r="F30" t="s">
        <v>55</v>
      </c>
      <c r="G30" t="s">
        <v>56</v>
      </c>
      <c r="H30" t="s">
        <v>57</v>
      </c>
      <c r="I30" t="s">
        <v>58</v>
      </c>
      <c r="J30" t="s">
        <v>59</v>
      </c>
      <c r="K30" t="s">
        <v>60</v>
      </c>
      <c r="L30" t="s">
        <v>61</v>
      </c>
      <c r="M30" t="s">
        <v>62</v>
      </c>
      <c r="N30" t="s">
        <v>63</v>
      </c>
      <c r="O30" t="s">
        <v>64</v>
      </c>
      <c r="P30" t="s">
        <v>65</v>
      </c>
    </row>
    <row r="31" spans="1:16" x14ac:dyDescent="0.25">
      <c r="A31" t="s">
        <v>196</v>
      </c>
      <c r="B31">
        <v>0.06</v>
      </c>
      <c r="C31">
        <v>0.02</v>
      </c>
      <c r="D31">
        <v>0.11</v>
      </c>
      <c r="E31">
        <v>0.24</v>
      </c>
      <c r="F31">
        <v>0.2</v>
      </c>
      <c r="G31">
        <v>0.28999999999999998</v>
      </c>
      <c r="H31">
        <v>0.39</v>
      </c>
      <c r="I31">
        <v>0.32</v>
      </c>
      <c r="J31">
        <v>0.47</v>
      </c>
      <c r="K31">
        <v>0.43</v>
      </c>
      <c r="L31">
        <v>0.36</v>
      </c>
      <c r="M31">
        <v>0.5</v>
      </c>
      <c r="N31">
        <v>0.04</v>
      </c>
      <c r="O31">
        <v>0</v>
      </c>
      <c r="P31">
        <v>0.1</v>
      </c>
    </row>
    <row r="32" spans="1:16" x14ac:dyDescent="0.25">
      <c r="A32" t="s">
        <v>197</v>
      </c>
      <c r="B32">
        <v>0.28999999999999998</v>
      </c>
      <c r="C32">
        <v>0.23</v>
      </c>
      <c r="D32">
        <v>0.37</v>
      </c>
      <c r="E32">
        <v>0.36</v>
      </c>
      <c r="F32">
        <v>0.28999999999999998</v>
      </c>
      <c r="G32">
        <v>0.43</v>
      </c>
      <c r="H32">
        <v>0.56000000000000005</v>
      </c>
      <c r="I32">
        <v>0.49</v>
      </c>
      <c r="J32">
        <v>0.63</v>
      </c>
      <c r="K32">
        <v>0.56999999999999995</v>
      </c>
      <c r="L32">
        <v>0.51</v>
      </c>
      <c r="M32">
        <v>0.62</v>
      </c>
      <c r="N32">
        <v>7.0000000000000007E-2</v>
      </c>
      <c r="O32">
        <v>0.01</v>
      </c>
      <c r="P32">
        <v>0.2</v>
      </c>
    </row>
    <row r="34" spans="1:15" x14ac:dyDescent="0.25">
      <c r="A34" t="s">
        <v>196</v>
      </c>
      <c r="B34">
        <f>B31</f>
        <v>0.06</v>
      </c>
      <c r="C34" t="str">
        <f>CONCATENATE($R$1,C31,$R$2,D31,$R$3)</f>
        <v>(0.02, 0.11)</v>
      </c>
      <c r="E34">
        <f>E31</f>
        <v>0.24</v>
      </c>
      <c r="F34" t="str">
        <f>CONCATENATE($R$1,F31,$R$2,G31,$R$3)</f>
        <v>(0.2, 0.29)</v>
      </c>
      <c r="H34">
        <f>H31</f>
        <v>0.39</v>
      </c>
      <c r="I34" t="str">
        <f>CONCATENATE($R$1,I31,$R$2,J31,$R$3)</f>
        <v>(0.32, 0.47)</v>
      </c>
      <c r="K34">
        <f>K31</f>
        <v>0.43</v>
      </c>
      <c r="L34" t="str">
        <f>CONCATENATE($R$1,L31,$R$2,M31,$R$3)</f>
        <v>(0.36, 0.5)</v>
      </c>
      <c r="N34">
        <f>N31</f>
        <v>0.04</v>
      </c>
      <c r="O34" t="str">
        <f>CONCATENATE($R$1,O31,$R$2,P31,$R$3)</f>
        <v>(0, 0.1)</v>
      </c>
    </row>
    <row r="35" spans="1:15" x14ac:dyDescent="0.25">
      <c r="A35" t="s">
        <v>197</v>
      </c>
      <c r="B35">
        <f t="shared" ref="B35" si="10">B32</f>
        <v>0.28999999999999998</v>
      </c>
      <c r="C35" t="str">
        <f t="shared" ref="C35" si="11">CONCATENATE($R$1,C32,$R$2,D32,$R$3)</f>
        <v>(0.23, 0.37)</v>
      </c>
      <c r="E35">
        <f t="shared" ref="E35" si="12">E32</f>
        <v>0.36</v>
      </c>
      <c r="F35" t="str">
        <f t="shared" ref="F35" si="13">CONCATENATE($R$1,F32,$R$2,G32,$R$3)</f>
        <v>(0.29, 0.43)</v>
      </c>
      <c r="H35">
        <f t="shared" ref="H35" si="14">H32</f>
        <v>0.56000000000000005</v>
      </c>
      <c r="I35" t="str">
        <f t="shared" ref="I35" si="15">CONCATENATE($R$1,I32,$R$2,J32,$R$3)</f>
        <v>(0.49, 0.63)</v>
      </c>
      <c r="K35">
        <f t="shared" ref="K35" si="16">K32</f>
        <v>0.56999999999999995</v>
      </c>
      <c r="L35" t="str">
        <f t="shared" ref="L35" si="17">CONCATENATE($R$1,L32,$R$2,M32,$R$3)</f>
        <v>(0.51, 0.62)</v>
      </c>
      <c r="N35">
        <f t="shared" ref="N35" si="18">N32</f>
        <v>7.0000000000000007E-2</v>
      </c>
      <c r="O35" t="str">
        <f t="shared" ref="O35" si="19">CONCATENATE($R$1,O32,$R$2,P32,$R$3)</f>
        <v>(0.01, 0.2)</v>
      </c>
    </row>
    <row r="39" spans="1:15" x14ac:dyDescent="0.25">
      <c r="A39" s="6" t="s">
        <v>66</v>
      </c>
      <c r="B39" s="37" t="s">
        <v>8</v>
      </c>
      <c r="C39" s="37"/>
      <c r="D39" s="37" t="s">
        <v>78</v>
      </c>
      <c r="E39" s="37"/>
      <c r="F39" s="37" t="s">
        <v>12</v>
      </c>
      <c r="G39" s="37"/>
      <c r="H39" s="37" t="s">
        <v>13</v>
      </c>
      <c r="I39" s="37"/>
      <c r="J39" s="37" t="s">
        <v>14</v>
      </c>
      <c r="K39" s="37"/>
    </row>
    <row r="40" spans="1:15" x14ac:dyDescent="0.25">
      <c r="A40" s="8"/>
      <c r="B40" s="24" t="s">
        <v>83</v>
      </c>
      <c r="C40" s="24" t="s">
        <v>84</v>
      </c>
      <c r="D40" s="24" t="s">
        <v>83</v>
      </c>
      <c r="E40" s="24" t="s">
        <v>84</v>
      </c>
      <c r="F40" s="24" t="s">
        <v>83</v>
      </c>
      <c r="G40" s="24" t="s">
        <v>84</v>
      </c>
      <c r="H40" s="24" t="s">
        <v>83</v>
      </c>
      <c r="I40" s="24" t="s">
        <v>84</v>
      </c>
      <c r="J40" s="24" t="s">
        <v>83</v>
      </c>
      <c r="K40" s="24" t="s">
        <v>84</v>
      </c>
    </row>
    <row r="41" spans="1:15" x14ac:dyDescent="0.25">
      <c r="A41" s="8" t="s">
        <v>22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1"/>
      <c r="M41" s="1"/>
      <c r="N41" s="1"/>
      <c r="O41" s="1"/>
    </row>
    <row r="42" spans="1:15" x14ac:dyDescent="0.25">
      <c r="A42" s="8" t="s">
        <v>25</v>
      </c>
      <c r="B42" s="28">
        <v>0.27</v>
      </c>
      <c r="C42" s="28" t="s">
        <v>315</v>
      </c>
      <c r="D42" s="28">
        <v>1.37</v>
      </c>
      <c r="E42" s="28" t="s">
        <v>316</v>
      </c>
      <c r="F42" s="28">
        <v>0.25</v>
      </c>
      <c r="G42" s="28" t="s">
        <v>317</v>
      </c>
      <c r="H42" s="28">
        <v>1.04</v>
      </c>
      <c r="I42" s="38" t="s">
        <v>318</v>
      </c>
      <c r="J42" s="38">
        <v>-0.76</v>
      </c>
      <c r="K42" s="38" t="s">
        <v>319</v>
      </c>
    </row>
    <row r="43" spans="1:15" x14ac:dyDescent="0.25">
      <c r="A43" s="11" t="s">
        <v>41</v>
      </c>
      <c r="B43" s="27" t="s">
        <v>68</v>
      </c>
      <c r="C43" s="27" t="s">
        <v>320</v>
      </c>
      <c r="D43" s="27" t="s">
        <v>68</v>
      </c>
      <c r="E43" s="27" t="s">
        <v>320</v>
      </c>
      <c r="F43" s="27" t="s">
        <v>68</v>
      </c>
      <c r="G43" s="27" t="s">
        <v>320</v>
      </c>
      <c r="H43" s="27" t="s">
        <v>68</v>
      </c>
      <c r="I43" s="8" t="s">
        <v>320</v>
      </c>
      <c r="J43" s="8" t="s">
        <v>68</v>
      </c>
      <c r="K43" s="8" t="s">
        <v>320</v>
      </c>
    </row>
    <row r="44" spans="1:15" x14ac:dyDescent="0.25">
      <c r="A44" s="11" t="s">
        <v>42</v>
      </c>
      <c r="B44" s="27" t="s">
        <v>68</v>
      </c>
      <c r="C44" s="27" t="s">
        <v>320</v>
      </c>
      <c r="D44" s="27" t="s">
        <v>68</v>
      </c>
      <c r="E44" s="27" t="s">
        <v>320</v>
      </c>
      <c r="F44" s="27" t="s">
        <v>68</v>
      </c>
      <c r="G44" s="27" t="s">
        <v>320</v>
      </c>
      <c r="H44" s="27" t="s">
        <v>68</v>
      </c>
      <c r="I44" s="8" t="s">
        <v>320</v>
      </c>
      <c r="J44" s="8" t="s">
        <v>68</v>
      </c>
      <c r="K44" s="8" t="s">
        <v>320</v>
      </c>
    </row>
    <row r="45" spans="1:15" x14ac:dyDescent="0.25">
      <c r="A45" s="8" t="s">
        <v>81</v>
      </c>
      <c r="B45" s="28">
        <v>0.76</v>
      </c>
      <c r="C45" s="28" t="s">
        <v>321</v>
      </c>
      <c r="D45" s="28">
        <v>1.26</v>
      </c>
      <c r="E45" s="28" t="s">
        <v>281</v>
      </c>
      <c r="F45" s="35">
        <v>3.02</v>
      </c>
      <c r="G45" s="28" t="s">
        <v>322</v>
      </c>
      <c r="H45" s="35">
        <v>0.59</v>
      </c>
      <c r="I45" s="38" t="s">
        <v>283</v>
      </c>
      <c r="J45" s="8" t="s">
        <v>68</v>
      </c>
      <c r="K45" s="8" t="s">
        <v>320</v>
      </c>
    </row>
    <row r="46" spans="1:15" x14ac:dyDescent="0.25">
      <c r="A46" s="8" t="s">
        <v>82</v>
      </c>
      <c r="B46" s="28">
        <v>-0.54</v>
      </c>
      <c r="C46" s="28" t="s">
        <v>323</v>
      </c>
      <c r="D46" s="28">
        <v>-0.72</v>
      </c>
      <c r="E46" s="28" t="s">
        <v>324</v>
      </c>
      <c r="F46" s="35">
        <v>-1.71</v>
      </c>
      <c r="G46" s="28" t="s">
        <v>325</v>
      </c>
      <c r="H46" s="35">
        <v>-0.27</v>
      </c>
      <c r="I46" s="38" t="s">
        <v>287</v>
      </c>
      <c r="J46" s="8" t="s">
        <v>68</v>
      </c>
      <c r="K46" s="8" t="s">
        <v>320</v>
      </c>
    </row>
    <row r="47" spans="1:15" x14ac:dyDescent="0.25">
      <c r="A47" s="11" t="s">
        <v>28</v>
      </c>
      <c r="B47" s="27">
        <v>-2.88</v>
      </c>
      <c r="C47" s="27" t="s">
        <v>326</v>
      </c>
      <c r="D47" s="27">
        <v>0.62</v>
      </c>
      <c r="E47" s="27" t="s">
        <v>327</v>
      </c>
      <c r="F47" s="27">
        <v>1.03</v>
      </c>
      <c r="G47" s="27" t="s">
        <v>328</v>
      </c>
      <c r="H47" s="27">
        <v>-0.01</v>
      </c>
      <c r="I47" s="8" t="s">
        <v>329</v>
      </c>
      <c r="J47" s="8">
        <v>0.48</v>
      </c>
      <c r="K47" s="8" t="s">
        <v>330</v>
      </c>
    </row>
    <row r="48" spans="1:15" x14ac:dyDescent="0.25">
      <c r="A48" s="11" t="s">
        <v>80</v>
      </c>
      <c r="B48" s="27">
        <v>2.72</v>
      </c>
      <c r="C48" s="27" t="s">
        <v>331</v>
      </c>
      <c r="D48" s="27">
        <v>-0.59</v>
      </c>
      <c r="E48" s="27" t="s">
        <v>332</v>
      </c>
      <c r="F48" s="27">
        <v>-0.38</v>
      </c>
      <c r="G48" s="27" t="s">
        <v>333</v>
      </c>
      <c r="H48" s="27">
        <v>-0.04</v>
      </c>
      <c r="I48" s="8" t="s">
        <v>334</v>
      </c>
      <c r="J48" s="8">
        <v>0.74</v>
      </c>
      <c r="K48" s="8" t="s">
        <v>335</v>
      </c>
    </row>
    <row r="49" spans="1:12" x14ac:dyDescent="0.25">
      <c r="A49" s="11" t="s">
        <v>208</v>
      </c>
      <c r="B49" s="27">
        <v>-0.13</v>
      </c>
      <c r="C49" s="27" t="s">
        <v>336</v>
      </c>
      <c r="D49" s="27">
        <v>-0.11</v>
      </c>
      <c r="E49" s="27" t="s">
        <v>337</v>
      </c>
      <c r="F49" s="28">
        <v>-0.53</v>
      </c>
      <c r="G49" s="28" t="s">
        <v>338</v>
      </c>
      <c r="H49" s="27">
        <v>0.05</v>
      </c>
      <c r="I49" s="8" t="s">
        <v>339</v>
      </c>
      <c r="J49" s="38">
        <v>-0.62</v>
      </c>
      <c r="K49" s="38" t="s">
        <v>340</v>
      </c>
    </row>
    <row r="50" spans="1:12" x14ac:dyDescent="0.25">
      <c r="A50" s="11"/>
      <c r="B50" s="27"/>
      <c r="C50" s="27"/>
      <c r="D50" s="27"/>
      <c r="E50" s="27"/>
      <c r="F50" s="27"/>
      <c r="G50" s="27"/>
      <c r="H50" s="27"/>
      <c r="I50" s="27"/>
      <c r="J50" s="27"/>
      <c r="K50" s="27"/>
    </row>
    <row r="51" spans="1:12" x14ac:dyDescent="0.25">
      <c r="A51" s="8" t="s">
        <v>20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</row>
    <row r="52" spans="1:12" x14ac:dyDescent="0.25">
      <c r="A52" s="8" t="s">
        <v>26</v>
      </c>
      <c r="B52" s="27">
        <v>0.15</v>
      </c>
      <c r="C52" s="27" t="s">
        <v>132</v>
      </c>
      <c r="D52" s="27">
        <v>0.13</v>
      </c>
      <c r="E52" s="27" t="s">
        <v>341</v>
      </c>
      <c r="F52" s="27">
        <v>0.14000000000000001</v>
      </c>
      <c r="G52" s="27" t="s">
        <v>342</v>
      </c>
      <c r="H52" s="27">
        <v>0.13</v>
      </c>
      <c r="I52" s="8" t="s">
        <v>343</v>
      </c>
      <c r="J52" s="8">
        <v>0.08</v>
      </c>
      <c r="K52" s="8" t="s">
        <v>132</v>
      </c>
    </row>
    <row r="53" spans="1:12" x14ac:dyDescent="0.25">
      <c r="A53" s="8" t="s">
        <v>139</v>
      </c>
      <c r="B53" s="27">
        <v>1</v>
      </c>
      <c r="C53" s="27" t="s">
        <v>344</v>
      </c>
      <c r="D53" s="27">
        <v>0.42</v>
      </c>
      <c r="E53" s="27" t="s">
        <v>345</v>
      </c>
      <c r="F53" s="27">
        <v>1.06</v>
      </c>
      <c r="G53" s="27" t="s">
        <v>346</v>
      </c>
      <c r="H53" s="27">
        <v>0.15</v>
      </c>
      <c r="I53" s="8" t="s">
        <v>347</v>
      </c>
      <c r="J53" s="8">
        <v>0.24</v>
      </c>
      <c r="K53" s="8" t="s">
        <v>348</v>
      </c>
    </row>
    <row r="54" spans="1:12" x14ac:dyDescent="0.25">
      <c r="A54" s="22" t="s">
        <v>138</v>
      </c>
      <c r="B54" s="29" t="s">
        <v>68</v>
      </c>
      <c r="C54" s="26" t="s">
        <v>320</v>
      </c>
      <c r="D54" s="29">
        <v>1.62</v>
      </c>
      <c r="E54" s="29" t="s">
        <v>309</v>
      </c>
      <c r="F54" s="27" t="s">
        <v>68</v>
      </c>
      <c r="G54" s="27" t="s">
        <v>320</v>
      </c>
      <c r="H54" s="27">
        <v>0.36</v>
      </c>
      <c r="I54" s="8" t="s">
        <v>136</v>
      </c>
      <c r="J54" s="8">
        <v>780.38</v>
      </c>
      <c r="K54" s="8" t="s">
        <v>310</v>
      </c>
    </row>
    <row r="55" spans="1:12" x14ac:dyDescent="0.25">
      <c r="A55" s="8"/>
      <c r="B55" s="27"/>
      <c r="C55" s="27"/>
      <c r="D55" s="27"/>
      <c r="E55" s="27"/>
      <c r="F55" s="27"/>
      <c r="G55" s="27"/>
      <c r="H55" s="27"/>
      <c r="I55" s="27"/>
      <c r="J55" s="27"/>
      <c r="K55" s="27"/>
    </row>
    <row r="56" spans="1:12" x14ac:dyDescent="0.25">
      <c r="A56" s="23" t="s">
        <v>193</v>
      </c>
      <c r="B56" s="27">
        <v>0.06</v>
      </c>
      <c r="C56" s="27" t="s">
        <v>198</v>
      </c>
      <c r="D56" s="27">
        <v>0.24</v>
      </c>
      <c r="E56" s="27" t="s">
        <v>349</v>
      </c>
      <c r="F56" s="27">
        <v>0.39</v>
      </c>
      <c r="G56" s="27" t="s">
        <v>252</v>
      </c>
      <c r="H56" s="27">
        <v>0.43</v>
      </c>
      <c r="I56" s="8" t="s">
        <v>350</v>
      </c>
      <c r="J56" s="8">
        <v>0.04</v>
      </c>
      <c r="K56" s="8" t="s">
        <v>311</v>
      </c>
      <c r="L56" s="8"/>
    </row>
    <row r="57" spans="1:12" x14ac:dyDescent="0.25">
      <c r="A57" s="32" t="s">
        <v>194</v>
      </c>
      <c r="B57" s="34">
        <v>0.28999999999999998</v>
      </c>
      <c r="C57" s="34" t="s">
        <v>254</v>
      </c>
      <c r="D57" s="34">
        <v>0.36</v>
      </c>
      <c r="E57" s="34" t="s">
        <v>351</v>
      </c>
      <c r="F57" s="34">
        <v>0.56000000000000005</v>
      </c>
      <c r="G57" s="34" t="s">
        <v>352</v>
      </c>
      <c r="H57" s="34">
        <v>0.56999999999999995</v>
      </c>
      <c r="I57" s="34" t="s">
        <v>353</v>
      </c>
      <c r="J57" s="34">
        <v>7.0000000000000007E-2</v>
      </c>
      <c r="K57" s="34" t="s">
        <v>354</v>
      </c>
      <c r="L57" s="8"/>
    </row>
  </sheetData>
  <mergeCells count="5">
    <mergeCell ref="B39:C39"/>
    <mergeCell ref="D39:E39"/>
    <mergeCell ref="F39:G39"/>
    <mergeCell ref="H39:I39"/>
    <mergeCell ref="J39:K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Old (model selection)</vt:lpstr>
      <vt:lpstr>Results_logarithmic</vt:lpstr>
      <vt:lpstr>Nb_m1 200boots</vt:lpstr>
      <vt:lpstr>no42</vt:lpstr>
      <vt:lpstr>no pbl.squared.std</vt:lpstr>
      <vt:lpstr>NoSoilVeg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Andrello</dc:creator>
  <cp:lastModifiedBy>Marco Andrello</cp:lastModifiedBy>
  <dcterms:created xsi:type="dcterms:W3CDTF">2019-01-15T19:50:47Z</dcterms:created>
  <dcterms:modified xsi:type="dcterms:W3CDTF">2019-08-09T08:59:48Z</dcterms:modified>
</cp:coreProperties>
</file>