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RABIS\02 - Vital rate regressions\"/>
    </mc:Choice>
  </mc:AlternateContent>
  <bookViews>
    <workbookView xWindow="0" yWindow="0" windowWidth="15360" windowHeight="7620"/>
  </bookViews>
  <sheets>
    <sheet name="Table 2" sheetId="1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2" l="1"/>
  <c r="O36" i="12"/>
  <c r="O37" i="12"/>
  <c r="O38" i="12"/>
  <c r="O39" i="12"/>
  <c r="O40" i="12"/>
  <c r="O41" i="12"/>
  <c r="N35" i="12"/>
  <c r="N36" i="12"/>
  <c r="N37" i="12"/>
  <c r="N38" i="12"/>
  <c r="N39" i="12"/>
  <c r="N40" i="12"/>
  <c r="N41" i="12"/>
  <c r="L35" i="12"/>
  <c r="L36" i="12"/>
  <c r="L37" i="12"/>
  <c r="L38" i="12"/>
  <c r="L39" i="12"/>
  <c r="L40" i="12"/>
  <c r="L41" i="12"/>
  <c r="K35" i="12"/>
  <c r="K36" i="12"/>
  <c r="K37" i="12"/>
  <c r="K38" i="12"/>
  <c r="K39" i="12"/>
  <c r="K40" i="12"/>
  <c r="K41" i="12"/>
  <c r="I35" i="12"/>
  <c r="I36" i="12"/>
  <c r="I37" i="12"/>
  <c r="I38" i="12"/>
  <c r="I39" i="12"/>
  <c r="I40" i="12"/>
  <c r="I41" i="12"/>
  <c r="H35" i="12"/>
  <c r="H36" i="12"/>
  <c r="H37" i="12"/>
  <c r="H38" i="12"/>
  <c r="H39" i="12"/>
  <c r="H40" i="12"/>
  <c r="H41" i="12"/>
  <c r="F35" i="12"/>
  <c r="F36" i="12"/>
  <c r="F37" i="12"/>
  <c r="F38" i="12"/>
  <c r="F39" i="12"/>
  <c r="F40" i="12"/>
  <c r="F41" i="12"/>
  <c r="E35" i="12"/>
  <c r="E36" i="12"/>
  <c r="E37" i="12"/>
  <c r="E38" i="12"/>
  <c r="E39" i="12"/>
  <c r="E40" i="12"/>
  <c r="E41" i="12"/>
  <c r="C37" i="12"/>
  <c r="C38" i="12"/>
  <c r="C39" i="12"/>
  <c r="C40" i="12"/>
  <c r="C41" i="12"/>
  <c r="B37" i="12"/>
  <c r="B38" i="12"/>
  <c r="B39" i="12"/>
  <c r="B40" i="12"/>
  <c r="B41" i="12"/>
  <c r="O50" i="12"/>
  <c r="N50" i="12"/>
  <c r="L50" i="12"/>
  <c r="K50" i="12"/>
  <c r="I50" i="12"/>
  <c r="H50" i="12"/>
  <c r="F50" i="12"/>
  <c r="E50" i="12"/>
  <c r="C50" i="12"/>
  <c r="B50" i="12"/>
  <c r="O49" i="12"/>
  <c r="N49" i="12"/>
  <c r="L49" i="12"/>
  <c r="K49" i="12"/>
  <c r="I49" i="12"/>
  <c r="H49" i="12"/>
  <c r="F49" i="12"/>
  <c r="E49" i="12"/>
  <c r="C49" i="12"/>
  <c r="B49" i="12"/>
  <c r="C36" i="12"/>
  <c r="B36" i="12"/>
  <c r="C35" i="12"/>
  <c r="B35" i="12"/>
  <c r="O34" i="12"/>
  <c r="N34" i="12"/>
  <c r="L34" i="12"/>
  <c r="K34" i="12"/>
  <c r="I34" i="12"/>
  <c r="H34" i="12"/>
  <c r="F34" i="12"/>
  <c r="E34" i="12"/>
  <c r="C34" i="12"/>
  <c r="B34" i="12"/>
  <c r="O20" i="12"/>
  <c r="N20" i="12"/>
  <c r="L20" i="12"/>
  <c r="K20" i="12"/>
  <c r="I20" i="12"/>
  <c r="H20" i="12"/>
  <c r="F20" i="12"/>
  <c r="E20" i="12"/>
  <c r="C20" i="12"/>
  <c r="B20" i="12"/>
  <c r="O19" i="12"/>
  <c r="N19" i="12"/>
  <c r="L19" i="12"/>
  <c r="K19" i="12"/>
  <c r="I19" i="12"/>
  <c r="H19" i="12"/>
  <c r="F19" i="12"/>
  <c r="E19" i="12"/>
  <c r="C19" i="12"/>
  <c r="B19" i="12"/>
  <c r="O18" i="12"/>
  <c r="N18" i="12"/>
  <c r="L18" i="12"/>
  <c r="K18" i="12"/>
  <c r="I18" i="12"/>
  <c r="H18" i="12"/>
  <c r="F18" i="12"/>
  <c r="E18" i="12"/>
  <c r="C18" i="12"/>
  <c r="B18" i="12"/>
  <c r="O17" i="12"/>
  <c r="N17" i="12"/>
  <c r="L17" i="12"/>
  <c r="K17" i="12"/>
  <c r="I17" i="12"/>
  <c r="H17" i="12"/>
  <c r="F17" i="12"/>
  <c r="E17" i="12"/>
  <c r="C17" i="12"/>
  <c r="B17" i="12"/>
  <c r="O16" i="12"/>
  <c r="N16" i="12"/>
  <c r="L16" i="12"/>
  <c r="K16" i="12"/>
  <c r="I16" i="12"/>
  <c r="H16" i="12"/>
  <c r="F16" i="12"/>
  <c r="E16" i="12"/>
  <c r="C16" i="12"/>
  <c r="B16" i="12"/>
  <c r="O15" i="12"/>
  <c r="N15" i="12"/>
  <c r="L15" i="12"/>
  <c r="K15" i="12"/>
  <c r="I15" i="12"/>
  <c r="H15" i="12"/>
  <c r="F15" i="12"/>
  <c r="E15" i="12"/>
  <c r="C15" i="12"/>
  <c r="B15" i="12"/>
  <c r="O14" i="12"/>
  <c r="N14" i="12"/>
  <c r="L14" i="12"/>
  <c r="K14" i="12"/>
  <c r="I14" i="12"/>
  <c r="H14" i="12"/>
  <c r="F14" i="12"/>
  <c r="E14" i="12"/>
  <c r="C14" i="12"/>
  <c r="B14" i="12"/>
  <c r="O13" i="12"/>
  <c r="N13" i="12"/>
  <c r="L13" i="12"/>
  <c r="K13" i="12"/>
  <c r="I13" i="12"/>
  <c r="H13" i="12"/>
  <c r="F13" i="12"/>
  <c r="E13" i="12"/>
  <c r="C13" i="12"/>
  <c r="B13" i="12"/>
</calcChain>
</file>

<file path=xl/sharedStrings.xml><?xml version="1.0" encoding="utf-8"?>
<sst xmlns="http://schemas.openxmlformats.org/spreadsheetml/2006/main" count="316" uniqueCount="140">
  <si>
    <t>Survival</t>
  </si>
  <si>
    <t>Reproduction</t>
  </si>
  <si>
    <t>Recruit size</t>
  </si>
  <si>
    <t>Random effects</t>
  </si>
  <si>
    <t>Fixed effects</t>
  </si>
  <si>
    <t xml:space="preserve">   Intercept</t>
  </si>
  <si>
    <r>
      <t xml:space="preserve">   T</t>
    </r>
    <r>
      <rPr>
        <i/>
        <vertAlign val="subscript"/>
        <sz val="9"/>
        <color theme="1"/>
        <rFont val="Calibri"/>
        <family val="2"/>
        <scheme val="minor"/>
      </rPr>
      <t>mean</t>
    </r>
  </si>
  <si>
    <r>
      <t xml:space="preserve">   SoilVeg</t>
    </r>
    <r>
      <rPr>
        <i/>
        <vertAlign val="subscript"/>
        <sz val="9"/>
        <color theme="1"/>
        <rFont val="Calibri"/>
        <family val="2"/>
        <scheme val="minor"/>
      </rPr>
      <t>1</t>
    </r>
  </si>
  <si>
    <r>
      <t xml:space="preserve">   SoilVeg</t>
    </r>
    <r>
      <rPr>
        <i/>
        <vertAlign val="subscript"/>
        <sz val="9"/>
        <color theme="1"/>
        <rFont val="Calibri"/>
        <family val="2"/>
        <scheme val="minor"/>
      </rPr>
      <t>2</t>
    </r>
  </si>
  <si>
    <t>surv_Mean</t>
  </si>
  <si>
    <t>surv_low</t>
  </si>
  <si>
    <t>surv_high</t>
  </si>
  <si>
    <t>growth_Mean</t>
  </si>
  <si>
    <t>growth_low</t>
  </si>
  <si>
    <t>growth_high</t>
  </si>
  <si>
    <t>fruiting_Mean</t>
  </si>
  <si>
    <t>fruiting_low</t>
  </si>
  <si>
    <t>fruiting_high</t>
  </si>
  <si>
    <t>fruits_Mean</t>
  </si>
  <si>
    <t>fruits_low</t>
  </si>
  <si>
    <t>fruits_high</t>
  </si>
  <si>
    <t>recruit_Mean</t>
  </si>
  <si>
    <t>recruit_low</t>
  </si>
  <si>
    <t>recruit_high</t>
  </si>
  <si>
    <t>Predictor</t>
  </si>
  <si>
    <t>(Intercept)</t>
  </si>
  <si>
    <t>NA</t>
  </si>
  <si>
    <t>T.mean_f</t>
  </si>
  <si>
    <t>I(T.mean_f^2)</t>
  </si>
  <si>
    <t>T.range_f</t>
  </si>
  <si>
    <t>(</t>
  </si>
  <si>
    <t>)</t>
  </si>
  <si>
    <t xml:space="preserve">, </t>
  </si>
  <si>
    <t>-</t>
  </si>
  <si>
    <t>Growth</t>
  </si>
  <si>
    <r>
      <t xml:space="preserve">   (T</t>
    </r>
    <r>
      <rPr>
        <i/>
        <vertAlign val="subscript"/>
        <sz val="9"/>
        <color theme="1"/>
        <rFont val="Calibri"/>
        <family val="2"/>
        <scheme val="minor"/>
      </rPr>
      <t>mean</t>
    </r>
    <r>
      <rPr>
        <i/>
        <sz val="9"/>
        <color theme="1"/>
        <rFont val="Calibri"/>
        <family val="2"/>
        <scheme val="minor"/>
      </rPr>
      <t>)</t>
    </r>
    <r>
      <rPr>
        <i/>
        <vertAlign val="superscript"/>
        <sz val="9"/>
        <color theme="1"/>
        <rFont val="Calibri"/>
        <family val="2"/>
        <scheme val="minor"/>
      </rPr>
      <t>2</t>
    </r>
  </si>
  <si>
    <t xml:space="preserve">   Plant size</t>
  </si>
  <si>
    <r>
      <t xml:space="preserve">   (Plant size)</t>
    </r>
    <r>
      <rPr>
        <vertAlign val="superscript"/>
        <sz val="9"/>
        <color theme="1"/>
        <rFont val="Calibri"/>
        <family val="2"/>
        <scheme val="minor"/>
      </rPr>
      <t>2</t>
    </r>
  </si>
  <si>
    <t>mean</t>
  </si>
  <si>
    <t>95% CI</t>
  </si>
  <si>
    <t>Residual</t>
  </si>
  <si>
    <t>(0, 0.2)</t>
  </si>
  <si>
    <t>(0.34, 0.38)</t>
  </si>
  <si>
    <t xml:space="preserve">   Residual</t>
  </si>
  <si>
    <t>Axis1</t>
  </si>
  <si>
    <t>Axis2</t>
  </si>
  <si>
    <t>Nb_Tot.x</t>
  </si>
  <si>
    <t>I(Nb_Tot.x^2)</t>
  </si>
  <si>
    <r>
      <t xml:space="preserve">Marginal </t>
    </r>
    <r>
      <rPr>
        <i/>
        <sz val="9"/>
        <color theme="1"/>
        <rFont val="Calibri"/>
        <family val="2"/>
        <scheme val="minor"/>
      </rPr>
      <t>R</t>
    </r>
    <r>
      <rPr>
        <i/>
        <vertAlign val="superscript"/>
        <sz val="9"/>
        <color theme="1"/>
        <rFont val="Calibri"/>
        <family val="2"/>
        <scheme val="minor"/>
      </rPr>
      <t>2</t>
    </r>
  </si>
  <si>
    <r>
      <t xml:space="preserve">Conditional </t>
    </r>
    <r>
      <rPr>
        <i/>
        <sz val="9"/>
        <color theme="1"/>
        <rFont val="Calibri"/>
        <family val="2"/>
        <scheme val="minor"/>
      </rPr>
      <t>R</t>
    </r>
    <r>
      <rPr>
        <i/>
        <vertAlign val="superscript"/>
        <sz val="9"/>
        <color theme="1"/>
        <rFont val="Calibri"/>
        <family val="2"/>
        <scheme val="minor"/>
      </rPr>
      <t>2</t>
    </r>
  </si>
  <si>
    <t>r.squared</t>
  </si>
  <si>
    <t>R2m</t>
  </si>
  <si>
    <t>R2c</t>
  </si>
  <si>
    <t>(0.2, 0.31)</t>
  </si>
  <si>
    <r>
      <t xml:space="preserve">  T</t>
    </r>
    <r>
      <rPr>
        <i/>
        <vertAlign val="subscript"/>
        <sz val="9"/>
        <color theme="1"/>
        <rFont val="Calibri"/>
        <family val="2"/>
        <scheme val="minor"/>
      </rPr>
      <t>range</t>
    </r>
  </si>
  <si>
    <t>(0, 0.23)</t>
  </si>
  <si>
    <t>(0.36, 0.53)</t>
  </si>
  <si>
    <t>(0.51, 0.64)</t>
  </si>
  <si>
    <t>(0.01, 0.18)</t>
  </si>
  <si>
    <t>Nb_Tot.x.sq</t>
  </si>
  <si>
    <t>T.mean_f.sq</t>
  </si>
  <si>
    <t>(0.49, 0.69)</t>
  </si>
  <si>
    <t>(-0.37, -0.18)</t>
  </si>
  <si>
    <t>(0, 0.72)</t>
  </si>
  <si>
    <t>(0, 0.1)</t>
  </si>
  <si>
    <t>(0.3, 0.49)</t>
  </si>
  <si>
    <t>(0.02, 0.18)</t>
  </si>
  <si>
    <t>(0.11, 0.19)</t>
  </si>
  <si>
    <t>surv_Median</t>
  </si>
  <si>
    <t>growth_Median</t>
  </si>
  <si>
    <t>fruiting_Median</t>
  </si>
  <si>
    <t>fruits_Median</t>
  </si>
  <si>
    <t>recruit_Median</t>
  </si>
  <si>
    <t>Site (Intercept)</t>
  </si>
  <si>
    <t>Year (Intercept)</t>
  </si>
  <si>
    <t>Year (SoilVeg2)</t>
  </si>
  <si>
    <t>Year (Intercept * SoilVeg2)</t>
  </si>
  <si>
    <t>Plot (Intercept)</t>
  </si>
  <si>
    <t>Plot (Plant size)</t>
  </si>
  <si>
    <t>Plot effect (Intercept * Plant size)</t>
  </si>
  <si>
    <t>(0.31, 0.72)</t>
  </si>
  <si>
    <t>(1.24, 1.44)</t>
  </si>
  <si>
    <t>(0.35, 1.26)</t>
  </si>
  <si>
    <t>(0.99, 1.1)</t>
  </si>
  <si>
    <t>(-1.11, -0.5)</t>
  </si>
  <si>
    <t>(-0.69, 0.19)</t>
  </si>
  <si>
    <t>(-0.18, 0.35)</t>
  </si>
  <si>
    <t>(-0.36, 0.77)</t>
  </si>
  <si>
    <t>(-0.06, 0.15)</t>
  </si>
  <si>
    <t>(-0.16, 1.07)</t>
  </si>
  <si>
    <t>(-0.77, 0.05)</t>
  </si>
  <si>
    <t>(0.03, 0.38)</t>
  </si>
  <si>
    <t>(-0.26, 0.69)</t>
  </si>
  <si>
    <t>(-0.8, 0.49)</t>
  </si>
  <si>
    <t>(0.47, 1.09)</t>
  </si>
  <si>
    <t>(1.09, 1.43)</t>
  </si>
  <si>
    <t>(3.04, 4.61)</t>
  </si>
  <si>
    <t>(-0.88, -0.3)</t>
  </si>
  <si>
    <t>(-0.87, -0.57)</t>
  </si>
  <si>
    <t>(-2.21, -0.74)</t>
  </si>
  <si>
    <t>(-5.08, 0.22)</t>
  </si>
  <si>
    <t>(-0.24, 1.75)</t>
  </si>
  <si>
    <t>(-2.34, 2.53)</t>
  </si>
  <si>
    <t>(-0.58, 0.41)</t>
  </si>
  <si>
    <t>(-2.47, 3.33)</t>
  </si>
  <si>
    <t>(0.17, 5.04)</t>
  </si>
  <si>
    <t>(-1.76, 0.16)</t>
  </si>
  <si>
    <t>(-2.66, 2.24)</t>
  </si>
  <si>
    <t>(-0.42, 0.52)</t>
  </si>
  <si>
    <t>(-2.67, 3.2)</t>
  </si>
  <si>
    <t>(-0.95, 0.05)</t>
  </si>
  <si>
    <t>(-0.23, 0.25)</t>
  </si>
  <si>
    <t>(-0.1, 1.19)</t>
  </si>
  <si>
    <t>(-1.78, -0.07)</t>
  </si>
  <si>
    <t>R squared</t>
  </si>
  <si>
    <t>(0, 0.55)</t>
  </si>
  <si>
    <t>(0, 0.4)</t>
  </si>
  <si>
    <t>(0.22, 0.86)</t>
  </si>
  <si>
    <t>(0.33, 0.5)</t>
  </si>
  <si>
    <t>(0.84, 1.4)</t>
  </si>
  <si>
    <t>(0, 0.7)</t>
  </si>
  <si>
    <t>(0.82, 1.83)</t>
  </si>
  <si>
    <t>(-0.48, 0.98)</t>
  </si>
  <si>
    <t>(0.87, 1.88)</t>
  </si>
  <si>
    <t>(0.85, 2.56)</t>
  </si>
  <si>
    <t>(0.74, 1)</t>
  </si>
  <si>
    <t>(1.39, 1.89)</t>
  </si>
  <si>
    <t>(0.03, 0.12)</t>
  </si>
  <si>
    <t>(0.38, 0.56)</t>
  </si>
  <si>
    <t>(0.29, 0.56)</t>
  </si>
  <si>
    <t>(0.69, 0.88)</t>
  </si>
  <si>
    <t>(0.86, 13436)</t>
  </si>
  <si>
    <t>Reproductive output</t>
  </si>
  <si>
    <t xml:space="preserve">   Site (Intercept)</t>
  </si>
  <si>
    <t xml:space="preserve">   Year (Intercept)</t>
  </si>
  <si>
    <t xml:space="preserve">   Plot (Intercept)</t>
  </si>
  <si>
    <t xml:space="preserve">   Plot (Plant size)</t>
  </si>
  <si>
    <r>
      <t xml:space="preserve">   Year (</t>
    </r>
    <r>
      <rPr>
        <i/>
        <sz val="9"/>
        <color theme="1"/>
        <rFont val="Calibri"/>
        <family val="2"/>
        <scheme val="minor"/>
      </rPr>
      <t>SoilVeg</t>
    </r>
    <r>
      <rPr>
        <i/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</si>
  <si>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   Year (Intercept * </t>
    </r>
    <r>
      <rPr>
        <i/>
        <sz val="9"/>
        <color theme="1"/>
        <rFont val="Calibri"/>
        <family val="2"/>
        <scheme val="minor"/>
      </rPr>
      <t>SoilVeg</t>
    </r>
    <r>
      <rPr>
        <i/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</si>
  <si>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t xml:space="preserve">   Plot (Intercept * Plant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</si>
</sst>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vertAlign val="subscript"/>
      <sz val="9"/>
      <color theme="1"/>
      <name val="Calibri"/>
      <family val="2"/>
      <scheme val="minor"/>
    </font>
    <font>
      <i/>
      <vertAlign val="super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2" xfId="0" applyFont="1" applyFill="1" applyBorder="1"/>
    <xf numFmtId="2" fontId="2" fillId="0" borderId="2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topLeftCell="A52" zoomScale="110" zoomScaleNormal="110" workbookViewId="0">
      <selection activeCell="M73" sqref="M73"/>
    </sheetView>
  </sheetViews>
  <sheetFormatPr baseColWidth="10" defaultColWidth="10.85546875" defaultRowHeight="15" x14ac:dyDescent="0.25"/>
  <cols>
    <col min="1" max="1" width="25.5703125" customWidth="1"/>
  </cols>
  <sheetData>
    <row r="1" spans="1:19" x14ac:dyDescent="0.25">
      <c r="A1" s="2" t="s">
        <v>4</v>
      </c>
    </row>
    <row r="2" spans="1:19" x14ac:dyDescent="0.25">
      <c r="A2" t="s">
        <v>24</v>
      </c>
      <c r="B2" t="s">
        <v>68</v>
      </c>
      <c r="C2" t="s">
        <v>10</v>
      </c>
      <c r="D2" t="s">
        <v>11</v>
      </c>
      <c r="E2" t="s">
        <v>69</v>
      </c>
      <c r="F2" t="s">
        <v>13</v>
      </c>
      <c r="G2" t="s">
        <v>14</v>
      </c>
      <c r="H2" t="s">
        <v>70</v>
      </c>
      <c r="I2" t="s">
        <v>16</v>
      </c>
      <c r="J2" t="s">
        <v>17</v>
      </c>
      <c r="K2" t="s">
        <v>71</v>
      </c>
      <c r="L2" t="s">
        <v>19</v>
      </c>
      <c r="M2" t="s">
        <v>20</v>
      </c>
      <c r="N2" t="s">
        <v>72</v>
      </c>
      <c r="O2" t="s">
        <v>22</v>
      </c>
      <c r="P2" t="s">
        <v>23</v>
      </c>
      <c r="R2" t="s">
        <v>30</v>
      </c>
      <c r="S2" t="s">
        <v>30</v>
      </c>
    </row>
    <row r="3" spans="1:19" x14ac:dyDescent="0.25">
      <c r="A3" t="s">
        <v>25</v>
      </c>
      <c r="B3">
        <v>0.5</v>
      </c>
      <c r="C3">
        <v>0.31</v>
      </c>
      <c r="D3">
        <v>0.72</v>
      </c>
      <c r="E3">
        <v>1.35</v>
      </c>
      <c r="F3">
        <v>1.24</v>
      </c>
      <c r="G3">
        <v>1.44</v>
      </c>
      <c r="H3">
        <v>0.75</v>
      </c>
      <c r="I3">
        <v>0.35</v>
      </c>
      <c r="J3">
        <v>1.26</v>
      </c>
      <c r="K3">
        <v>1.05</v>
      </c>
      <c r="L3">
        <v>0.99</v>
      </c>
      <c r="M3">
        <v>1.1000000000000001</v>
      </c>
      <c r="N3">
        <v>-0.76</v>
      </c>
      <c r="O3">
        <v>-1.1100000000000001</v>
      </c>
      <c r="P3">
        <v>-0.5</v>
      </c>
      <c r="R3" t="s">
        <v>32</v>
      </c>
      <c r="S3" t="s">
        <v>32</v>
      </c>
    </row>
    <row r="4" spans="1:19" x14ac:dyDescent="0.25">
      <c r="A4" t="s">
        <v>44</v>
      </c>
      <c r="B4">
        <v>-0.27</v>
      </c>
      <c r="C4">
        <v>-0.69</v>
      </c>
      <c r="D4">
        <v>0.19</v>
      </c>
      <c r="E4">
        <v>0.17</v>
      </c>
      <c r="F4">
        <v>-0.18</v>
      </c>
      <c r="G4">
        <v>0.35</v>
      </c>
      <c r="H4">
        <v>0.1</v>
      </c>
      <c r="I4">
        <v>-0.36</v>
      </c>
      <c r="J4">
        <v>0.77</v>
      </c>
      <c r="K4">
        <v>0.03</v>
      </c>
      <c r="L4">
        <v>-0.06</v>
      </c>
      <c r="M4">
        <v>0.15</v>
      </c>
      <c r="N4">
        <v>0.56999999999999995</v>
      </c>
      <c r="O4">
        <v>-0.16</v>
      </c>
      <c r="P4">
        <v>1.07</v>
      </c>
      <c r="R4" t="s">
        <v>31</v>
      </c>
      <c r="S4" t="s">
        <v>31</v>
      </c>
    </row>
    <row r="5" spans="1:19" x14ac:dyDescent="0.25">
      <c r="A5" t="s">
        <v>45</v>
      </c>
      <c r="B5">
        <v>-0.28999999999999998</v>
      </c>
      <c r="C5">
        <v>-0.77</v>
      </c>
      <c r="D5">
        <v>0.05</v>
      </c>
      <c r="E5">
        <v>0.17</v>
      </c>
      <c r="F5">
        <v>0.03</v>
      </c>
      <c r="G5">
        <v>0.38</v>
      </c>
      <c r="H5">
        <v>0.14000000000000001</v>
      </c>
      <c r="I5">
        <v>-0.26</v>
      </c>
      <c r="J5">
        <v>0.69</v>
      </c>
      <c r="K5">
        <v>0.1</v>
      </c>
      <c r="L5">
        <v>0.01</v>
      </c>
      <c r="M5">
        <v>0.18</v>
      </c>
      <c r="N5">
        <v>-0.04</v>
      </c>
      <c r="O5">
        <v>-0.8</v>
      </c>
      <c r="P5">
        <v>0.49</v>
      </c>
    </row>
    <row r="6" spans="1:19" x14ac:dyDescent="0.25">
      <c r="A6" t="s">
        <v>46</v>
      </c>
      <c r="B6">
        <v>0.79</v>
      </c>
      <c r="C6">
        <v>0.47</v>
      </c>
      <c r="D6">
        <v>1.0900000000000001</v>
      </c>
      <c r="E6">
        <v>1.26</v>
      </c>
      <c r="F6">
        <v>1.0900000000000001</v>
      </c>
      <c r="G6">
        <v>1.43</v>
      </c>
      <c r="H6">
        <v>3.78</v>
      </c>
      <c r="I6">
        <v>3.04</v>
      </c>
      <c r="J6">
        <v>4.6100000000000003</v>
      </c>
      <c r="K6">
        <v>0.57999999999999996</v>
      </c>
      <c r="L6">
        <v>0.49</v>
      </c>
      <c r="M6">
        <v>0.69</v>
      </c>
      <c r="N6" t="s">
        <v>26</v>
      </c>
      <c r="O6" t="s">
        <v>26</v>
      </c>
      <c r="P6" t="s">
        <v>26</v>
      </c>
    </row>
    <row r="7" spans="1:19" x14ac:dyDescent="0.25">
      <c r="A7" t="s">
        <v>59</v>
      </c>
      <c r="B7">
        <v>-0.56000000000000005</v>
      </c>
      <c r="C7">
        <v>-0.88</v>
      </c>
      <c r="D7">
        <v>-0.3</v>
      </c>
      <c r="E7">
        <v>-0.71</v>
      </c>
      <c r="F7">
        <v>-0.87</v>
      </c>
      <c r="G7">
        <v>-0.56999999999999995</v>
      </c>
      <c r="H7">
        <v>-1.37</v>
      </c>
      <c r="I7">
        <v>-2.21</v>
      </c>
      <c r="J7">
        <v>-0.74</v>
      </c>
      <c r="K7">
        <v>-0.26</v>
      </c>
      <c r="L7">
        <v>-0.37</v>
      </c>
      <c r="M7">
        <v>-0.18</v>
      </c>
      <c r="N7" t="s">
        <v>26</v>
      </c>
      <c r="O7" t="s">
        <v>26</v>
      </c>
      <c r="P7" t="s">
        <v>26</v>
      </c>
    </row>
    <row r="8" spans="1:19" x14ac:dyDescent="0.25">
      <c r="A8" t="s">
        <v>27</v>
      </c>
      <c r="B8">
        <v>-3.52</v>
      </c>
      <c r="C8">
        <v>-5.08</v>
      </c>
      <c r="D8">
        <v>0.22</v>
      </c>
      <c r="E8">
        <v>0.35</v>
      </c>
      <c r="F8">
        <v>-0.24</v>
      </c>
      <c r="G8">
        <v>1.75</v>
      </c>
      <c r="H8">
        <v>0.04</v>
      </c>
      <c r="I8">
        <v>-2.34</v>
      </c>
      <c r="J8">
        <v>2.5299999999999998</v>
      </c>
      <c r="K8">
        <v>-0.06</v>
      </c>
      <c r="L8">
        <v>-0.57999999999999996</v>
      </c>
      <c r="M8">
        <v>0.41</v>
      </c>
      <c r="N8">
        <v>0.55000000000000004</v>
      </c>
      <c r="O8">
        <v>-2.4700000000000002</v>
      </c>
      <c r="P8">
        <v>3.33</v>
      </c>
    </row>
    <row r="9" spans="1:19" x14ac:dyDescent="0.25">
      <c r="A9" t="s">
        <v>60</v>
      </c>
      <c r="B9">
        <v>3.37</v>
      </c>
      <c r="C9">
        <v>0.17</v>
      </c>
      <c r="D9">
        <v>5.04</v>
      </c>
      <c r="E9">
        <v>-0.51</v>
      </c>
      <c r="F9">
        <v>-1.76</v>
      </c>
      <c r="G9">
        <v>0.16</v>
      </c>
      <c r="H9">
        <v>-0.13</v>
      </c>
      <c r="I9">
        <v>-2.66</v>
      </c>
      <c r="J9">
        <v>2.2400000000000002</v>
      </c>
      <c r="K9">
        <v>-0.02</v>
      </c>
      <c r="L9">
        <v>-0.42</v>
      </c>
      <c r="M9">
        <v>0.52</v>
      </c>
      <c r="N9">
        <v>0.52</v>
      </c>
      <c r="O9">
        <v>-2.67</v>
      </c>
      <c r="P9">
        <v>3.2</v>
      </c>
    </row>
    <row r="10" spans="1:19" x14ac:dyDescent="0.25">
      <c r="A10" t="s">
        <v>29</v>
      </c>
      <c r="B10">
        <v>-0.4</v>
      </c>
      <c r="C10">
        <v>-0.95</v>
      </c>
      <c r="D10">
        <v>0.05</v>
      </c>
      <c r="E10">
        <v>0.01</v>
      </c>
      <c r="F10">
        <v>-0.23</v>
      </c>
      <c r="G10">
        <v>0.25</v>
      </c>
      <c r="H10">
        <v>0.33</v>
      </c>
      <c r="I10">
        <v>-0.1</v>
      </c>
      <c r="J10">
        <v>1.19</v>
      </c>
      <c r="K10">
        <v>0.11</v>
      </c>
      <c r="L10">
        <v>0</v>
      </c>
      <c r="M10">
        <v>0.2</v>
      </c>
      <c r="N10">
        <v>-0.63</v>
      </c>
      <c r="O10">
        <v>-1.78</v>
      </c>
      <c r="P10">
        <v>-7.0000000000000007E-2</v>
      </c>
    </row>
    <row r="12" spans="1:19" x14ac:dyDescent="0.25">
      <c r="A12" t="s">
        <v>24</v>
      </c>
    </row>
    <row r="13" spans="1:19" x14ac:dyDescent="0.25">
      <c r="A13" t="s">
        <v>25</v>
      </c>
      <c r="B13">
        <f>B3</f>
        <v>0.5</v>
      </c>
      <c r="C13" t="str">
        <f>CONCATENATE($R$2,C3,$R$3,D3,$R$4)</f>
        <v>(0.31, 0.72)</v>
      </c>
      <c r="E13">
        <f>E3</f>
        <v>1.35</v>
      </c>
      <c r="F13" t="str">
        <f>CONCATENATE($R$2,F3,$R$3,G3,$R$4)</f>
        <v>(1.24, 1.44)</v>
      </c>
      <c r="H13">
        <f>H3</f>
        <v>0.75</v>
      </c>
      <c r="I13" t="str">
        <f>CONCATENATE($R$2,I3,$R$3,J3,$R$4)</f>
        <v>(0.35, 1.26)</v>
      </c>
      <c r="K13">
        <f>K3</f>
        <v>1.05</v>
      </c>
      <c r="L13" t="str">
        <f>CONCATENATE($R$2,L3,$R$3,M3,$R$4)</f>
        <v>(0.99, 1.1)</v>
      </c>
      <c r="N13">
        <f>N3</f>
        <v>-0.76</v>
      </c>
      <c r="O13" t="str">
        <f>CONCATENATE($R$2,O3,$R$3,P3,$R$4)</f>
        <v>(-1.11, -0.5)</v>
      </c>
    </row>
    <row r="14" spans="1:19" x14ac:dyDescent="0.25">
      <c r="A14" t="s">
        <v>44</v>
      </c>
      <c r="B14">
        <f t="shared" ref="B14:B20" si="0">B4</f>
        <v>-0.27</v>
      </c>
      <c r="C14" t="str">
        <f t="shared" ref="C14:C20" si="1">CONCATENATE($R$2,C4,$R$3,D4,$R$4)</f>
        <v>(-0.69, 0.19)</v>
      </c>
      <c r="E14">
        <f t="shared" ref="E14:E20" si="2">E4</f>
        <v>0.17</v>
      </c>
      <c r="F14" t="str">
        <f t="shared" ref="F14:F20" si="3">CONCATENATE($R$2,F4,$R$3,G4,$R$4)</f>
        <v>(-0.18, 0.35)</v>
      </c>
      <c r="H14">
        <f t="shared" ref="H14:H20" si="4">H4</f>
        <v>0.1</v>
      </c>
      <c r="I14" t="str">
        <f t="shared" ref="I14:I20" si="5">CONCATENATE($R$2,I4,$R$3,J4,$R$4)</f>
        <v>(-0.36, 0.77)</v>
      </c>
      <c r="K14">
        <f t="shared" ref="K14:K20" si="6">K4</f>
        <v>0.03</v>
      </c>
      <c r="L14" t="str">
        <f t="shared" ref="L14:L20" si="7">CONCATENATE($R$2,L4,$R$3,M4,$R$4)</f>
        <v>(-0.06, 0.15)</v>
      </c>
      <c r="N14">
        <f t="shared" ref="N14:N20" si="8">N4</f>
        <v>0.56999999999999995</v>
      </c>
      <c r="O14" t="str">
        <f t="shared" ref="O14:O20" si="9">CONCATENATE($R$2,O4,$R$3,P4,$R$4)</f>
        <v>(-0.16, 1.07)</v>
      </c>
    </row>
    <row r="15" spans="1:19" x14ac:dyDescent="0.25">
      <c r="A15" t="s">
        <v>45</v>
      </c>
      <c r="B15">
        <f t="shared" si="0"/>
        <v>-0.28999999999999998</v>
      </c>
      <c r="C15" t="str">
        <f t="shared" si="1"/>
        <v>(-0.77, 0.05)</v>
      </c>
      <c r="E15">
        <f t="shared" si="2"/>
        <v>0.17</v>
      </c>
      <c r="F15" t="str">
        <f t="shared" si="3"/>
        <v>(0.03, 0.38)</v>
      </c>
      <c r="H15">
        <f t="shared" si="4"/>
        <v>0.14000000000000001</v>
      </c>
      <c r="I15" t="str">
        <f t="shared" si="5"/>
        <v>(-0.26, 0.69)</v>
      </c>
      <c r="K15">
        <f t="shared" si="6"/>
        <v>0.1</v>
      </c>
      <c r="L15" t="str">
        <f t="shared" si="7"/>
        <v>(0.01, 0.18)</v>
      </c>
      <c r="N15">
        <f t="shared" si="8"/>
        <v>-0.04</v>
      </c>
      <c r="O15" t="str">
        <f t="shared" si="9"/>
        <v>(-0.8, 0.49)</v>
      </c>
    </row>
    <row r="16" spans="1:19" x14ac:dyDescent="0.25">
      <c r="A16" t="s">
        <v>46</v>
      </c>
      <c r="B16">
        <f t="shared" si="0"/>
        <v>0.79</v>
      </c>
      <c r="C16" t="str">
        <f t="shared" si="1"/>
        <v>(0.47, 1.09)</v>
      </c>
      <c r="E16">
        <f t="shared" si="2"/>
        <v>1.26</v>
      </c>
      <c r="F16" t="str">
        <f t="shared" si="3"/>
        <v>(1.09, 1.43)</v>
      </c>
      <c r="H16">
        <f t="shared" si="4"/>
        <v>3.78</v>
      </c>
      <c r="I16" t="str">
        <f t="shared" si="5"/>
        <v>(3.04, 4.61)</v>
      </c>
      <c r="K16">
        <f t="shared" si="6"/>
        <v>0.57999999999999996</v>
      </c>
      <c r="L16" t="str">
        <f t="shared" si="7"/>
        <v>(0.49, 0.69)</v>
      </c>
      <c r="N16" t="str">
        <f t="shared" si="8"/>
        <v>NA</v>
      </c>
      <c r="O16" t="str">
        <f t="shared" si="9"/>
        <v>(NA, NA)</v>
      </c>
    </row>
    <row r="17" spans="1:16" x14ac:dyDescent="0.25">
      <c r="A17" t="s">
        <v>47</v>
      </c>
      <c r="B17">
        <f t="shared" si="0"/>
        <v>-0.56000000000000005</v>
      </c>
      <c r="C17" t="str">
        <f t="shared" si="1"/>
        <v>(-0.88, -0.3)</v>
      </c>
      <c r="E17">
        <f t="shared" si="2"/>
        <v>-0.71</v>
      </c>
      <c r="F17" t="str">
        <f t="shared" si="3"/>
        <v>(-0.87, -0.57)</v>
      </c>
      <c r="H17">
        <f t="shared" si="4"/>
        <v>-1.37</v>
      </c>
      <c r="I17" t="str">
        <f t="shared" si="5"/>
        <v>(-2.21, -0.74)</v>
      </c>
      <c r="K17">
        <f t="shared" si="6"/>
        <v>-0.26</v>
      </c>
      <c r="L17" t="str">
        <f t="shared" si="7"/>
        <v>(-0.37, -0.18)</v>
      </c>
      <c r="N17" t="str">
        <f t="shared" si="8"/>
        <v>NA</v>
      </c>
      <c r="O17" t="str">
        <f t="shared" si="9"/>
        <v>(NA, NA)</v>
      </c>
    </row>
    <row r="18" spans="1:16" x14ac:dyDescent="0.25">
      <c r="A18" t="s">
        <v>27</v>
      </c>
      <c r="B18">
        <f t="shared" si="0"/>
        <v>-3.52</v>
      </c>
      <c r="C18" t="str">
        <f t="shared" si="1"/>
        <v>(-5.08, 0.22)</v>
      </c>
      <c r="E18">
        <f t="shared" si="2"/>
        <v>0.35</v>
      </c>
      <c r="F18" t="str">
        <f t="shared" si="3"/>
        <v>(-0.24, 1.75)</v>
      </c>
      <c r="H18">
        <f t="shared" si="4"/>
        <v>0.04</v>
      </c>
      <c r="I18" t="str">
        <f t="shared" si="5"/>
        <v>(-2.34, 2.53)</v>
      </c>
      <c r="K18">
        <f t="shared" si="6"/>
        <v>-0.06</v>
      </c>
      <c r="L18" t="str">
        <f t="shared" si="7"/>
        <v>(-0.58, 0.41)</v>
      </c>
      <c r="N18">
        <f t="shared" si="8"/>
        <v>0.55000000000000004</v>
      </c>
      <c r="O18" t="str">
        <f t="shared" si="9"/>
        <v>(-2.47, 3.33)</v>
      </c>
    </row>
    <row r="19" spans="1:16" x14ac:dyDescent="0.25">
      <c r="A19" t="s">
        <v>28</v>
      </c>
      <c r="B19">
        <f t="shared" si="0"/>
        <v>3.37</v>
      </c>
      <c r="C19" t="str">
        <f t="shared" si="1"/>
        <v>(0.17, 5.04)</v>
      </c>
      <c r="E19">
        <f t="shared" si="2"/>
        <v>-0.51</v>
      </c>
      <c r="F19" t="str">
        <f t="shared" si="3"/>
        <v>(-1.76, 0.16)</v>
      </c>
      <c r="H19">
        <f t="shared" si="4"/>
        <v>-0.13</v>
      </c>
      <c r="I19" t="str">
        <f t="shared" si="5"/>
        <v>(-2.66, 2.24)</v>
      </c>
      <c r="K19">
        <f t="shared" si="6"/>
        <v>-0.02</v>
      </c>
      <c r="L19" t="str">
        <f t="shared" si="7"/>
        <v>(-0.42, 0.52)</v>
      </c>
      <c r="N19">
        <f t="shared" si="8"/>
        <v>0.52</v>
      </c>
      <c r="O19" t="str">
        <f t="shared" si="9"/>
        <v>(-2.67, 3.2)</v>
      </c>
    </row>
    <row r="20" spans="1:16" x14ac:dyDescent="0.25">
      <c r="A20" t="s">
        <v>29</v>
      </c>
      <c r="B20">
        <f t="shared" si="0"/>
        <v>-0.4</v>
      </c>
      <c r="C20" t="str">
        <f t="shared" si="1"/>
        <v>(-0.95, 0.05)</v>
      </c>
      <c r="E20">
        <f t="shared" si="2"/>
        <v>0.01</v>
      </c>
      <c r="F20" t="str">
        <f t="shared" si="3"/>
        <v>(-0.23, 0.25)</v>
      </c>
      <c r="H20">
        <f t="shared" si="4"/>
        <v>0.33</v>
      </c>
      <c r="I20" t="str">
        <f t="shared" si="5"/>
        <v>(-0.1, 1.19)</v>
      </c>
      <c r="K20">
        <f t="shared" si="6"/>
        <v>0.11</v>
      </c>
      <c r="L20" t="str">
        <f t="shared" si="7"/>
        <v>(0, 0.2)</v>
      </c>
      <c r="N20">
        <f t="shared" si="8"/>
        <v>-0.63</v>
      </c>
      <c r="O20" t="str">
        <f t="shared" si="9"/>
        <v>(-1.78, -0.07)</v>
      </c>
    </row>
    <row r="23" spans="1:16" x14ac:dyDescent="0.25">
      <c r="A23" s="2" t="s">
        <v>3</v>
      </c>
    </row>
    <row r="24" spans="1:16" x14ac:dyDescent="0.25">
      <c r="A24" t="s">
        <v>24</v>
      </c>
      <c r="B24" t="s">
        <v>68</v>
      </c>
      <c r="C24" t="s">
        <v>10</v>
      </c>
      <c r="D24" t="s">
        <v>11</v>
      </c>
      <c r="E24" t="s">
        <v>69</v>
      </c>
      <c r="F24" t="s">
        <v>13</v>
      </c>
      <c r="G24" t="s">
        <v>14</v>
      </c>
      <c r="H24" t="s">
        <v>70</v>
      </c>
      <c r="I24" t="s">
        <v>16</v>
      </c>
      <c r="J24" t="s">
        <v>17</v>
      </c>
      <c r="K24" t="s">
        <v>71</v>
      </c>
      <c r="L24" t="s">
        <v>19</v>
      </c>
      <c r="M24" t="s">
        <v>20</v>
      </c>
      <c r="N24" t="s">
        <v>72</v>
      </c>
      <c r="O24" t="s">
        <v>22</v>
      </c>
      <c r="P24" t="s">
        <v>23</v>
      </c>
    </row>
    <row r="25" spans="1:16" x14ac:dyDescent="0.25">
      <c r="A25" t="s">
        <v>73</v>
      </c>
      <c r="B25">
        <v>0</v>
      </c>
      <c r="C25">
        <v>0</v>
      </c>
      <c r="D25">
        <v>0.55000000000000004</v>
      </c>
      <c r="E25">
        <v>0.08</v>
      </c>
      <c r="F25">
        <v>0</v>
      </c>
      <c r="G25">
        <v>0.55000000000000004</v>
      </c>
      <c r="H25">
        <v>0</v>
      </c>
      <c r="I25">
        <v>0</v>
      </c>
      <c r="J25">
        <v>0.72</v>
      </c>
      <c r="K25">
        <v>0.12</v>
      </c>
      <c r="L25">
        <v>0</v>
      </c>
      <c r="M25">
        <v>0.23</v>
      </c>
      <c r="N25">
        <v>0</v>
      </c>
      <c r="O25">
        <v>0</v>
      </c>
      <c r="P25">
        <v>0.4</v>
      </c>
    </row>
    <row r="26" spans="1:16" x14ac:dyDescent="0.25">
      <c r="A26" t="s">
        <v>74</v>
      </c>
      <c r="B26">
        <v>0.51</v>
      </c>
      <c r="C26">
        <v>0.22</v>
      </c>
      <c r="D26">
        <v>0.86</v>
      </c>
      <c r="E26">
        <v>0.41</v>
      </c>
      <c r="F26">
        <v>0.33</v>
      </c>
      <c r="G26">
        <v>0.5</v>
      </c>
      <c r="H26">
        <v>1.0900000000000001</v>
      </c>
      <c r="I26">
        <v>0.84</v>
      </c>
      <c r="J26">
        <v>1.4</v>
      </c>
      <c r="K26">
        <v>0.15</v>
      </c>
      <c r="L26">
        <v>0.11</v>
      </c>
      <c r="M26">
        <v>0.19</v>
      </c>
      <c r="N26">
        <v>0</v>
      </c>
      <c r="O26">
        <v>0</v>
      </c>
      <c r="P26">
        <v>0.7</v>
      </c>
    </row>
    <row r="27" spans="1:16" x14ac:dyDescent="0.25">
      <c r="A27" t="s">
        <v>75</v>
      </c>
      <c r="B27">
        <v>1.27</v>
      </c>
      <c r="C27">
        <v>0.82</v>
      </c>
      <c r="D27">
        <v>1.83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</row>
    <row r="28" spans="1:16" x14ac:dyDescent="0.25">
      <c r="A28" t="s">
        <v>76</v>
      </c>
      <c r="B28">
        <v>0.15</v>
      </c>
      <c r="C28">
        <v>-0.48</v>
      </c>
      <c r="D28">
        <v>0.98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</row>
    <row r="29" spans="1:16" x14ac:dyDescent="0.25">
      <c r="A29" t="s">
        <v>77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>
        <v>1.28</v>
      </c>
      <c r="I29">
        <v>0.87</v>
      </c>
      <c r="J29">
        <v>1.88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</row>
    <row r="30" spans="1:16" x14ac:dyDescent="0.25">
      <c r="A30" t="s">
        <v>78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>
        <v>1.52</v>
      </c>
      <c r="I30">
        <v>0.85</v>
      </c>
      <c r="J30">
        <v>2.56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</row>
    <row r="31" spans="1:16" x14ac:dyDescent="0.25">
      <c r="A31" t="s">
        <v>79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>
        <v>0.95</v>
      </c>
      <c r="I31">
        <v>0.74</v>
      </c>
      <c r="J31">
        <v>1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</row>
    <row r="32" spans="1:16" x14ac:dyDescent="0.25">
      <c r="A32" t="s">
        <v>40</v>
      </c>
      <c r="B32" t="s">
        <v>26</v>
      </c>
      <c r="C32" t="s">
        <v>26</v>
      </c>
      <c r="D32" t="s">
        <v>26</v>
      </c>
      <c r="E32">
        <v>1.62</v>
      </c>
      <c r="F32">
        <v>1.39</v>
      </c>
      <c r="G32">
        <v>1.89</v>
      </c>
      <c r="H32" t="s">
        <v>26</v>
      </c>
      <c r="I32" t="s">
        <v>26</v>
      </c>
      <c r="J32" t="s">
        <v>26</v>
      </c>
      <c r="K32">
        <v>0.36</v>
      </c>
      <c r="L32">
        <v>0.34</v>
      </c>
      <c r="M32">
        <v>0.38</v>
      </c>
      <c r="N32">
        <v>2.61</v>
      </c>
      <c r="O32">
        <v>0.86</v>
      </c>
      <c r="P32">
        <v>13436.45</v>
      </c>
    </row>
    <row r="34" spans="1:16" x14ac:dyDescent="0.25">
      <c r="A34" t="s">
        <v>73</v>
      </c>
      <c r="B34">
        <f>B25</f>
        <v>0</v>
      </c>
      <c r="C34" t="str">
        <f t="shared" ref="C34:C41" si="10">CONCATENATE($R$2,C25,$R$3,D25,$R$4)</f>
        <v>(0, 0.55)</v>
      </c>
      <c r="E34">
        <f>E25</f>
        <v>0.08</v>
      </c>
      <c r="F34" t="str">
        <f t="shared" ref="F34:F41" si="11">CONCATENATE($R$2,F25,$R$3,G25,$R$4)</f>
        <v>(0, 0.55)</v>
      </c>
      <c r="H34">
        <f>H25</f>
        <v>0</v>
      </c>
      <c r="I34" t="str">
        <f t="shared" ref="I34:I41" si="12">CONCATENATE($R$2,I25,$R$3,J25,$R$4)</f>
        <v>(0, 0.72)</v>
      </c>
      <c r="K34">
        <f>K25</f>
        <v>0.12</v>
      </c>
      <c r="L34" t="str">
        <f t="shared" ref="L34:L41" si="13">CONCATENATE($R$2,L25,$R$3,M25,$R$4)</f>
        <v>(0, 0.23)</v>
      </c>
      <c r="N34">
        <f>N25</f>
        <v>0</v>
      </c>
      <c r="O34" t="str">
        <f t="shared" ref="O34:O41" si="14">CONCATENATE($R$2,O25,$R$3,P25,$R$4)</f>
        <v>(0, 0.4)</v>
      </c>
    </row>
    <row r="35" spans="1:16" x14ac:dyDescent="0.25">
      <c r="A35" t="s">
        <v>74</v>
      </c>
      <c r="B35">
        <f>B26</f>
        <v>0.51</v>
      </c>
      <c r="C35" t="str">
        <f t="shared" si="10"/>
        <v>(0.22, 0.86)</v>
      </c>
      <c r="E35">
        <f t="shared" ref="E35:E41" si="15">E26</f>
        <v>0.41</v>
      </c>
      <c r="F35" t="str">
        <f t="shared" si="11"/>
        <v>(0.33, 0.5)</v>
      </c>
      <c r="H35">
        <f t="shared" ref="H35:H41" si="16">H26</f>
        <v>1.0900000000000001</v>
      </c>
      <c r="I35" t="str">
        <f t="shared" si="12"/>
        <v>(0.84, 1.4)</v>
      </c>
      <c r="K35">
        <f t="shared" ref="K35:K41" si="17">K26</f>
        <v>0.15</v>
      </c>
      <c r="L35" t="str">
        <f t="shared" si="13"/>
        <v>(0.11, 0.19)</v>
      </c>
      <c r="N35">
        <f t="shared" ref="N35:N41" si="18">N26</f>
        <v>0</v>
      </c>
      <c r="O35" t="str">
        <f t="shared" si="14"/>
        <v>(0, 0.7)</v>
      </c>
    </row>
    <row r="36" spans="1:16" x14ac:dyDescent="0.25">
      <c r="A36" t="s">
        <v>75</v>
      </c>
      <c r="B36">
        <f>B27</f>
        <v>1.27</v>
      </c>
      <c r="C36" t="str">
        <f t="shared" si="10"/>
        <v>(0.82, 1.83)</v>
      </c>
      <c r="E36" t="str">
        <f t="shared" si="15"/>
        <v>NA</v>
      </c>
      <c r="F36" t="str">
        <f t="shared" si="11"/>
        <v>(NA, NA)</v>
      </c>
      <c r="H36" t="str">
        <f t="shared" si="16"/>
        <v>NA</v>
      </c>
      <c r="I36" t="str">
        <f t="shared" si="12"/>
        <v>(NA, NA)</v>
      </c>
      <c r="K36" t="str">
        <f t="shared" si="17"/>
        <v>NA</v>
      </c>
      <c r="L36" t="str">
        <f t="shared" si="13"/>
        <v>(NA, NA)</v>
      </c>
      <c r="N36" t="str">
        <f t="shared" si="18"/>
        <v>NA</v>
      </c>
      <c r="O36" t="str">
        <f t="shared" si="14"/>
        <v>(NA, NA)</v>
      </c>
    </row>
    <row r="37" spans="1:16" x14ac:dyDescent="0.25">
      <c r="A37" t="s">
        <v>76</v>
      </c>
      <c r="B37">
        <f t="shared" ref="B37:B41" si="19">B28</f>
        <v>0.15</v>
      </c>
      <c r="C37" t="str">
        <f t="shared" si="10"/>
        <v>(-0.48, 0.98)</v>
      </c>
      <c r="E37" t="str">
        <f t="shared" si="15"/>
        <v>NA</v>
      </c>
      <c r="F37" t="str">
        <f t="shared" si="11"/>
        <v>(NA, NA)</v>
      </c>
      <c r="H37" t="str">
        <f t="shared" si="16"/>
        <v>NA</v>
      </c>
      <c r="I37" t="str">
        <f t="shared" si="12"/>
        <v>(NA, NA)</v>
      </c>
      <c r="K37" t="str">
        <f t="shared" si="17"/>
        <v>NA</v>
      </c>
      <c r="L37" t="str">
        <f t="shared" si="13"/>
        <v>(NA, NA)</v>
      </c>
      <c r="N37" t="str">
        <f t="shared" si="18"/>
        <v>NA</v>
      </c>
      <c r="O37" t="str">
        <f t="shared" si="14"/>
        <v>(NA, NA)</v>
      </c>
    </row>
    <row r="38" spans="1:16" x14ac:dyDescent="0.25">
      <c r="A38" t="s">
        <v>77</v>
      </c>
      <c r="B38" t="str">
        <f t="shared" si="19"/>
        <v>NA</v>
      </c>
      <c r="C38" t="str">
        <f t="shared" si="10"/>
        <v>(NA, NA)</v>
      </c>
      <c r="E38" t="str">
        <f t="shared" si="15"/>
        <v>NA</v>
      </c>
      <c r="F38" t="str">
        <f t="shared" si="11"/>
        <v>(NA, NA)</v>
      </c>
      <c r="H38">
        <f t="shared" si="16"/>
        <v>1.28</v>
      </c>
      <c r="I38" t="str">
        <f t="shared" si="12"/>
        <v>(0.87, 1.88)</v>
      </c>
      <c r="K38" t="str">
        <f t="shared" si="17"/>
        <v>NA</v>
      </c>
      <c r="L38" t="str">
        <f t="shared" si="13"/>
        <v>(NA, NA)</v>
      </c>
      <c r="N38" t="str">
        <f t="shared" si="18"/>
        <v>NA</v>
      </c>
      <c r="O38" t="str">
        <f t="shared" si="14"/>
        <v>(NA, NA)</v>
      </c>
    </row>
    <row r="39" spans="1:16" x14ac:dyDescent="0.25">
      <c r="A39" t="s">
        <v>78</v>
      </c>
      <c r="B39" t="str">
        <f t="shared" si="19"/>
        <v>NA</v>
      </c>
      <c r="C39" t="str">
        <f t="shared" si="10"/>
        <v>(NA, NA)</v>
      </c>
      <c r="E39" t="str">
        <f t="shared" si="15"/>
        <v>NA</v>
      </c>
      <c r="F39" t="str">
        <f t="shared" si="11"/>
        <v>(NA, NA)</v>
      </c>
      <c r="H39">
        <f t="shared" si="16"/>
        <v>1.52</v>
      </c>
      <c r="I39" t="str">
        <f t="shared" si="12"/>
        <v>(0.85, 2.56)</v>
      </c>
      <c r="K39" t="str">
        <f t="shared" si="17"/>
        <v>NA</v>
      </c>
      <c r="L39" t="str">
        <f t="shared" si="13"/>
        <v>(NA, NA)</v>
      </c>
      <c r="N39" t="str">
        <f t="shared" si="18"/>
        <v>NA</v>
      </c>
      <c r="O39" t="str">
        <f t="shared" si="14"/>
        <v>(NA, NA)</v>
      </c>
    </row>
    <row r="40" spans="1:16" x14ac:dyDescent="0.25">
      <c r="A40" t="s">
        <v>79</v>
      </c>
      <c r="B40" t="str">
        <f t="shared" si="19"/>
        <v>NA</v>
      </c>
      <c r="C40" t="str">
        <f t="shared" si="10"/>
        <v>(NA, NA)</v>
      </c>
      <c r="E40" t="str">
        <f t="shared" si="15"/>
        <v>NA</v>
      </c>
      <c r="F40" t="str">
        <f t="shared" si="11"/>
        <v>(NA, NA)</v>
      </c>
      <c r="H40">
        <f t="shared" si="16"/>
        <v>0.95</v>
      </c>
      <c r="I40" t="str">
        <f t="shared" si="12"/>
        <v>(0.74, 1)</v>
      </c>
      <c r="K40" t="str">
        <f t="shared" si="17"/>
        <v>NA</v>
      </c>
      <c r="L40" t="str">
        <f t="shared" si="13"/>
        <v>(NA, NA)</v>
      </c>
      <c r="N40" t="str">
        <f t="shared" si="18"/>
        <v>NA</v>
      </c>
      <c r="O40" t="str">
        <f t="shared" si="14"/>
        <v>(NA, NA)</v>
      </c>
    </row>
    <row r="41" spans="1:16" x14ac:dyDescent="0.25">
      <c r="A41" t="s">
        <v>40</v>
      </c>
      <c r="B41" t="str">
        <f t="shared" si="19"/>
        <v>NA</v>
      </c>
      <c r="C41" t="str">
        <f t="shared" si="10"/>
        <v>(NA, NA)</v>
      </c>
      <c r="E41">
        <f t="shared" si="15"/>
        <v>1.62</v>
      </c>
      <c r="F41" t="str">
        <f t="shared" si="11"/>
        <v>(1.39, 1.89)</v>
      </c>
      <c r="H41" t="str">
        <f t="shared" si="16"/>
        <v>NA</v>
      </c>
      <c r="I41" t="str">
        <f t="shared" si="12"/>
        <v>(NA, NA)</v>
      </c>
      <c r="K41">
        <f t="shared" si="17"/>
        <v>0.36</v>
      </c>
      <c r="L41" t="str">
        <f t="shared" si="13"/>
        <v>(0.34, 0.38)</v>
      </c>
      <c r="N41">
        <f t="shared" si="18"/>
        <v>2.61</v>
      </c>
      <c r="O41" t="str">
        <f t="shared" si="14"/>
        <v>(0.86, 13436.45)</v>
      </c>
    </row>
    <row r="44" spans="1:16" x14ac:dyDescent="0.25">
      <c r="A44" s="2" t="s">
        <v>114</v>
      </c>
    </row>
    <row r="45" spans="1:16" x14ac:dyDescent="0.25">
      <c r="A45" t="s">
        <v>50</v>
      </c>
      <c r="B45" t="s">
        <v>9</v>
      </c>
      <c r="C45" t="s">
        <v>10</v>
      </c>
      <c r="D45" t="s">
        <v>11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17</v>
      </c>
      <c r="K45" t="s">
        <v>18</v>
      </c>
      <c r="L45" t="s">
        <v>19</v>
      </c>
      <c r="M45" t="s">
        <v>20</v>
      </c>
      <c r="N45" t="s">
        <v>21</v>
      </c>
      <c r="O45" t="s">
        <v>22</v>
      </c>
      <c r="P45" t="s">
        <v>23</v>
      </c>
    </row>
    <row r="46" spans="1:16" x14ac:dyDescent="0.25">
      <c r="A46" t="s">
        <v>51</v>
      </c>
      <c r="B46">
        <v>7.0000000000000007E-2</v>
      </c>
      <c r="C46">
        <v>0.03</v>
      </c>
      <c r="D46">
        <v>0.12</v>
      </c>
      <c r="E46">
        <v>0.25</v>
      </c>
      <c r="F46">
        <v>0.2</v>
      </c>
      <c r="G46">
        <v>0.31</v>
      </c>
      <c r="H46">
        <v>0.46</v>
      </c>
      <c r="I46">
        <v>0.38</v>
      </c>
      <c r="J46">
        <v>0.56000000000000005</v>
      </c>
      <c r="K46">
        <v>0.44</v>
      </c>
      <c r="L46">
        <v>0.36</v>
      </c>
      <c r="M46">
        <v>0.53</v>
      </c>
      <c r="N46">
        <v>0.04</v>
      </c>
      <c r="O46">
        <v>0</v>
      </c>
      <c r="P46">
        <v>0.1</v>
      </c>
    </row>
    <row r="47" spans="1:16" x14ac:dyDescent="0.25">
      <c r="A47" t="s">
        <v>52</v>
      </c>
      <c r="B47">
        <v>0.41</v>
      </c>
      <c r="C47">
        <v>0.28999999999999998</v>
      </c>
      <c r="D47">
        <v>0.56000000000000005</v>
      </c>
      <c r="E47">
        <v>0.36</v>
      </c>
      <c r="F47">
        <v>0.3</v>
      </c>
      <c r="G47">
        <v>0.49</v>
      </c>
      <c r="H47">
        <v>0.8</v>
      </c>
      <c r="I47">
        <v>0.69</v>
      </c>
      <c r="J47">
        <v>0.88</v>
      </c>
      <c r="K47">
        <v>0.56999999999999995</v>
      </c>
      <c r="L47">
        <v>0.51</v>
      </c>
      <c r="M47">
        <v>0.64</v>
      </c>
      <c r="N47">
        <v>0.05</v>
      </c>
      <c r="O47">
        <v>0.02</v>
      </c>
      <c r="P47">
        <v>0.18</v>
      </c>
    </row>
    <row r="49" spans="1:15" x14ac:dyDescent="0.25">
      <c r="A49" t="s">
        <v>51</v>
      </c>
      <c r="B49">
        <f>B46</f>
        <v>7.0000000000000007E-2</v>
      </c>
      <c r="C49" t="str">
        <f>CONCATENATE($R$2,C46,$R$3,D46,$R$4)</f>
        <v>(0.03, 0.12)</v>
      </c>
      <c r="E49">
        <f>E46</f>
        <v>0.25</v>
      </c>
      <c r="F49" t="str">
        <f>CONCATENATE($R$2,F46,$R$3,G46,$R$4)</f>
        <v>(0.2, 0.31)</v>
      </c>
      <c r="H49">
        <f>H46</f>
        <v>0.46</v>
      </c>
      <c r="I49" t="str">
        <f>CONCATENATE($R$2,I46,$R$3,J46,$R$4)</f>
        <v>(0.38, 0.56)</v>
      </c>
      <c r="K49">
        <f>K46</f>
        <v>0.44</v>
      </c>
      <c r="L49" t="str">
        <f>CONCATENATE($R$2,L46,$R$3,M46,$R$4)</f>
        <v>(0.36, 0.53)</v>
      </c>
      <c r="N49">
        <f>N46</f>
        <v>0.04</v>
      </c>
      <c r="O49" t="str">
        <f>CONCATENATE($R$2,O46,$R$3,P46,$R$4)</f>
        <v>(0, 0.1)</v>
      </c>
    </row>
    <row r="50" spans="1:15" x14ac:dyDescent="0.25">
      <c r="A50" t="s">
        <v>52</v>
      </c>
      <c r="B50">
        <f t="shared" ref="B50" si="20">B47</f>
        <v>0.41</v>
      </c>
      <c r="C50" t="str">
        <f t="shared" ref="C50" si="21">CONCATENATE($R$2,C47,$R$3,D47,$R$4)</f>
        <v>(0.29, 0.56)</v>
      </c>
      <c r="E50">
        <f t="shared" ref="E50" si="22">E47</f>
        <v>0.36</v>
      </c>
      <c r="F50" t="str">
        <f t="shared" ref="F50" si="23">CONCATENATE($R$2,F47,$R$3,G47,$R$4)</f>
        <v>(0.3, 0.49)</v>
      </c>
      <c r="H50">
        <f t="shared" ref="H50" si="24">H47</f>
        <v>0.8</v>
      </c>
      <c r="I50" t="str">
        <f t="shared" ref="I50" si="25">CONCATENATE($R$2,I47,$R$3,J47,$R$4)</f>
        <v>(0.69, 0.88)</v>
      </c>
      <c r="K50">
        <f t="shared" ref="K50" si="26">K47</f>
        <v>0.56999999999999995</v>
      </c>
      <c r="L50" t="str">
        <f t="shared" ref="L50" si="27">CONCATENATE($R$2,L47,$R$3,M47,$R$4)</f>
        <v>(0.51, 0.64)</v>
      </c>
      <c r="N50">
        <f t="shared" ref="N50" si="28">N47</f>
        <v>0.05</v>
      </c>
      <c r="O50" t="str">
        <f t="shared" ref="O50" si="29">CONCATENATE($R$2,O47,$R$3,P47,$R$4)</f>
        <v>(0.02, 0.18)</v>
      </c>
    </row>
    <row r="54" spans="1:15" x14ac:dyDescent="0.25">
      <c r="A54" s="3" t="s">
        <v>24</v>
      </c>
      <c r="B54" s="16" t="s">
        <v>0</v>
      </c>
      <c r="C54" s="16"/>
      <c r="D54" s="16" t="s">
        <v>34</v>
      </c>
      <c r="E54" s="16"/>
      <c r="F54" s="16" t="s">
        <v>1</v>
      </c>
      <c r="G54" s="16"/>
      <c r="H54" s="16" t="s">
        <v>132</v>
      </c>
      <c r="I54" s="16"/>
      <c r="J54" s="16" t="s">
        <v>2</v>
      </c>
      <c r="K54" s="16"/>
    </row>
    <row r="55" spans="1:15" x14ac:dyDescent="0.25">
      <c r="A55" s="4"/>
      <c r="B55" s="8" t="s">
        <v>38</v>
      </c>
      <c r="C55" s="8" t="s">
        <v>39</v>
      </c>
      <c r="D55" s="8" t="s">
        <v>38</v>
      </c>
      <c r="E55" s="8" t="s">
        <v>39</v>
      </c>
      <c r="F55" s="8" t="s">
        <v>38</v>
      </c>
      <c r="G55" s="8" t="s">
        <v>39</v>
      </c>
      <c r="H55" s="8" t="s">
        <v>38</v>
      </c>
      <c r="I55" s="8" t="s">
        <v>39</v>
      </c>
      <c r="J55" s="8" t="s">
        <v>38</v>
      </c>
      <c r="K55" s="8" t="s">
        <v>39</v>
      </c>
    </row>
    <row r="56" spans="1:15" x14ac:dyDescent="0.25">
      <c r="A56" s="4" t="s">
        <v>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1"/>
      <c r="M56" s="1"/>
      <c r="N56" s="1"/>
      <c r="O56" s="1"/>
    </row>
    <row r="57" spans="1:15" x14ac:dyDescent="0.25">
      <c r="A57" s="4" t="s">
        <v>5</v>
      </c>
      <c r="B57" s="11">
        <v>0.5</v>
      </c>
      <c r="C57" s="11" t="s">
        <v>80</v>
      </c>
      <c r="D57" s="11">
        <v>1.35</v>
      </c>
      <c r="E57" s="11" t="s">
        <v>81</v>
      </c>
      <c r="F57" s="11">
        <v>0.75</v>
      </c>
      <c r="G57" s="11" t="s">
        <v>82</v>
      </c>
      <c r="H57" s="11">
        <v>1.05</v>
      </c>
      <c r="I57" s="11" t="s">
        <v>83</v>
      </c>
      <c r="J57" s="11">
        <v>-0.76</v>
      </c>
      <c r="K57" s="11" t="s">
        <v>84</v>
      </c>
    </row>
    <row r="58" spans="1:15" x14ac:dyDescent="0.25">
      <c r="A58" s="5" t="s">
        <v>7</v>
      </c>
      <c r="B58" s="10">
        <v>-0.27</v>
      </c>
      <c r="C58" s="10" t="s">
        <v>85</v>
      </c>
      <c r="D58" s="10">
        <v>0.17</v>
      </c>
      <c r="E58" s="10" t="s">
        <v>86</v>
      </c>
      <c r="F58" s="10">
        <v>0.1</v>
      </c>
      <c r="G58" s="10" t="s">
        <v>87</v>
      </c>
      <c r="H58" s="10">
        <v>0.03</v>
      </c>
      <c r="I58" s="10" t="s">
        <v>88</v>
      </c>
      <c r="J58" s="10">
        <v>0.56999999999999995</v>
      </c>
      <c r="K58" s="10" t="s">
        <v>89</v>
      </c>
    </row>
    <row r="59" spans="1:15" x14ac:dyDescent="0.25">
      <c r="A59" s="5" t="s">
        <v>8</v>
      </c>
      <c r="B59" s="10">
        <v>-0.28999999999999998</v>
      </c>
      <c r="C59" s="10" t="s">
        <v>90</v>
      </c>
      <c r="D59" s="11">
        <v>0.17</v>
      </c>
      <c r="E59" s="11" t="s">
        <v>91</v>
      </c>
      <c r="F59" s="10">
        <v>0.14000000000000001</v>
      </c>
      <c r="G59" s="10" t="s">
        <v>92</v>
      </c>
      <c r="H59" s="11">
        <v>0.1</v>
      </c>
      <c r="I59" s="11" t="s">
        <v>58</v>
      </c>
      <c r="J59" s="10">
        <v>-0.04</v>
      </c>
      <c r="K59" s="10" t="s">
        <v>93</v>
      </c>
    </row>
    <row r="60" spans="1:15" x14ac:dyDescent="0.25">
      <c r="A60" s="4" t="s">
        <v>36</v>
      </c>
      <c r="B60" s="11">
        <v>0.79</v>
      </c>
      <c r="C60" s="11" t="s">
        <v>94</v>
      </c>
      <c r="D60" s="11">
        <v>1.26</v>
      </c>
      <c r="E60" s="11" t="s">
        <v>95</v>
      </c>
      <c r="F60" s="15">
        <v>3.78</v>
      </c>
      <c r="G60" s="11" t="s">
        <v>96</v>
      </c>
      <c r="H60" s="15">
        <v>0.57999999999999996</v>
      </c>
      <c r="I60" s="11" t="s">
        <v>61</v>
      </c>
      <c r="J60" s="12" t="s">
        <v>33</v>
      </c>
      <c r="K60" s="12" t="s">
        <v>33</v>
      </c>
    </row>
    <row r="61" spans="1:15" x14ac:dyDescent="0.25">
      <c r="A61" s="4" t="s">
        <v>37</v>
      </c>
      <c r="B61" s="11">
        <v>-0.56000000000000005</v>
      </c>
      <c r="C61" s="11" t="s">
        <v>97</v>
      </c>
      <c r="D61" s="11">
        <v>-0.71</v>
      </c>
      <c r="E61" s="11" t="s">
        <v>98</v>
      </c>
      <c r="F61" s="15">
        <v>-1.37</v>
      </c>
      <c r="G61" s="11" t="s">
        <v>99</v>
      </c>
      <c r="H61" s="15">
        <v>-0.26</v>
      </c>
      <c r="I61" s="11" t="s">
        <v>62</v>
      </c>
      <c r="J61" s="12" t="s">
        <v>33</v>
      </c>
      <c r="K61" s="12" t="s">
        <v>33</v>
      </c>
    </row>
    <row r="62" spans="1:15" x14ac:dyDescent="0.25">
      <c r="A62" s="5" t="s">
        <v>6</v>
      </c>
      <c r="B62" s="10">
        <v>-3.52</v>
      </c>
      <c r="C62" s="10" t="s">
        <v>100</v>
      </c>
      <c r="D62" s="10">
        <v>0.35</v>
      </c>
      <c r="E62" s="10" t="s">
        <v>101</v>
      </c>
      <c r="F62" s="10">
        <v>0.04</v>
      </c>
      <c r="G62" s="10" t="s">
        <v>102</v>
      </c>
      <c r="H62" s="10">
        <v>-0.06</v>
      </c>
      <c r="I62" s="10" t="s">
        <v>103</v>
      </c>
      <c r="J62" s="10">
        <v>0.55000000000000004</v>
      </c>
      <c r="K62" s="10" t="s">
        <v>104</v>
      </c>
    </row>
    <row r="63" spans="1:15" x14ac:dyDescent="0.25">
      <c r="A63" s="5" t="s">
        <v>35</v>
      </c>
      <c r="B63" s="11">
        <v>3.37</v>
      </c>
      <c r="C63" s="11" t="s">
        <v>105</v>
      </c>
      <c r="D63" s="10">
        <v>-0.51</v>
      </c>
      <c r="E63" s="10" t="s">
        <v>106</v>
      </c>
      <c r="F63" s="10">
        <v>-0.13</v>
      </c>
      <c r="G63" s="10" t="s">
        <v>107</v>
      </c>
      <c r="H63" s="10">
        <v>-0.02</v>
      </c>
      <c r="I63" s="10" t="s">
        <v>108</v>
      </c>
      <c r="J63" s="10">
        <v>0.52</v>
      </c>
      <c r="K63" s="10" t="s">
        <v>109</v>
      </c>
    </row>
    <row r="64" spans="1:15" x14ac:dyDescent="0.25">
      <c r="A64" s="5" t="s">
        <v>54</v>
      </c>
      <c r="B64" s="10">
        <v>-0.4</v>
      </c>
      <c r="C64" s="10" t="s">
        <v>110</v>
      </c>
      <c r="D64" s="10">
        <v>0.01</v>
      </c>
      <c r="E64" s="10" t="s">
        <v>111</v>
      </c>
      <c r="F64" s="10">
        <v>0.33</v>
      </c>
      <c r="G64" s="10" t="s">
        <v>112</v>
      </c>
      <c r="H64" s="10">
        <v>0.11</v>
      </c>
      <c r="I64" s="10" t="s">
        <v>41</v>
      </c>
      <c r="J64" s="11">
        <v>-0.63</v>
      </c>
      <c r="K64" s="11" t="s">
        <v>113</v>
      </c>
    </row>
    <row r="65" spans="1:11" x14ac:dyDescent="0.25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x14ac:dyDescent="0.25">
      <c r="A66" s="4" t="s">
        <v>3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x14ac:dyDescent="0.25">
      <c r="A67" s="4" t="s">
        <v>133</v>
      </c>
      <c r="B67" s="10">
        <v>0</v>
      </c>
      <c r="C67" s="10" t="s">
        <v>115</v>
      </c>
      <c r="D67" s="10">
        <v>0.08</v>
      </c>
      <c r="E67" s="10" t="s">
        <v>115</v>
      </c>
      <c r="F67" s="10">
        <v>0</v>
      </c>
      <c r="G67" s="10" t="s">
        <v>63</v>
      </c>
      <c r="H67" s="10">
        <v>0.12</v>
      </c>
      <c r="I67" s="10" t="s">
        <v>55</v>
      </c>
      <c r="J67" s="10">
        <v>0</v>
      </c>
      <c r="K67" s="10" t="s">
        <v>116</v>
      </c>
    </row>
    <row r="68" spans="1:11" x14ac:dyDescent="0.25">
      <c r="A68" s="4" t="s">
        <v>134</v>
      </c>
      <c r="B68" s="10">
        <v>0.51</v>
      </c>
      <c r="C68" s="10" t="s">
        <v>117</v>
      </c>
      <c r="D68" s="10">
        <v>0.41</v>
      </c>
      <c r="E68" s="10" t="s">
        <v>118</v>
      </c>
      <c r="F68" s="10">
        <v>1.0900000000000001</v>
      </c>
      <c r="G68" s="10" t="s">
        <v>119</v>
      </c>
      <c r="H68" s="10">
        <v>0.15</v>
      </c>
      <c r="I68" s="10" t="s">
        <v>67</v>
      </c>
      <c r="J68" s="10">
        <v>0</v>
      </c>
      <c r="K68" s="10" t="s">
        <v>120</v>
      </c>
    </row>
    <row r="69" spans="1:11" x14ac:dyDescent="0.25">
      <c r="A69" s="6" t="s">
        <v>137</v>
      </c>
      <c r="B69" s="12">
        <v>1.27</v>
      </c>
      <c r="C69" s="9" t="s">
        <v>121</v>
      </c>
      <c r="D69" s="12" t="s">
        <v>33</v>
      </c>
      <c r="E69" s="12" t="s">
        <v>33</v>
      </c>
      <c r="F69" s="12" t="s">
        <v>33</v>
      </c>
      <c r="G69" s="12" t="s">
        <v>33</v>
      </c>
      <c r="H69" s="12" t="s">
        <v>33</v>
      </c>
      <c r="I69" s="12" t="s">
        <v>33</v>
      </c>
      <c r="J69" s="12" t="s">
        <v>33</v>
      </c>
      <c r="K69" s="12" t="s">
        <v>33</v>
      </c>
    </row>
    <row r="70" spans="1:11" x14ac:dyDescent="0.25">
      <c r="A70" s="6" t="s">
        <v>138</v>
      </c>
      <c r="B70" s="12">
        <v>0.15</v>
      </c>
      <c r="C70" s="9" t="s">
        <v>122</v>
      </c>
      <c r="D70" s="12" t="s">
        <v>33</v>
      </c>
      <c r="E70" s="12" t="s">
        <v>33</v>
      </c>
      <c r="F70" s="12" t="s">
        <v>33</v>
      </c>
      <c r="G70" s="12" t="s">
        <v>33</v>
      </c>
      <c r="H70" s="12" t="s">
        <v>33</v>
      </c>
      <c r="I70" s="12" t="s">
        <v>33</v>
      </c>
      <c r="J70" s="12" t="s">
        <v>33</v>
      </c>
      <c r="K70" s="12" t="s">
        <v>33</v>
      </c>
    </row>
    <row r="71" spans="1:11" x14ac:dyDescent="0.25">
      <c r="A71" s="6" t="s">
        <v>135</v>
      </c>
      <c r="B71" s="12" t="s">
        <v>33</v>
      </c>
      <c r="C71" s="12" t="s">
        <v>33</v>
      </c>
      <c r="D71" s="12" t="s">
        <v>33</v>
      </c>
      <c r="E71" s="12" t="s">
        <v>33</v>
      </c>
      <c r="F71" s="10">
        <v>1.28</v>
      </c>
      <c r="G71" s="10" t="s">
        <v>123</v>
      </c>
      <c r="H71" s="12" t="s">
        <v>33</v>
      </c>
      <c r="I71" s="12" t="s">
        <v>33</v>
      </c>
      <c r="J71" s="12" t="s">
        <v>33</v>
      </c>
      <c r="K71" s="12" t="s">
        <v>33</v>
      </c>
    </row>
    <row r="72" spans="1:11" x14ac:dyDescent="0.25">
      <c r="A72" s="6" t="s">
        <v>136</v>
      </c>
      <c r="B72" s="12" t="s">
        <v>33</v>
      </c>
      <c r="C72" s="12" t="s">
        <v>33</v>
      </c>
      <c r="D72" s="12" t="s">
        <v>33</v>
      </c>
      <c r="E72" s="12" t="s">
        <v>33</v>
      </c>
      <c r="F72" s="10">
        <v>1.52</v>
      </c>
      <c r="G72" s="10" t="s">
        <v>124</v>
      </c>
      <c r="H72" s="12" t="s">
        <v>33</v>
      </c>
      <c r="I72" s="12" t="s">
        <v>33</v>
      </c>
      <c r="J72" s="12" t="s">
        <v>33</v>
      </c>
      <c r="K72" s="12" t="s">
        <v>33</v>
      </c>
    </row>
    <row r="73" spans="1:11" x14ac:dyDescent="0.25">
      <c r="A73" s="6" t="s">
        <v>139</v>
      </c>
      <c r="B73" s="12" t="s">
        <v>33</v>
      </c>
      <c r="C73" s="12" t="s">
        <v>33</v>
      </c>
      <c r="D73" s="12" t="s">
        <v>33</v>
      </c>
      <c r="E73" s="12" t="s">
        <v>33</v>
      </c>
      <c r="F73" s="10">
        <v>0.95</v>
      </c>
      <c r="G73" s="10" t="s">
        <v>125</v>
      </c>
      <c r="H73" s="12" t="s">
        <v>33</v>
      </c>
      <c r="I73" s="12" t="s">
        <v>33</v>
      </c>
      <c r="J73" s="12" t="s">
        <v>33</v>
      </c>
      <c r="K73" s="12" t="s">
        <v>33</v>
      </c>
    </row>
    <row r="74" spans="1:11" x14ac:dyDescent="0.25">
      <c r="A74" s="6" t="s">
        <v>43</v>
      </c>
      <c r="B74" s="12" t="s">
        <v>33</v>
      </c>
      <c r="C74" s="12" t="s">
        <v>33</v>
      </c>
      <c r="D74" s="12">
        <v>1.62</v>
      </c>
      <c r="E74" s="12" t="s">
        <v>126</v>
      </c>
      <c r="F74" s="12" t="s">
        <v>33</v>
      </c>
      <c r="G74" s="12" t="s">
        <v>33</v>
      </c>
      <c r="H74" s="10">
        <v>0.36</v>
      </c>
      <c r="I74" s="10" t="s">
        <v>42</v>
      </c>
      <c r="J74" s="10">
        <v>2.61</v>
      </c>
      <c r="K74" s="10" t="s">
        <v>131</v>
      </c>
    </row>
    <row r="75" spans="1:11" x14ac:dyDescent="0.25">
      <c r="A75" s="4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spans="1:11" x14ac:dyDescent="0.25">
      <c r="A76" s="7" t="s">
        <v>48</v>
      </c>
      <c r="B76" s="10">
        <v>7.0000000000000007E-2</v>
      </c>
      <c r="C76" s="10" t="s">
        <v>127</v>
      </c>
      <c r="D76" s="10">
        <v>0.25</v>
      </c>
      <c r="E76" s="10" t="s">
        <v>53</v>
      </c>
      <c r="F76" s="10">
        <v>0.46</v>
      </c>
      <c r="G76" s="10" t="s">
        <v>128</v>
      </c>
      <c r="H76" s="10">
        <v>0.44</v>
      </c>
      <c r="I76" s="10" t="s">
        <v>56</v>
      </c>
      <c r="J76" s="10">
        <v>0.04</v>
      </c>
      <c r="K76" s="10" t="s">
        <v>64</v>
      </c>
    </row>
    <row r="77" spans="1:11" x14ac:dyDescent="0.25">
      <c r="A77" s="13" t="s">
        <v>49</v>
      </c>
      <c r="B77" s="14">
        <v>0.41</v>
      </c>
      <c r="C77" s="14" t="s">
        <v>129</v>
      </c>
      <c r="D77" s="14">
        <v>0.36</v>
      </c>
      <c r="E77" s="14" t="s">
        <v>65</v>
      </c>
      <c r="F77" s="14">
        <v>0.8</v>
      </c>
      <c r="G77" s="14" t="s">
        <v>130</v>
      </c>
      <c r="H77" s="14">
        <v>0.56999999999999995</v>
      </c>
      <c r="I77" s="14" t="s">
        <v>57</v>
      </c>
      <c r="J77" s="14">
        <v>0.05</v>
      </c>
      <c r="K77" s="14" t="s">
        <v>66</v>
      </c>
    </row>
  </sheetData>
  <mergeCells count="5">
    <mergeCell ref="B54:C54"/>
    <mergeCell ref="D54:E54"/>
    <mergeCell ref="F54:G54"/>
    <mergeCell ref="H54:I54"/>
    <mergeCell ref="J54:K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Andrello</dc:creator>
  <cp:lastModifiedBy>Marco Andrello</cp:lastModifiedBy>
  <dcterms:created xsi:type="dcterms:W3CDTF">2019-01-15T19:50:47Z</dcterms:created>
  <dcterms:modified xsi:type="dcterms:W3CDTF">2020-01-31T09:51:15Z</dcterms:modified>
</cp:coreProperties>
</file>