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<sst xmlns="http://schemas.openxmlformats.org/spreadsheetml/2006/main" count="57" uniqueCount="57">
  <si>
    <t>Meia-reação</t>
  </si>
  <si>
    <t>E0 /V</t>
  </si>
  <si>
    <t>Li+ (aq) + e- = Li (s)</t>
  </si>
  <si>
    <t>K+ (aq) + e- = K (s)</t>
  </si>
  <si>
    <t>Ba2+ (aq) + 2e- = Ba (s)</t>
  </si>
  <si>
    <t>Sr2+ (aq) + 2e- = Sr (s)</t>
  </si>
  <si>
    <t>Ca2+ (aq) + 2e- = Ca (s)</t>
  </si>
  <si>
    <t>Na+ (aq) + e- = Na (s)</t>
  </si>
  <si>
    <t>Mg2+ (aq) + 2e- = Mg (s)</t>
  </si>
  <si>
    <t>Be2+ (aq) + 2e- = Be (s)</t>
  </si>
  <si>
    <t>Al3+ (aq) + 3e- = Al (s)</t>
  </si>
  <si>
    <t>Mn2+ (aq) + 2e- =  Mn (s)</t>
  </si>
  <si>
    <t>2H2O + 2e- = H2 (g) + 2OH- (aq)</t>
  </si>
  <si>
    <t>Zn2+ (aq) + 2e- = Zn (s)</t>
  </si>
  <si>
    <t>Cr3+ (aq) + 3e- = Cr (s)</t>
  </si>
  <si>
    <t>Fe2+ (aq) + 2e- = Fe (s)</t>
  </si>
  <si>
    <t>Cd2+ (aq) + 2e- = Cd (s)</t>
  </si>
  <si>
    <t xml:space="preserve">PbSO4 (s) + 2e- = Pb (s) + SO42-(aq) </t>
  </si>
  <si>
    <t>-0.31</t>
  </si>
  <si>
    <t>Co2+ (aq) + 2e- = Co (s)</t>
  </si>
  <si>
    <t>Ni2+ (aq) + 2e- = Ni (s)</t>
  </si>
  <si>
    <t>Sn2+ (aq) + 2e- =  Sn (s)</t>
  </si>
  <si>
    <t>Pb2+ (aq) + 2e- = Pb (s)</t>
  </si>
  <si>
    <t>2H+ (aq) + 2e- =  H2 (g)</t>
  </si>
  <si>
    <t>Sn4+ (aq) + 2e- = Sn2+ (aq)</t>
  </si>
  <si>
    <t>Cu2+ (aq) + e- = Cu+  (aq)</t>
  </si>
  <si>
    <t>SO42-   (aq) + 4H+  (aq) + 2e-  =  SO2 (g) + 2H2O</t>
  </si>
  <si>
    <t>0.2</t>
  </si>
  <si>
    <t>AgCl (s) + e- =  Ag (s) + Cl- (aq)</t>
  </si>
  <si>
    <t>Cu2+ (aq) + 2e- =  Cu  (s)</t>
  </si>
  <si>
    <t>O2 (g) + 2H2O + 4e- =  4OH- (aq)</t>
  </si>
  <si>
    <t>I2 (s) + 2e- =  2I- (aq)</t>
  </si>
  <si>
    <t>MnO4 - (aq) +  2H2O +  3e-  =  MnO2 (s) + 4OH  (aq)</t>
  </si>
  <si>
    <t>0.59</t>
  </si>
  <si>
    <t>O2 (g) + 2H+ (aq) + 2e- =  H2O2 (aq)</t>
  </si>
  <si>
    <t>Fe3+ (aq) + e- =  Fe2+ (aq)</t>
  </si>
  <si>
    <t>Ag+ (aq) + e- =  Ag (s)</t>
  </si>
  <si>
    <t>Hg22+    (aq) + 2e  = 2Hg2+ (l)</t>
  </si>
  <si>
    <t>0.85</t>
  </si>
  <si>
    <t>2Hg2+ (aq) + 2e- = Hg2    (aq)</t>
  </si>
  <si>
    <t>0.92</t>
  </si>
  <si>
    <t>NO3-  (aq) + 4H+  (aq) + 3e-  = NO (g) + 2H2O</t>
  </si>
  <si>
    <t>0.96</t>
  </si>
  <si>
    <t>Br2 (l) + 2e- = 2Br- (aq)</t>
  </si>
  <si>
    <t>O2 (g) + 4H+ (aq) + 4e- = 2H2O</t>
  </si>
  <si>
    <t>MnO2 (s) + 4H+ (aq) + 2e- = Mn2+ (aq) + 2H2O</t>
  </si>
  <si>
    <t>Cr2O72-   (aq) + 14H+  (aq) + 6e  = Cr3+   (aq) + 7H2O</t>
  </si>
  <si>
    <t>1.33</t>
  </si>
  <si>
    <t>Cl2 (g) + 2e- = 2Cl- (aq)</t>
  </si>
  <si>
    <t>Au3+ (aq) + 3e- = Au (s)</t>
  </si>
  <si>
    <t>MnO4-  (aq) + 8H+  (aq) +  5e  = Mn2+(aq) + H2O</t>
  </si>
  <si>
    <t>1.51</t>
  </si>
  <si>
    <t>Ce4+ (aq) +  e- = Ce3+ (aq)</t>
  </si>
  <si>
    <t>H2O2 (aq) + 2H+ (aq) + 2e- = 2H2O</t>
  </si>
  <si>
    <t>Co3+ (aq) +  e- = Co2+ (aq)</t>
  </si>
  <si>
    <t>O3 (g) + 2H+ (aq) + 2e- = O2 (g) + H2O</t>
  </si>
  <si>
    <t>F2 (g) + 2e- = 2F- (aq)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</si>
</sst>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</cols>
  <sheetData>
    <row r="1">
      <c r="A1" s="1" t="s">
        <v>0</v>
      </c>
      <c r="B1" s="1" t="s">
        <v>1</v>
      </c>
    </row>
    <row r="2">
      <c r="A2" s="1" t="s">
        <v>2</v>
      </c>
      <c r="B2" s="1">
        <v>-3.05</v>
      </c>
    </row>
    <row r="3">
      <c r="A3" s="1" t="s">
        <v>3</v>
      </c>
      <c r="B3" s="1">
        <v>-2.93</v>
      </c>
    </row>
    <row r="4">
      <c r="A4" s="1" t="s">
        <v>4</v>
      </c>
      <c r="B4" s="1">
        <v>-2.9</v>
      </c>
    </row>
    <row r="5">
      <c r="A5" s="1" t="s">
        <v>5</v>
      </c>
      <c r="B5" s="1">
        <v>-2.89</v>
      </c>
    </row>
    <row r="6">
      <c r="A6" s="1" t="s">
        <v>6</v>
      </c>
      <c r="B6" s="1">
        <v>-2.87</v>
      </c>
    </row>
    <row r="7">
      <c r="A7" s="1" t="s">
        <v>7</v>
      </c>
      <c r="B7" s="1">
        <v>-2.71</v>
      </c>
    </row>
    <row r="8">
      <c r="A8" s="1" t="s">
        <v>8</v>
      </c>
      <c r="B8" s="1">
        <v>-2.37</v>
      </c>
    </row>
    <row r="9">
      <c r="A9" s="1" t="s">
        <v>9</v>
      </c>
      <c r="B9" s="1">
        <v>-1.85</v>
      </c>
    </row>
    <row r="10">
      <c r="A10" s="1" t="s">
        <v>10</v>
      </c>
      <c r="B10" s="1">
        <v>-1.66</v>
      </c>
    </row>
    <row r="11">
      <c r="A11" s="1" t="s">
        <v>11</v>
      </c>
      <c r="B11" s="1">
        <v>-1.18</v>
      </c>
    </row>
    <row r="12">
      <c r="A12" s="1" t="s">
        <v>12</v>
      </c>
      <c r="B12" s="1">
        <v>-0.83</v>
      </c>
    </row>
    <row r="13">
      <c r="A13" s="1" t="s">
        <v>13</v>
      </c>
      <c r="B13" s="1">
        <v>-0.76</v>
      </c>
    </row>
    <row r="14">
      <c r="A14" s="1" t="s">
        <v>14</v>
      </c>
      <c r="B14" s="1">
        <v>-0.74</v>
      </c>
    </row>
    <row r="15">
      <c r="A15" s="1" t="s">
        <v>15</v>
      </c>
      <c r="B15" s="1">
        <v>-0.44</v>
      </c>
    </row>
    <row r="16">
      <c r="A16" s="1" t="s">
        <v>16</v>
      </c>
      <c r="B16" s="1">
        <v>-0.4</v>
      </c>
    </row>
    <row r="17">
      <c r="A17" s="1" t="s">
        <v>17</v>
      </c>
      <c r="B17" s="1" t="s">
        <v>18</v>
      </c>
    </row>
    <row r="18">
      <c r="A18" s="1" t="s">
        <v>19</v>
      </c>
      <c r="B18" s="1">
        <v>-0.28</v>
      </c>
    </row>
    <row r="19">
      <c r="A19" s="1" t="s">
        <v>20</v>
      </c>
      <c r="B19" s="1">
        <v>-0.25</v>
      </c>
    </row>
    <row r="20">
      <c r="A20" s="1" t="s">
        <v>21</v>
      </c>
      <c r="B20" s="1">
        <v>-0.14</v>
      </c>
    </row>
    <row r="21">
      <c r="A21" s="1" t="s">
        <v>22</v>
      </c>
      <c r="B21" s="1">
        <v>-0.13</v>
      </c>
    </row>
    <row r="22">
      <c r="A22" s="1" t="s">
        <v>23</v>
      </c>
      <c r="B22" s="1">
        <v>0.0</v>
      </c>
    </row>
    <row r="23">
      <c r="A23" s="1" t="s">
        <v>24</v>
      </c>
      <c r="B23" s="2">
        <f>+0.13</f>
        <v>0.13</v>
      </c>
    </row>
    <row r="24">
      <c r="A24" s="1" t="s">
        <v>25</v>
      </c>
      <c r="B24" s="2">
        <f>+0.15</f>
        <v>0.15</v>
      </c>
    </row>
    <row r="25">
      <c r="A25" s="1" t="s">
        <v>26</v>
      </c>
      <c r="B25" s="1" t="s">
        <v>27</v>
      </c>
    </row>
    <row r="26">
      <c r="A26" s="1" t="s">
        <v>28</v>
      </c>
      <c r="B26" s="2">
        <f>+0.22</f>
        <v>0.22</v>
      </c>
    </row>
    <row r="27">
      <c r="A27" s="1" t="s">
        <v>29</v>
      </c>
      <c r="B27" s="2">
        <f>+0.34</f>
        <v>0.34</v>
      </c>
    </row>
    <row r="28">
      <c r="A28" s="1" t="s">
        <v>30</v>
      </c>
      <c r="B28" s="2">
        <f>+0.4</f>
        <v>0.4</v>
      </c>
    </row>
    <row r="29">
      <c r="A29" s="1" t="s">
        <v>31</v>
      </c>
      <c r="B29" s="2">
        <f>+0.53</f>
        <v>0.53</v>
      </c>
    </row>
    <row r="30">
      <c r="A30" s="1" t="s">
        <v>32</v>
      </c>
      <c r="B30" s="1" t="s">
        <v>33</v>
      </c>
    </row>
    <row r="31">
      <c r="A31" s="1" t="s">
        <v>34</v>
      </c>
      <c r="B31" s="2">
        <f>+0.68</f>
        <v>0.68</v>
      </c>
    </row>
    <row r="32">
      <c r="A32" s="1" t="s">
        <v>35</v>
      </c>
      <c r="B32" s="2">
        <f>+0.77</f>
        <v>0.77</v>
      </c>
    </row>
    <row r="33">
      <c r="A33" s="1" t="s">
        <v>36</v>
      </c>
      <c r="B33" s="2">
        <f>+0.8</f>
        <v>0.8</v>
      </c>
    </row>
    <row r="34">
      <c r="A34" s="1" t="s">
        <v>37</v>
      </c>
      <c r="B34" s="1" t="s">
        <v>38</v>
      </c>
    </row>
    <row r="35">
      <c r="A35" s="1" t="s">
        <v>39</v>
      </c>
      <c r="B35" s="1" t="s">
        <v>40</v>
      </c>
    </row>
    <row r="36">
      <c r="A36" s="1" t="s">
        <v>41</v>
      </c>
      <c r="B36" s="1" t="s">
        <v>42</v>
      </c>
    </row>
    <row r="37">
      <c r="A37" s="1" t="s">
        <v>43</v>
      </c>
      <c r="B37" s="2">
        <f>+1.07</f>
        <v>1.07</v>
      </c>
    </row>
    <row r="38">
      <c r="A38" s="1" t="s">
        <v>44</v>
      </c>
      <c r="B38" s="2">
        <f t="shared" ref="B38:B39" si="1">+1.23</f>
        <v>1.23</v>
      </c>
    </row>
    <row r="39">
      <c r="A39" s="1" t="s">
        <v>45</v>
      </c>
      <c r="B39" s="2">
        <f t="shared" si="1"/>
        <v>1.23</v>
      </c>
    </row>
    <row r="40">
      <c r="A40" s="1" t="s">
        <v>46</v>
      </c>
      <c r="B40" s="1" t="s">
        <v>47</v>
      </c>
    </row>
    <row r="41">
      <c r="A41" s="1" t="s">
        <v>48</v>
      </c>
      <c r="B41" s="2">
        <f>+1.36</f>
        <v>1.36</v>
      </c>
    </row>
    <row r="42">
      <c r="A42" s="1" t="s">
        <v>49</v>
      </c>
      <c r="B42" s="2">
        <f>+1.5</f>
        <v>1.5</v>
      </c>
    </row>
    <row r="43">
      <c r="A43" s="1" t="s">
        <v>50</v>
      </c>
      <c r="B43" s="1" t="s">
        <v>51</v>
      </c>
    </row>
    <row r="44">
      <c r="A44" s="1" t="s">
        <v>52</v>
      </c>
      <c r="B44" s="2">
        <f>+1.61</f>
        <v>1.61</v>
      </c>
    </row>
    <row r="45">
      <c r="A45" s="1" t="s">
        <v>53</v>
      </c>
      <c r="B45" s="2">
        <f>+1.77</f>
        <v>1.77</v>
      </c>
    </row>
    <row r="46">
      <c r="A46" s="1" t="s">
        <v>54</v>
      </c>
      <c r="B46" s="2">
        <f>+1.82</f>
        <v>1.82</v>
      </c>
    </row>
    <row r="47">
      <c r="A47" s="1" t="s">
        <v>55</v>
      </c>
      <c r="B47" s="2">
        <f>+2.07</f>
        <v>2.07</v>
      </c>
    </row>
    <row r="48">
      <c r="A48" s="1" t="s">
        <v>56</v>
      </c>
      <c r="B48" s="2">
        <f>+2.87</f>
        <v>2.87</v>
      </c>
    </row>
    <row r="49">
      <c r="A49" s="2"/>
      <c r="B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</sheetData>
  <drawing r:id="rId1"/>
</worksheet>
</file>