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stliveupsedu-my.sharepoint.com/personal/mbravog_est_ups_edu_ec/Documents/Escritorio/"/>
    </mc:Choice>
  </mc:AlternateContent>
  <xr:revisionPtr revIDLastSave="0" documentId="8_{E29C6D28-800B-4414-8B60-0224982AA755}" xr6:coauthVersionLast="47" xr6:coauthVersionMax="47" xr10:uidLastSave="{00000000-0000-0000-0000-000000000000}"/>
  <bookViews>
    <workbookView xWindow="2196" yWindow="2196" windowWidth="17280" windowHeight="8964" activeTab="3" xr2:uid="{00000000-000D-0000-FFFF-FFFF00000000}"/>
  </bookViews>
  <sheets>
    <sheet name="MAQUINAS" sheetId="1" r:id="rId1"/>
    <sheet name="MANTENIMIENTOS" sheetId="2" r:id="rId2"/>
    <sheet name="Charts" sheetId="5" r:id="rId3"/>
    <sheet name="IMPRIMIR" sheetId="6" r:id="rId4"/>
  </sheets>
  <definedNames>
    <definedName name="_xlnm.Print_Area" localSheetId="3">IMPRIMIR!$A$1:$I$25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U6" i="5" l="1"/>
  <c r="U7" i="5" s="1"/>
  <c r="K5" i="5"/>
  <c r="K7" i="5" s="1"/>
  <c r="F7" i="5"/>
  <c r="B5" i="5"/>
  <c r="B6" i="5" s="1"/>
</calcChain>
</file>

<file path=xl/sharedStrings.xml><?xml version="1.0" encoding="utf-8"?>
<sst xmlns="http://schemas.openxmlformats.org/spreadsheetml/2006/main" count="95" uniqueCount="84">
  <si>
    <t xml:space="preserve">ID </t>
  </si>
  <si>
    <t>DESCRIPCION</t>
  </si>
  <si>
    <t>ID</t>
  </si>
  <si>
    <t>FOTOGRAFIA</t>
  </si>
  <si>
    <t>FECHA</t>
  </si>
  <si>
    <t>HORA</t>
  </si>
  <si>
    <t>RESPONSABLE</t>
  </si>
  <si>
    <t>REALIZADO</t>
  </si>
  <si>
    <t>MAQUINA</t>
  </si>
  <si>
    <t>MARCA</t>
  </si>
  <si>
    <t>MODELO</t>
  </si>
  <si>
    <t>FABRICANTE</t>
  </si>
  <si>
    <t>CODIGO</t>
  </si>
  <si>
    <t>OBSERVACIONES</t>
  </si>
  <si>
    <t xml:space="preserve">MÁQUINA 1 </t>
  </si>
  <si>
    <t>MARCA PRUEBA</t>
  </si>
  <si>
    <t>000-1</t>
  </si>
  <si>
    <t>105-20</t>
  </si>
  <si>
    <t>NINGUNA</t>
  </si>
  <si>
    <t>FUNCIONA A 220V</t>
  </si>
  <si>
    <t>ID_MAQUINA</t>
  </si>
  <si>
    <t>INSUMOS_REQUERIDOS</t>
  </si>
  <si>
    <t>PREVENTIVO_CORRECTIVO</t>
  </si>
  <si>
    <t>MTBF</t>
  </si>
  <si>
    <t>MTTR</t>
  </si>
  <si>
    <t>TIEMPO DE REPARACIÓN</t>
  </si>
  <si>
    <t xml:space="preserve">10 lt de aceite, filtro de aceite </t>
  </si>
  <si>
    <t xml:space="preserve">Hacer cambio de aceite </t>
  </si>
  <si>
    <t>Service Level</t>
  </si>
  <si>
    <t>Battery Chart</t>
  </si>
  <si>
    <t>Speedomert Chart</t>
  </si>
  <si>
    <t>Moving Man Chart</t>
  </si>
  <si>
    <t>Service Level Value</t>
  </si>
  <si>
    <t>Progress Circle</t>
  </si>
  <si>
    <t>Transparent Area</t>
  </si>
  <si>
    <t>Needle Value</t>
  </si>
  <si>
    <t>Image Width</t>
  </si>
  <si>
    <t>Upper Cap</t>
  </si>
  <si>
    <t>Blank Area</t>
  </si>
  <si>
    <t>Remaining Part</t>
  </si>
  <si>
    <t>Lower Cap</t>
  </si>
  <si>
    <t>Fecha de impresión:</t>
  </si>
  <si>
    <t>Máquina-Equipo:</t>
  </si>
  <si>
    <t>Marca:</t>
  </si>
  <si>
    <t>Modelo:</t>
  </si>
  <si>
    <t>Fabricante:</t>
  </si>
  <si>
    <t>Código:</t>
  </si>
  <si>
    <t>Observaciones:</t>
  </si>
  <si>
    <t>Fecha y Hora de Mantenimiento:</t>
  </si>
  <si>
    <t>Responsable:</t>
  </si>
  <si>
    <t>Insumos Requeridos:</t>
  </si>
  <si>
    <t xml:space="preserve">Descripción: </t>
  </si>
  <si>
    <t>TIME BETWEEN LAST FAILURE</t>
  </si>
  <si>
    <t xml:space="preserve">Elaborado por: </t>
  </si>
  <si>
    <t xml:space="preserve">Autorizado por: </t>
  </si>
  <si>
    <t xml:space="preserve">MAQUINA 2 </t>
  </si>
  <si>
    <t xml:space="preserve">PREDATOR </t>
  </si>
  <si>
    <t>231.C65B</t>
  </si>
  <si>
    <t>C:\Users\Marco Bravo\Downloads\1.jpg</t>
  </si>
  <si>
    <t>1</t>
  </si>
  <si>
    <t>05/01/2022</t>
  </si>
  <si>
    <t>02:49 pm</t>
  </si>
  <si>
    <t xml:space="preserve">Cambio de tornillos </t>
  </si>
  <si>
    <t xml:space="preserve">Mantenimiento de cabezal </t>
  </si>
  <si>
    <t>Alex</t>
  </si>
  <si>
    <t>SEAT</t>
  </si>
  <si>
    <t>NO FUNCIONA EL FRENOD ERECHO</t>
  </si>
  <si>
    <t>06/01/2022</t>
  </si>
  <si>
    <t>10:35 pm</t>
  </si>
  <si>
    <t>NINGUNO</t>
  </si>
  <si>
    <t>jj</t>
  </si>
  <si>
    <t>jkj</t>
  </si>
  <si>
    <t>POS270</t>
  </si>
  <si>
    <t>CHEVROLET</t>
  </si>
  <si>
    <t>EEUU</t>
  </si>
  <si>
    <t>PINTURA EN MAL ESTADO RAYONES</t>
  </si>
  <si>
    <t>C:\Users\Marco Bravo\Downloads\2.jpg</t>
  </si>
  <si>
    <t>2</t>
  </si>
  <si>
    <t>10:38 pm</t>
  </si>
  <si>
    <t>carter dañado</t>
  </si>
  <si>
    <t>cambio y remplazo</t>
  </si>
  <si>
    <t>Marco Bravo</t>
  </si>
  <si>
    <t>Ing.Marco Bravo</t>
  </si>
  <si>
    <t>ELECTROM@RK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</si>
</sst>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9" fontId="0" fillId="0" borderId="0" xfId="0" applyNumberFormat="1"/>
    <xf numFmtId="9" fontId="2" fillId="0" borderId="0" xfId="0" applyNumberFormat="1" applyFont="1"/>
    <xf numFmtId="10" fontId="0" fillId="0" borderId="0" xfId="0" applyNumberFormat="1"/>
    <xf numFmtId="0" fontId="4" fillId="0" borderId="0" xfId="0" applyFont="1" applyAlignmen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Border="1" applyAlignment="1">
      <alignment vertical="center" wrapText="1"/>
    </xf>
    <xf numFmtId="0" fontId="4" fillId="0" borderId="1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6" fillId="0" borderId="1" xfId="1" applyBorder="1" applyAlignment="1">
      <alignment horizontal="center"/>
    </xf>
    <xf numFmtId="0" fontId="4" fillId="0" borderId="0" xfId="0" applyFont="1" applyAlignment="1">
      <alignment horizontal="left"/>
    </xf>
    <xf numFmtId="22" fontId="4" fillId="0" borderId="1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2"/>
          <c:order val="0"/>
          <c:tx>
            <c:strRef>
              <c:f>Charts!$A$7</c:f>
              <c:strCache>
                <c:ptCount val="1"/>
                <c:pt idx="0">
                  <c:v>Upper 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F7E-4475-B157-98B2FF8D72EB}"/>
              </c:ext>
            </c:extLst>
          </c:dPt>
          <c:val>
            <c:numRef>
              <c:f>Charts!$B$7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E-4475-B157-98B2FF8D72EB}"/>
            </c:ext>
          </c:extLst>
        </c:ser>
        <c:ser>
          <c:idx val="0"/>
          <c:order val="1"/>
          <c:tx>
            <c:strRef>
              <c:f>Charts!$A$5</c:f>
              <c:strCache>
                <c:ptCount val="1"/>
                <c:pt idx="0">
                  <c:v>Service Level Value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7E-4475-B157-98B2FF8D72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Charts!$B$5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E-4475-B157-98B2FF8D72EB}"/>
            </c:ext>
          </c:extLst>
        </c:ser>
        <c:ser>
          <c:idx val="1"/>
          <c:order val="2"/>
          <c:tx>
            <c:strRef>
              <c:f>Charts!$A$6</c:f>
              <c:strCache>
                <c:ptCount val="1"/>
                <c:pt idx="0">
                  <c:v>Transparent Area</c:v>
                </c:pt>
              </c:strCache>
            </c:strRef>
          </c:tx>
          <c:spPr>
            <a:solidFill>
              <a:srgbClr val="002060">
                <a:alpha val="20000"/>
              </a:srgbClr>
            </a:solidFill>
            <a:ln>
              <a:noFill/>
            </a:ln>
            <a:effectLst/>
            <a:sp3d/>
          </c:spPr>
          <c:invertIfNegative val="0"/>
          <c:val>
            <c:numRef>
              <c:f>Charts!$B$6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E-4475-B157-98B2FF8D72EB}"/>
            </c:ext>
          </c:extLst>
        </c:ser>
        <c:ser>
          <c:idx val="3"/>
          <c:order val="3"/>
          <c:tx>
            <c:strRef>
              <c:f>Charts!$A$8</c:f>
              <c:strCache>
                <c:ptCount val="1"/>
                <c:pt idx="0">
                  <c:v>Lower 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F7E-4475-B157-98B2FF8D72EB}"/>
              </c:ext>
            </c:extLst>
          </c:dPt>
          <c:val>
            <c:numRef>
              <c:f>Charts!$B$8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F7E-4475-B157-98B2FF8D7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0"/>
        <c:shape val="cylinder"/>
        <c:axId val="530776520"/>
        <c:axId val="530776128"/>
        <c:axId val="0"/>
      </c:bar3DChart>
      <c:catAx>
        <c:axId val="530776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0776128"/>
        <c:crosses val="autoZero"/>
        <c:auto val="1"/>
        <c:lblAlgn val="ctr"/>
        <c:lblOffset val="100"/>
        <c:noMultiLvlLbl val="0"/>
      </c:catAx>
      <c:valAx>
        <c:axId val="530776128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53077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1"/>
          <c:tx>
            <c:strRef>
              <c:f>Charts!$E$5</c:f>
              <c:strCache>
                <c:ptCount val="1"/>
                <c:pt idx="0">
                  <c:v>Service Level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F7E-4270-857F-DAE2ABAFBEF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dk1"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7E-4270-857F-DAE2ABAFBEF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F7E-4270-857F-DAE2ABAFBEFD}"/>
              </c:ext>
            </c:extLst>
          </c:dPt>
          <c:cat>
            <c:strRef>
              <c:f>Charts!$E$5:$E$7</c:f>
              <c:strCache>
                <c:ptCount val="3"/>
                <c:pt idx="0">
                  <c:v>Service Level</c:v>
                </c:pt>
                <c:pt idx="1">
                  <c:v>Needle Value</c:v>
                </c:pt>
                <c:pt idx="2">
                  <c:v>Blank Area</c:v>
                </c:pt>
              </c:strCache>
            </c:strRef>
          </c:cat>
          <c:val>
            <c:numRef>
              <c:f>Charts!$F$5:$F$7</c:f>
              <c:numCache>
                <c:formatCode>0%</c:formatCode>
                <c:ptCount val="3"/>
                <c:pt idx="0">
                  <c:v>0.5</c:v>
                </c:pt>
                <c:pt idx="1">
                  <c:v>0.01</c:v>
                </c:pt>
                <c:pt idx="2" formatCode="0.00%">
                  <c:v>1.49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7E-4270-857F-DAE2ABAFB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6F7E-4270-857F-DAE2ABAFBEFD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6F7E-4270-857F-DAE2ABAFBEFD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6F7E-4270-857F-DAE2ABAFBEF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6F7E-4270-857F-DAE2ABAFBEFD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6F7E-4270-857F-DAE2ABAFBEFD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6F7E-4270-857F-DAE2ABAFBEFD}"/>
              </c:ext>
            </c:extLst>
          </c:dPt>
          <c:dPt>
            <c:idx val="6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6F7E-4270-857F-DAE2ABAFBEFD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6F7E-4270-857F-DAE2ABAFBEFD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6F7E-4270-857F-DAE2ABAFBEFD}"/>
              </c:ext>
            </c:extLst>
          </c:dPt>
          <c:dPt>
            <c:idx val="9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6F7E-4270-857F-DAE2ABAFBEFD}"/>
              </c:ext>
            </c:extLst>
          </c:dPt>
          <c:dPt>
            <c:idx val="1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6F7E-4270-857F-DAE2ABAFBEFD}"/>
              </c:ext>
            </c:extLst>
          </c:dPt>
          <c:cat>
            <c:strRef>
              <c:f>Charts!$E$5:$E$7</c:f>
              <c:strCache>
                <c:ptCount val="3"/>
                <c:pt idx="0">
                  <c:v>Service Level</c:v>
                </c:pt>
                <c:pt idx="1">
                  <c:v>Needle Value</c:v>
                </c:pt>
                <c:pt idx="2">
                  <c:v>Blank Area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1D-6F7E-4270-857F-DAE2ABAFB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Charts!$J$5</c:f>
              <c:strCache>
                <c:ptCount val="1"/>
                <c:pt idx="0">
                  <c:v>Service Level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Charts!$K$5</c:f>
              <c:numCache>
                <c:formatCode>0%</c:formatCode>
                <c:ptCount val="1"/>
                <c:pt idx="0">
                  <c:v>0.47499999999999998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C-4D45-ABB7-3DA7E2F42B7E}"/>
            </c:ext>
          </c:extLst>
        </c:ser>
        <c:ser>
          <c:idx val="1"/>
          <c:order val="1"/>
          <c:tx>
            <c:strRef>
              <c:f>Charts!$J$6</c:f>
              <c:strCache>
                <c:ptCount val="1"/>
                <c:pt idx="0">
                  <c:v>Image Width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777777777777676E-3"/>
                  <c:y val="-0.29260566567110147"/>
                </c:manualLayout>
              </c:layout>
              <c:tx>
                <c:strRef>
                  <c:f>Charts!$B$1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{09796969-57DF-4C23-9974-E53239797473}</c15:txfldGUID>
                      <c15:f>Charts!$B$1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93C-4D45-ABB7-3DA7E2F42B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Charts!$K$6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3C-4D45-ABB7-3DA7E2F42B7E}"/>
            </c:ext>
          </c:extLst>
        </c:ser>
        <c:ser>
          <c:idx val="2"/>
          <c:order val="2"/>
          <c:tx>
            <c:strRef>
              <c:f>Charts!$J$7</c:f>
              <c:strCache>
                <c:ptCount val="1"/>
                <c:pt idx="0">
                  <c:v>Remaining Part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Charts!$K$7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3C-4D45-ABB7-3DA7E2F42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0777696"/>
        <c:axId val="384054720"/>
      </c:barChart>
      <c:catAx>
        <c:axId val="5307776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84054720"/>
        <c:crosses val="autoZero"/>
        <c:auto val="1"/>
        <c:lblAlgn val="ctr"/>
        <c:lblOffset val="100"/>
        <c:noMultiLvlLbl val="0"/>
      </c:catAx>
      <c:valAx>
        <c:axId val="384054720"/>
        <c:scaling>
          <c:orientation val="minMax"/>
          <c:max val="1.03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30777696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002060"/>
            </a:solidFill>
          </c:spPr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BA-4591-864A-66378DFD0DAD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BA-4591-864A-66378DFD0DAD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BA-4591-864A-66378DFD0DAD}"/>
              </c:ext>
            </c:extLst>
          </c:dPt>
          <c:dPt>
            <c:idx val="3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BA-4591-864A-66378DFD0DAD}"/>
              </c:ext>
            </c:extLst>
          </c:dPt>
          <c:dPt>
            <c:idx val="4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5BA-4591-864A-66378DFD0DAD}"/>
              </c:ext>
            </c:extLst>
          </c:dPt>
          <c:dPt>
            <c:idx val="5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5BA-4591-864A-66378DFD0DAD}"/>
              </c:ext>
            </c:extLst>
          </c:dPt>
          <c:dPt>
            <c:idx val="6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5BA-4591-864A-66378DFD0DAD}"/>
              </c:ext>
            </c:extLst>
          </c:dPt>
          <c:dPt>
            <c:idx val="7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5BA-4591-864A-66378DFD0DAD}"/>
              </c:ext>
            </c:extLst>
          </c:dPt>
          <c:dPt>
            <c:idx val="8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5BA-4591-864A-66378DFD0DAD}"/>
              </c:ext>
            </c:extLst>
          </c:dPt>
          <c:dPt>
            <c:idx val="9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5BA-4591-864A-66378DFD0DAD}"/>
              </c:ext>
            </c:extLst>
          </c:dPt>
          <c:dPt>
            <c:idx val="1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5BA-4591-864A-66378DFD0DAD}"/>
              </c:ext>
            </c:extLst>
          </c:dPt>
          <c:dPt>
            <c:idx val="1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5BA-4591-864A-66378DFD0DAD}"/>
              </c:ext>
            </c:extLst>
          </c:dPt>
          <c:dPt>
            <c:idx val="12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5BA-4591-864A-66378DFD0DAD}"/>
              </c:ext>
            </c:extLst>
          </c:dPt>
          <c:dPt>
            <c:idx val="13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5BA-4591-864A-66378DFD0DAD}"/>
              </c:ext>
            </c:extLst>
          </c:dPt>
          <c:dPt>
            <c:idx val="14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5BA-4591-864A-66378DFD0DAD}"/>
              </c:ext>
            </c:extLst>
          </c:dPt>
          <c:dPt>
            <c:idx val="15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5BA-4591-864A-66378DFD0DAD}"/>
              </c:ext>
            </c:extLst>
          </c:dPt>
          <c:dPt>
            <c:idx val="16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5BA-4591-864A-66378DFD0DAD}"/>
              </c:ext>
            </c:extLst>
          </c:dPt>
          <c:dPt>
            <c:idx val="17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5BA-4591-864A-66378DFD0DAD}"/>
              </c:ext>
            </c:extLst>
          </c:dPt>
          <c:dPt>
            <c:idx val="18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5BA-4591-864A-66378DFD0DAD}"/>
              </c:ext>
            </c:extLst>
          </c:dPt>
          <c:dPt>
            <c:idx val="19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5BA-4591-864A-66378DFD0DAD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B5BA-4591-864A-66378DFD0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doughnutChart>
        <c:varyColors val="1"/>
        <c:ser>
          <c:idx val="1"/>
          <c:order val="1"/>
          <c:tx>
            <c:strRef>
              <c:f>Charts!$T$6</c:f>
              <c:strCache>
                <c:ptCount val="1"/>
                <c:pt idx="0">
                  <c:v>Service Level</c:v>
                </c:pt>
              </c:strCache>
            </c:strRef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B5BA-4591-864A-66378DFD0DAD}"/>
              </c:ext>
            </c:extLst>
          </c:dPt>
          <c:dPt>
            <c:idx val="1"/>
            <c:bubble3D val="0"/>
            <c:spPr>
              <a:solidFill>
                <a:schemeClr val="bg1">
                  <a:alpha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B5BA-4591-864A-66378DFD0DAD}"/>
              </c:ext>
            </c:extLst>
          </c:dPt>
          <c:val>
            <c:numRef>
              <c:f>Charts!$U$6:$U$7</c:f>
              <c:numCache>
                <c:formatCode>0%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5BA-4591-864A-66378DFD0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8</xdr:row>
      <xdr:rowOff>171450</xdr:rowOff>
    </xdr:from>
    <xdr:to>
      <xdr:col>1</xdr:col>
      <xdr:colOff>276225</xdr:colOff>
      <xdr:row>22</xdr:row>
      <xdr:rowOff>152400</xdr:rowOff>
    </xdr:to>
    <xdr:graphicFrame macro="">
      <xdr:nvGraphicFramePr>
        <xdr:cNvPr id="2" name="Battery 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242886</xdr:colOff>
      <xdr:row>8</xdr:row>
      <xdr:rowOff>61912</xdr:rowOff>
    </xdr:from>
    <xdr:to>
      <xdr:col>5</xdr:col>
      <xdr:colOff>219075</xdr:colOff>
      <xdr:row>21</xdr:row>
      <xdr:rowOff>19050</xdr:rowOff>
    </xdr:to>
    <xdr:graphicFrame macro="">
      <xdr:nvGraphicFramePr>
        <xdr:cNvPr id="3" name="Speedometer Char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1</xdr:row>
      <xdr:rowOff>19050</xdr:rowOff>
    </xdr:from>
    <xdr:to>
      <xdr:col>24</xdr:col>
      <xdr:colOff>365760</xdr:colOff>
      <xdr:row>4</xdr:row>
      <xdr:rowOff>165735</xdr:rowOff>
    </xdr:to>
    <xdr:grpSp>
      <xdr:nvGrpSpPr>
        <xdr:cNvPr id="4" name="Group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6672560" y="201930"/>
          <a:ext cx="365760" cy="695325"/>
          <a:chOff x="11534775" y="190500"/>
          <a:chExt cx="365760" cy="718185"/>
        </a:xfrm>
      </xdr:grpSpPr>
      <xdr:sp macro="" textlink="">
        <xdr:nvSpPr>
          <xdr:cNvPr id="5" name="Oval 6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11534775" y="542925"/>
            <a:ext cx="365760" cy="365760"/>
          </a:xfrm>
          <a:prstGeom prst="ellipse">
            <a:avLst/>
          </a:prstGeom>
          <a:solidFill>
            <a:schemeClr val="accent4"/>
          </a:solidFill>
          <a:ln>
            <a:noFill/>
          </a:ln>
          <a:scene3d>
            <a:camera prst="perspectiveRelaxedModerately">
              <a:rot lat="17400000" lon="0" rev="0"/>
            </a:camera>
            <a:lightRig rig="threePt" dir="t"/>
          </a:scene3d>
          <a:sp3d extrusionH="63500"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937" t="12605" r="75255" b="37815"/>
          <a:stretch/>
        </xdr:blipFill>
        <xdr:spPr bwMode="auto">
          <a:xfrm>
            <a:off x="11534775" y="190500"/>
            <a:ext cx="361951" cy="5619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428625</xdr:colOff>
      <xdr:row>10</xdr:row>
      <xdr:rowOff>28575</xdr:rowOff>
    </xdr:from>
    <xdr:to>
      <xdr:col>13</xdr:col>
      <xdr:colOff>123825</xdr:colOff>
      <xdr:row>14</xdr:row>
      <xdr:rowOff>95250</xdr:rowOff>
    </xdr:to>
    <xdr:graphicFrame macro="">
      <xdr:nvGraphicFramePr>
        <xdr:cNvPr id="7" name="Moving Man Chart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57150</xdr:colOff>
      <xdr:row>7</xdr:row>
      <xdr:rowOff>42862</xdr:rowOff>
    </xdr:from>
    <xdr:to>
      <xdr:col>17</xdr:col>
      <xdr:colOff>381000</xdr:colOff>
      <xdr:row>19</xdr:row>
      <xdr:rowOff>152400</xdr:rowOff>
    </xdr:to>
    <xdr:graphicFrame macro="">
      <xdr:nvGraphicFramePr>
        <xdr:cNvPr id="8" name="Progress Circle Char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0.40602</cdr:x>
      <cdr:y>0.11661</cdr:y>
    </cdr:from>
    <cdr:to>
      <cdr:x>0.61654</cdr:x>
      <cdr:y>0.17587</cdr:y>
    </cdr:to>
    <cdr:sp macro="" textlink="">
      <cdr:nvSpPr>
        <cdr:cNvPr id="2" name="Flowchart: Magnetic Disk 1"/>
        <cdr:cNvSpPr/>
      </cdr:nvSpPr>
      <cdr:spPr>
        <a:xfrm xmlns:a="http://schemas.openxmlformats.org/drawingml/2006/main">
          <a:off x="514355" y="308773"/>
          <a:ext cx="266692" cy="156918"/>
        </a:xfrm>
        <a:prstGeom xmlns:a="http://schemas.openxmlformats.org/drawingml/2006/main" prst="flowChartMagneticDisk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0.45263</cdr:x>
      <cdr:y>0.40652</cdr:y>
    </cdr:from>
    <cdr:to>
      <cdr:x>0.55188</cdr:x>
      <cdr:y>0.51973</cdr:y>
    </cdr:to>
    <cdr:sp macro="" textlink="">
      <cdr:nvSpPr>
        <cdr:cNvPr id="2" name="Oval 1"/>
        <cdr:cNvSpPr/>
      </cdr:nvSpPr>
      <cdr:spPr>
        <a:xfrm xmlns:a="http://schemas.openxmlformats.org/drawingml/2006/main">
          <a:off x="1433513" y="1128713"/>
          <a:ext cx="314325" cy="314325"/>
        </a:xfrm>
        <a:prstGeom xmlns:a="http://schemas.openxmlformats.org/drawingml/2006/main" prst="ellipse">
          <a:avLst/>
        </a:prstGeom>
        <a:ln xmlns:a="http://schemas.openxmlformats.org/drawingml/2006/main"/>
      </cdr:spPr>
      <cdr:style>
        <a:lnRef xmlns:a="http://schemas.openxmlformats.org/drawingml/2006/main" idx="0">
          <a:schemeClr val="dk1"/>
        </a:lnRef>
        <a:fillRef xmlns:a="http://schemas.openxmlformats.org/drawingml/2006/main" idx="3">
          <a:schemeClr val="dk1"/>
        </a:fillRef>
        <a:effectRef xmlns:a="http://schemas.openxmlformats.org/drawingml/2006/main" idx="3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0.29734</cdr:x>
      <cdr:y>0.53179</cdr:y>
    </cdr:from>
    <cdr:to>
      <cdr:x>0.69085</cdr:x>
      <cdr:y>0.66771</cdr:y>
    </cdr:to>
    <cdr:sp macro="" textlink="Charts!$F$5">
      <cdr:nvSpPr>
        <cdr:cNvPr id="3" name="Rounded Rectangle 2"/>
        <cdr:cNvSpPr/>
      </cdr:nvSpPr>
      <cdr:spPr>
        <a:xfrm xmlns:a="http://schemas.openxmlformats.org/drawingml/2006/main">
          <a:off x="448898" y="807916"/>
          <a:ext cx="594087" cy="206494"/>
        </a:xfrm>
        <a:prstGeom xmlns:a="http://schemas.openxmlformats.org/drawingml/2006/main" prst="roundRect">
          <a:avLst>
            <a:gd name="adj" fmla="val 50000"/>
          </a:avLst>
        </a:prstGeom>
      </cdr:spPr>
      <cdr:style>
        <a:lnRef xmlns:a="http://schemas.openxmlformats.org/drawingml/2006/main" idx="0">
          <a:schemeClr val="dk1"/>
        </a:lnRef>
        <a:fillRef xmlns:a="http://schemas.openxmlformats.org/drawingml/2006/main" idx="3">
          <a:schemeClr val="dk1"/>
        </a:fillRef>
        <a:effectRef xmlns:a="http://schemas.openxmlformats.org/drawingml/2006/main" idx="3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323C0DAD-FE5A-4522-96CF-0F339B7A33FD}" type="TxLink">
            <a:rPr lang="en-US" sz="1200" b="1" i="0" u="none" strike="noStrike">
              <a:solidFill>
                <a:schemeClr val="bg1"/>
              </a:solidFill>
              <a:latin typeface="Calibri"/>
            </a:rPr>
            <a:pPr algn="ctr"/>
            <a:t>50%</a:t>
          </a:fld>
          <a:endParaRPr lang="en-US" sz="1200" b="1">
            <a:solidFill>
              <a:schemeClr val="bg1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0.3069</cdr:x>
      <cdr:y>0.35586</cdr:y>
    </cdr:from>
    <cdr:to>
      <cdr:x>0.72414</cdr:x>
      <cdr:y>0.63419</cdr:y>
    </cdr:to>
    <cdr:sp macro="" textlink="Charts!$U$6">
      <cdr:nvSpPr>
        <cdr:cNvPr id="2" name="TextBox 1"/>
        <cdr:cNvSpPr txBox="1"/>
      </cdr:nvSpPr>
      <cdr:spPr>
        <a:xfrm xmlns:a="http://schemas.openxmlformats.org/drawingml/2006/main">
          <a:off x="847725" y="852488"/>
          <a:ext cx="1152525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F804471-C749-42D2-92AB-B2A65B678100}" type="TxLink">
            <a:rPr lang="en-US" sz="4000" b="1" i="0" u="none" strike="noStrike">
              <a:solidFill>
                <a:srgbClr val="002060"/>
              </a:solidFill>
              <a:latin typeface="Agency FB" panose="020B0503020202020204" pitchFamily="34" charset="0"/>
            </a:rPr>
            <a:pPr algn="ctr"/>
            <a:t>50%</a:t>
          </a:fld>
          <a:endParaRPr lang="en-US" sz="4000" b="1">
            <a:solidFill>
              <a:srgbClr val="002060"/>
            </a:solidFill>
            <a:latin typeface="Agency FB" panose="020B0503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0</xdr:row>
      <xdr:rowOff>0</xdr:rowOff>
    </xdr:from>
    <xdr:to>
      <xdr:col>6</xdr:col>
      <xdr:colOff>653175</xdr:colOff>
      <xdr:row>4</xdr:row>
      <xdr:rowOff>32594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1862E153-CFCB-4650-A9A9-E918EC5632D2}"/>
            </a:ext>
          </a:extLst>
        </xdr:cNvPr>
        <xdr:cNvGrpSpPr/>
      </xdr:nvGrpSpPr>
      <xdr:grpSpPr>
        <a:xfrm>
          <a:off x="1470660" y="0"/>
          <a:ext cx="3594495" cy="1068914"/>
          <a:chOff x="10283356" y="2142545"/>
          <a:chExt cx="3594495" cy="1068914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E136BD9C-D086-45D1-8AD5-40A4DA2EA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283356" y="2142545"/>
            <a:ext cx="1111598" cy="1068914"/>
          </a:xfrm>
          <a:prstGeom prst="rect">
            <a:avLst/>
          </a:prstGeom>
        </xdr:spPr>
      </xdr:pic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EC8EEFD7-2C20-420E-8293-1B83B4EC376C}"/>
              </a:ext>
            </a:extLst>
          </xdr:cNvPr>
          <xdr:cNvGrpSpPr/>
        </xdr:nvGrpSpPr>
        <xdr:grpSpPr>
          <a:xfrm>
            <a:off x="11399693" y="2292628"/>
            <a:ext cx="2478158" cy="821633"/>
            <a:chOff x="7083286" y="1378228"/>
            <a:chExt cx="2711599" cy="879943"/>
          </a:xfrm>
        </xdr:grpSpPr>
        <xdr:grpSp>
          <xdr:nvGrpSpPr>
            <xdr:cNvPr id="5" name="Grupo 4">
              <a:extLst>
                <a:ext uri="{FF2B5EF4-FFF2-40B4-BE49-F238E27FC236}">
                  <a16:creationId xmlns:a16="http://schemas.microsoft.com/office/drawing/2014/main" id="{C3657016-CCD8-4790-97A5-576D672CF1CC}"/>
                </a:ext>
              </a:extLst>
            </xdr:cNvPr>
            <xdr:cNvGrpSpPr/>
          </xdr:nvGrpSpPr>
          <xdr:grpSpPr>
            <a:xfrm>
              <a:off x="7083286" y="1378228"/>
              <a:ext cx="2711599" cy="543339"/>
              <a:chOff x="6294782" y="218661"/>
              <a:chExt cx="2711599" cy="543339"/>
            </a:xfrm>
          </xdr:grpSpPr>
          <xdr:sp macro="" textlink="">
            <xdr:nvSpPr>
              <xdr:cNvPr id="8" name="CuadroTexto 7">
                <a:extLst>
                  <a:ext uri="{FF2B5EF4-FFF2-40B4-BE49-F238E27FC236}">
                    <a16:creationId xmlns:a16="http://schemas.microsoft.com/office/drawing/2014/main" id="{01A2F120-64F2-44DF-9299-C8DBE0737E46}"/>
                  </a:ext>
                </a:extLst>
              </xdr:cNvPr>
              <xdr:cNvSpPr txBox="1"/>
            </xdr:nvSpPr>
            <xdr:spPr>
              <a:xfrm>
                <a:off x="6301409" y="404192"/>
                <a:ext cx="2252090" cy="357808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s-MX" sz="2400" b="1">
                    <a:solidFill>
                      <a:schemeClr val="dk1"/>
                    </a:solidFill>
                    <a:effectLst/>
                    <a:latin typeface="Bookman Old Style" panose="02050604050505020204" pitchFamily="18" charset="0"/>
                    <a:ea typeface="+mn-ea"/>
                    <a:cs typeface="+mn-cs"/>
                  </a:rPr>
                  <a:t>-----------------</a:t>
                </a:r>
                <a:endParaRPr lang="es-EC" sz="2400">
                  <a:latin typeface="Bookman Old Style" panose="02050604050505020204" pitchFamily="18" charset="0"/>
                </a:endParaRPr>
              </a:p>
            </xdr:txBody>
          </xdr:sp>
          <xdr:sp macro="" textlink="">
            <xdr:nvSpPr>
              <xdr:cNvPr id="9" name="CuadroTexto 8">
                <a:extLst>
                  <a:ext uri="{FF2B5EF4-FFF2-40B4-BE49-F238E27FC236}">
                    <a16:creationId xmlns:a16="http://schemas.microsoft.com/office/drawing/2014/main" id="{A2A1AE19-1329-4420-96A7-C4B012CEF13C}"/>
                  </a:ext>
                </a:extLst>
              </xdr:cNvPr>
              <xdr:cNvSpPr txBox="1"/>
            </xdr:nvSpPr>
            <xdr:spPr>
              <a:xfrm>
                <a:off x="6294782" y="218661"/>
                <a:ext cx="2711599" cy="424069"/>
              </a:xfrm>
              <a:prstGeom prst="rect">
                <a:avLst/>
              </a:prstGeom>
              <a:solidFill>
                <a:schemeClr val="bg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s-MX" sz="2500" b="1">
                    <a:solidFill>
                      <a:schemeClr val="dk1"/>
                    </a:solidFill>
                    <a:effectLst/>
                    <a:latin typeface="Bookman Old Style" panose="02050604050505020204" pitchFamily="18" charset="0"/>
                    <a:ea typeface="+mn-ea"/>
                    <a:cs typeface="+mn-cs"/>
                  </a:rPr>
                  <a:t>CROAUTOS</a:t>
                </a:r>
                <a:endParaRPr lang="es-EC" sz="2500">
                  <a:latin typeface="Bookman Old Style" panose="02050604050505020204" pitchFamily="18" charset="0"/>
                </a:endParaRPr>
              </a:p>
            </xdr:txBody>
          </xdr:sp>
        </xdr:grpSp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32BD9CC3-93E4-4713-846D-F062EBD8B1EC}"/>
                </a:ext>
              </a:extLst>
            </xdr:cNvPr>
            <xdr:cNvSpPr txBox="1"/>
          </xdr:nvSpPr>
          <xdr:spPr>
            <a:xfrm>
              <a:off x="7277601" y="1889161"/>
              <a:ext cx="2073965" cy="305057"/>
            </a:xfrm>
            <a:prstGeom prst="rect">
              <a:avLst/>
            </a:prstGeom>
            <a:solidFill>
              <a:sysClr val="window" lastClr="FFFFFF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800" b="1">
                  <a:solidFill>
                    <a:schemeClr val="dk1"/>
                  </a:solidFill>
                  <a:effectLst/>
                  <a:latin typeface="Bookman Old Style" panose="02050604050505020204" pitchFamily="18" charset="0"/>
                  <a:ea typeface="+mn-ea"/>
                  <a:cs typeface="+mn-cs"/>
                </a:rPr>
                <a:t>COMPRA - VENTA -CAMBIO</a:t>
              </a:r>
              <a:endParaRPr lang="es-EC" sz="800">
                <a:latin typeface="Bookman Old Style" panose="02050604050505020204" pitchFamily="18" charset="0"/>
              </a:endParaRPr>
            </a:p>
          </xdr:txBody>
        </xdr:sp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B80C0C97-9919-4406-A5A3-1676E52BA997}"/>
                </a:ext>
              </a:extLst>
            </xdr:cNvPr>
            <xdr:cNvSpPr txBox="1"/>
          </xdr:nvSpPr>
          <xdr:spPr>
            <a:xfrm>
              <a:off x="7492789" y="2070673"/>
              <a:ext cx="1391478" cy="18749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800" b="1">
                  <a:solidFill>
                    <a:schemeClr val="dk1"/>
                  </a:solidFill>
                  <a:effectLst/>
                  <a:latin typeface="Bookman Old Style" panose="02050604050505020204" pitchFamily="18" charset="0"/>
                  <a:ea typeface="+mn-ea"/>
                  <a:cs typeface="+mn-cs"/>
                </a:rPr>
                <a:t>CONSIGANCION</a:t>
              </a:r>
              <a:endParaRPr lang="es-EC" sz="800">
                <a:latin typeface="Bookman Old Style" panose="02050604050505020204" pitchFamily="18" charset="0"/>
              </a:endParaRPr>
            </a:p>
          </xdr:txBody>
        </xdr: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maquinas" displayName="tabla_maquinas" ref="A1:J4" totalsRowShown="0">
  <autoFilter ref="A1:J4" xr:uid="{00000000-0009-0000-0100-000001000000}"/>
  <tableColumns count="10">
    <tableColumn id="1" xr3:uid="{00000000-0010-0000-0000-000001000000}" name="ID "/>
    <tableColumn id="2" xr3:uid="{00000000-0010-0000-0000-000002000000}" name="MAQUINA"/>
    <tableColumn id="6" xr3:uid="{00000000-0010-0000-0000-000006000000}" name="MARCA"/>
    <tableColumn id="5" xr3:uid="{00000000-0010-0000-0000-000005000000}" name="MODELO"/>
    <tableColumn id="4" xr3:uid="{00000000-0010-0000-0000-000004000000}" name="FABRICANTE"/>
    <tableColumn id="7" xr3:uid="{00000000-0010-0000-0000-000007000000}" name="CODIGO"/>
    <tableColumn id="8" xr3:uid="{00000000-0010-0000-0000-000008000000}" name="OBSERVACIONES"/>
    <tableColumn id="3" xr3:uid="{00000000-0010-0000-0000-000003000000}" name="FOTOGRAFIA"/>
    <tableColumn id="9" xr3:uid="{00000000-0010-0000-0000-000009000000}" name="MTBF"/>
    <tableColumn id="10" xr3:uid="{00000000-0010-0000-0000-00000A000000}" name="MTT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_mant" displayName="tabla_mant" ref="A1:L5" totalsRowShown="0">
  <autoFilter ref="A1:L5" xr:uid="{00000000-0009-0000-0100-000002000000}"/>
  <tableColumns count="12">
    <tableColumn id="9" xr3:uid="{00000000-0010-0000-0100-000009000000}" name="ID"/>
    <tableColumn id="1" xr3:uid="{00000000-0010-0000-0100-000001000000}" name="ID_MAQUINA"/>
    <tableColumn id="2" xr3:uid="{00000000-0010-0000-0100-000002000000}" name="FECHA"/>
    <tableColumn id="3" xr3:uid="{00000000-0010-0000-0100-000003000000}" name="HORA"/>
    <tableColumn id="4" xr3:uid="{00000000-0010-0000-0100-000004000000}" name="PREVENTIVO_CORRECTIVO"/>
    <tableColumn id="5" xr3:uid="{00000000-0010-0000-0100-000005000000}" name="INSUMOS_REQUERIDOS"/>
    <tableColumn id="6" xr3:uid="{00000000-0010-0000-0100-000006000000}" name="DESCRIPCION"/>
    <tableColumn id="11" xr3:uid="{00000000-0010-0000-0100-00000B000000}" name="RESPONSABLE"/>
    <tableColumn id="7" xr3:uid="{00000000-0010-0000-0100-000007000000}" name="OBSERVACIONES"/>
    <tableColumn id="8" xr3:uid="{00000000-0010-0000-0100-000008000000}" name="REALIZADO"/>
    <tableColumn id="10" xr3:uid="{00000000-0010-0000-0100-00000A000000}" name="TIEMPO DE REPARACIÓN"/>
    <tableColumn id="12" xr3:uid="{00000000-0010-0000-0100-00000C000000}" name="TIME BETWEEN LAST FAILU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ELECTROM@R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1"/>
  <sheetViews>
    <sheetView workbookViewId="0">
      <selection activeCell="E13" sqref="E13"/>
    </sheetView>
  </sheetViews>
  <sheetFormatPr baseColWidth="10" defaultColWidth="9.109375" defaultRowHeight="14.4" x14ac:dyDescent="0.3"/>
  <cols>
    <col min="2" max="2" width="38" customWidth="1"/>
    <col min="3" max="3" width="15.88671875" customWidth="1"/>
    <col min="4" max="4" width="21.109375" customWidth="1"/>
    <col min="5" max="7" width="23.5546875" customWidth="1"/>
    <col min="8" max="8" width="58.33203125" customWidth="1"/>
  </cols>
  <sheetData>
    <row r="1" spans="1:10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3</v>
      </c>
      <c r="I1" t="s">
        <v>23</v>
      </c>
      <c r="J1" t="s">
        <v>24</v>
      </c>
    </row>
    <row r="2" spans="1:10" x14ac:dyDescent="0.3">
      <c r="A2">
        <v>1</v>
      </c>
      <c r="B2" t="s">
        <v>55</v>
      </c>
      <c r="C2" t="s">
        <v>56</v>
      </c>
      <c r="D2" t="s">
        <v>57</v>
      </c>
      <c r="E2" t="s">
        <v>65</v>
      </c>
      <c r="F2">
        <v>78945</v>
      </c>
      <c r="G2" t="s">
        <v>66</v>
      </c>
      <c r="H2" t="s">
        <v>58</v>
      </c>
    </row>
    <row r="3" spans="1:10" x14ac:dyDescent="0.3">
      <c r="A3">
        <v>2</v>
      </c>
      <c r="B3" t="s">
        <v>72</v>
      </c>
      <c r="C3" t="s">
        <v>73</v>
      </c>
      <c r="D3">
        <v>2006</v>
      </c>
      <c r="E3" t="s">
        <v>74</v>
      </c>
      <c r="F3">
        <v>12346678</v>
      </c>
      <c r="G3" t="s">
        <v>75</v>
      </c>
      <c r="H3" t="s">
        <v>76</v>
      </c>
    </row>
    <row r="6" spans="1:10" x14ac:dyDescent="0.3">
      <c r="H6" s="1"/>
    </row>
    <row r="8" spans="1:10" x14ac:dyDescent="0.3">
      <c r="D8" s="1"/>
    </row>
    <row r="11" spans="1:10" x14ac:dyDescent="0.3">
      <c r="D11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16"/>
  <sheetViews>
    <sheetView topLeftCell="F1" workbookViewId="0">
      <selection activeCell="K8" sqref="K8"/>
    </sheetView>
  </sheetViews>
  <sheetFormatPr baseColWidth="10" defaultRowHeight="14.4" x14ac:dyDescent="0.3"/>
  <cols>
    <col min="1" max="1" width="8.109375" customWidth="1"/>
    <col min="2" max="2" width="13.88671875" customWidth="1"/>
    <col min="3" max="3" width="11" customWidth="1"/>
    <col min="4" max="4" width="26.6640625" customWidth="1"/>
    <col min="5" max="5" width="27.44140625" customWidth="1"/>
    <col min="6" max="6" width="29.88671875" customWidth="1"/>
    <col min="7" max="7" width="38.6640625" customWidth="1"/>
    <col min="8" max="8" width="31" customWidth="1"/>
    <col min="9" max="9" width="13" customWidth="1"/>
    <col min="10" max="10" width="15.5546875" customWidth="1"/>
    <col min="11" max="11" width="24" customWidth="1"/>
    <col min="12" max="12" width="31.33203125" customWidth="1"/>
  </cols>
  <sheetData>
    <row r="1" spans="1:12" x14ac:dyDescent="0.3">
      <c r="A1" t="s">
        <v>2</v>
      </c>
      <c r="B1" t="s">
        <v>20</v>
      </c>
      <c r="C1" t="s">
        <v>4</v>
      </c>
      <c r="D1" t="s">
        <v>5</v>
      </c>
      <c r="E1" t="s">
        <v>22</v>
      </c>
      <c r="F1" t="s">
        <v>21</v>
      </c>
      <c r="G1" t="s">
        <v>1</v>
      </c>
      <c r="H1" t="s">
        <v>6</v>
      </c>
      <c r="I1" t="s">
        <v>13</v>
      </c>
      <c r="J1" t="s">
        <v>7</v>
      </c>
      <c r="K1" t="s">
        <v>25</v>
      </c>
      <c r="L1" t="s">
        <v>52</v>
      </c>
    </row>
    <row r="2" spans="1:12" x14ac:dyDescent="0.3">
      <c r="A2">
        <v>1</v>
      </c>
      <c r="B2" t="s">
        <v>59</v>
      </c>
      <c r="C2" t="s">
        <v>60</v>
      </c>
      <c r="D2" t="s">
        <v>61</v>
      </c>
      <c r="E2" t="b">
        <v>1</v>
      </c>
      <c r="F2" t="s">
        <v>62</v>
      </c>
      <c r="G2" t="s">
        <v>63</v>
      </c>
      <c r="H2" t="s">
        <v>64</v>
      </c>
      <c r="I2" t="s">
        <v>18</v>
      </c>
      <c r="J2" t="b">
        <v>0</v>
      </c>
      <c r="K2">
        <v>30</v>
      </c>
    </row>
    <row r="3" spans="1:12" x14ac:dyDescent="0.3">
      <c r="A3">
        <v>2</v>
      </c>
      <c r="B3" t="s">
        <v>59</v>
      </c>
      <c r="C3" t="s">
        <v>67</v>
      </c>
      <c r="D3" t="s">
        <v>68</v>
      </c>
      <c r="E3" t="b">
        <v>1</v>
      </c>
      <c r="F3" t="s">
        <v>69</v>
      </c>
      <c r="G3" t="s">
        <v>70</v>
      </c>
      <c r="H3" t="s">
        <v>71</v>
      </c>
      <c r="I3" t="s">
        <v>18</v>
      </c>
      <c r="J3" t="b">
        <v>1</v>
      </c>
      <c r="K3">
        <v>30</v>
      </c>
    </row>
    <row r="4" spans="1:12" x14ac:dyDescent="0.3">
      <c r="A4">
        <v>3</v>
      </c>
      <c r="B4" t="s">
        <v>77</v>
      </c>
      <c r="C4" t="s">
        <v>67</v>
      </c>
      <c r="D4" t="s">
        <v>78</v>
      </c>
      <c r="E4" t="b">
        <v>1</v>
      </c>
      <c r="F4" t="s">
        <v>79</v>
      </c>
      <c r="G4" t="s">
        <v>80</v>
      </c>
      <c r="H4" t="s">
        <v>81</v>
      </c>
      <c r="I4" t="s">
        <v>18</v>
      </c>
      <c r="J4" t="b">
        <v>0</v>
      </c>
      <c r="K4">
        <v>60</v>
      </c>
    </row>
    <row r="5" spans="1:12" x14ac:dyDescent="0.3">
      <c r="F5" s="2"/>
    </row>
    <row r="8" spans="1:12" x14ac:dyDescent="0.3">
      <c r="B8" s="1"/>
      <c r="F8" s="1"/>
    </row>
    <row r="13" spans="1:12" x14ac:dyDescent="0.3">
      <c r="H13" s="1"/>
    </row>
    <row r="16" spans="1:12" x14ac:dyDescent="0.3">
      <c r="E16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U23"/>
  <sheetViews>
    <sheetView showGridLines="0" workbookViewId="0">
      <selection activeCell="N2" sqref="N2"/>
    </sheetView>
  </sheetViews>
  <sheetFormatPr baseColWidth="10" defaultColWidth="9.109375" defaultRowHeight="14.4" x14ac:dyDescent="0.3"/>
  <cols>
    <col min="1" max="1" width="18.44140625" bestFit="1" customWidth="1"/>
    <col min="5" max="5" width="17.44140625" bestFit="1" customWidth="1"/>
    <col min="6" max="6" width="10.88671875" customWidth="1"/>
    <col min="20" max="20" width="14.109375" bestFit="1" customWidth="1"/>
  </cols>
  <sheetData>
    <row r="1" spans="1:21" x14ac:dyDescent="0.3">
      <c r="A1" t="s">
        <v>28</v>
      </c>
      <c r="B1" s="3">
        <v>0.5</v>
      </c>
    </row>
    <row r="4" spans="1:21" x14ac:dyDescent="0.3">
      <c r="A4" t="s">
        <v>29</v>
      </c>
      <c r="E4" t="s">
        <v>30</v>
      </c>
      <c r="J4" t="s">
        <v>31</v>
      </c>
    </row>
    <row r="5" spans="1:21" x14ac:dyDescent="0.3">
      <c r="A5" t="s">
        <v>32</v>
      </c>
      <c r="B5" s="3">
        <f>B1</f>
        <v>0.5</v>
      </c>
      <c r="E5" t="s">
        <v>28</v>
      </c>
      <c r="F5" s="3">
        <f>B1</f>
        <v>0.5</v>
      </c>
      <c r="J5" t="s">
        <v>28</v>
      </c>
      <c r="K5" s="3">
        <f>B1-2.5%</f>
        <v>0.47499999999999998</v>
      </c>
      <c r="T5" t="s">
        <v>33</v>
      </c>
    </row>
    <row r="6" spans="1:21" x14ac:dyDescent="0.3">
      <c r="A6" t="s">
        <v>34</v>
      </c>
      <c r="B6" s="3">
        <f>1-B5</f>
        <v>0.5</v>
      </c>
      <c r="E6" t="s">
        <v>35</v>
      </c>
      <c r="F6" s="3">
        <v>0.01</v>
      </c>
      <c r="J6" t="s">
        <v>36</v>
      </c>
      <c r="K6" s="4">
        <v>0.05</v>
      </c>
      <c r="T6" t="s">
        <v>28</v>
      </c>
      <c r="U6" s="3">
        <f>B1</f>
        <v>0.5</v>
      </c>
    </row>
    <row r="7" spans="1:21" x14ac:dyDescent="0.3">
      <c r="A7" t="s">
        <v>37</v>
      </c>
      <c r="B7" s="3">
        <v>0.05</v>
      </c>
      <c r="E7" t="s">
        <v>38</v>
      </c>
      <c r="F7" s="5">
        <f>200%-SUM(F5:F6)</f>
        <v>1.49</v>
      </c>
      <c r="J7" t="s">
        <v>39</v>
      </c>
      <c r="K7" s="4">
        <f>100%-K5-2.5%</f>
        <v>0.5</v>
      </c>
      <c r="T7" t="s">
        <v>38</v>
      </c>
      <c r="U7" s="4">
        <f>100%-U6</f>
        <v>0.5</v>
      </c>
    </row>
    <row r="8" spans="1:21" x14ac:dyDescent="0.3">
      <c r="A8" t="s">
        <v>40</v>
      </c>
      <c r="B8" s="3">
        <v>0.05</v>
      </c>
      <c r="U8" s="4"/>
    </row>
    <row r="23" spans="9:9" x14ac:dyDescent="0.3">
      <c r="I23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K24"/>
  <sheetViews>
    <sheetView tabSelected="1" topLeftCell="A10" workbookViewId="0">
      <selection activeCell="A6" sqref="A6:H6"/>
    </sheetView>
  </sheetViews>
  <sheetFormatPr baseColWidth="10" defaultColWidth="11.44140625" defaultRowHeight="13.8" x14ac:dyDescent="0.25"/>
  <cols>
    <col min="1" max="1" width="11.44140625" style="7"/>
    <col min="2" max="2" width="7.109375" style="7" customWidth="1"/>
    <col min="3" max="7" width="11.44140625" style="7"/>
    <col min="8" max="8" width="11.44140625" style="7" customWidth="1"/>
    <col min="9" max="16384" width="11.44140625" style="7"/>
  </cols>
  <sheetData>
    <row r="1" spans="1:11" ht="16.5" customHeight="1" x14ac:dyDescent="0.25">
      <c r="A1" s="6"/>
      <c r="B1" s="6"/>
      <c r="C1" s="6"/>
      <c r="F1" s="13"/>
      <c r="G1" s="13"/>
    </row>
    <row r="2" spans="1:11" x14ac:dyDescent="0.25">
      <c r="F2" s="13"/>
      <c r="G2" s="13"/>
    </row>
    <row r="3" spans="1:11" ht="24.75" customHeight="1" x14ac:dyDescent="0.25">
      <c r="A3" s="8"/>
      <c r="B3" s="8"/>
      <c r="C3" s="8"/>
      <c r="D3" s="8"/>
      <c r="E3" s="8"/>
      <c r="F3" s="13"/>
      <c r="G3" s="13"/>
    </row>
    <row r="4" spans="1:11" ht="27" customHeight="1" x14ac:dyDescent="0.25">
      <c r="A4" s="8"/>
      <c r="B4" s="8"/>
      <c r="C4" s="8"/>
      <c r="D4" s="8"/>
      <c r="E4" s="8"/>
      <c r="F4" s="13"/>
      <c r="G4" s="13"/>
    </row>
    <row r="5" spans="1:11" ht="17.25" customHeight="1" x14ac:dyDescent="0.25">
      <c r="A5" s="8"/>
      <c r="B5" s="8"/>
      <c r="C5" s="8"/>
      <c r="D5" s="8"/>
      <c r="E5" s="8"/>
      <c r="F5" s="10"/>
      <c r="G5" s="10"/>
    </row>
    <row r="6" spans="1:11" ht="18" x14ac:dyDescent="0.35">
      <c r="A6" s="12"/>
      <c r="B6" s="12"/>
      <c r="C6" s="12"/>
      <c r="D6" s="12"/>
      <c r="E6" s="12"/>
      <c r="F6" s="12"/>
      <c r="G6" s="12"/>
      <c r="H6" s="12"/>
    </row>
    <row r="8" spans="1:11" x14ac:dyDescent="0.25">
      <c r="A8" s="11" t="s">
        <v>41</v>
      </c>
      <c r="B8" s="11"/>
      <c r="C8" s="16">
        <v>44319.469687500001</v>
      </c>
      <c r="D8" s="16"/>
      <c r="E8" s="16"/>
      <c r="F8" s="16"/>
      <c r="G8" s="16"/>
      <c r="H8" s="16"/>
    </row>
    <row r="9" spans="1:11" x14ac:dyDescent="0.25">
      <c r="E9" s="6"/>
      <c r="F9" s="6"/>
      <c r="G9" s="6"/>
    </row>
    <row r="10" spans="1:11" x14ac:dyDescent="0.25">
      <c r="A10" s="11" t="s">
        <v>42</v>
      </c>
      <c r="B10" s="11"/>
      <c r="C10" s="11" t="s">
        <v>14</v>
      </c>
      <c r="D10" s="11"/>
      <c r="E10" s="11"/>
      <c r="F10" s="11"/>
      <c r="G10" s="11"/>
      <c r="H10" s="11"/>
    </row>
    <row r="11" spans="1:11" x14ac:dyDescent="0.25">
      <c r="A11" s="11" t="s">
        <v>43</v>
      </c>
      <c r="B11" s="11"/>
      <c r="C11" s="17" t="s">
        <v>15</v>
      </c>
      <c r="D11" s="18"/>
      <c r="E11" s="18"/>
      <c r="F11" s="18"/>
      <c r="G11" s="18"/>
      <c r="H11" s="19"/>
    </row>
    <row r="12" spans="1:11" x14ac:dyDescent="0.25">
      <c r="A12" s="11" t="s">
        <v>44</v>
      </c>
      <c r="B12" s="11"/>
      <c r="C12" s="11" t="s">
        <v>16</v>
      </c>
      <c r="D12" s="11"/>
      <c r="E12" s="11"/>
      <c r="F12" s="11"/>
      <c r="G12" s="11"/>
      <c r="H12" s="11"/>
    </row>
    <row r="13" spans="1:11" ht="14.4" x14ac:dyDescent="0.3">
      <c r="A13" s="11" t="s">
        <v>45</v>
      </c>
      <c r="B13" s="11"/>
      <c r="C13" s="14" t="s">
        <v>83</v>
      </c>
      <c r="D13" s="11"/>
      <c r="E13" s="11"/>
      <c r="F13" s="11"/>
      <c r="G13" s="11"/>
      <c r="H13" s="11"/>
      <c r="K13" s="9"/>
    </row>
    <row r="14" spans="1:11" x14ac:dyDescent="0.25">
      <c r="A14" s="11" t="s">
        <v>46</v>
      </c>
      <c r="B14" s="11"/>
      <c r="C14" s="11" t="s">
        <v>17</v>
      </c>
      <c r="D14" s="11"/>
      <c r="E14" s="11"/>
      <c r="F14" s="11"/>
      <c r="G14" s="11"/>
      <c r="H14" s="11"/>
      <c r="K14" s="9"/>
    </row>
    <row r="15" spans="1:11" ht="45" customHeight="1" x14ac:dyDescent="0.25">
      <c r="A15" s="11" t="s">
        <v>47</v>
      </c>
      <c r="B15" s="11"/>
      <c r="C15" s="11" t="s">
        <v>19</v>
      </c>
      <c r="D15" s="11"/>
      <c r="E15" s="11"/>
      <c r="F15" s="11"/>
      <c r="G15" s="11"/>
      <c r="H15" s="11"/>
    </row>
    <row r="16" spans="1:11" x14ac:dyDescent="0.25">
      <c r="A16" s="20"/>
      <c r="B16" s="20"/>
    </row>
    <row r="17" spans="1:10" x14ac:dyDescent="0.25">
      <c r="A17" s="11" t="s">
        <v>48</v>
      </c>
      <c r="B17" s="11"/>
      <c r="C17" s="11"/>
      <c r="D17" s="16">
        <v>44382.532638888886</v>
      </c>
      <c r="E17" s="11"/>
      <c r="F17" s="11"/>
      <c r="G17" s="11"/>
      <c r="H17" s="11"/>
    </row>
    <row r="18" spans="1:10" x14ac:dyDescent="0.25">
      <c r="A18" s="11" t="s">
        <v>49</v>
      </c>
      <c r="B18" s="11"/>
      <c r="C18" s="11"/>
      <c r="D18" s="11" t="s">
        <v>82</v>
      </c>
      <c r="E18" s="11"/>
      <c r="F18" s="11"/>
      <c r="G18" s="11"/>
      <c r="H18" s="11"/>
    </row>
    <row r="19" spans="1:10" ht="56.25" customHeight="1" x14ac:dyDescent="0.25">
      <c r="A19" s="11" t="s">
        <v>50</v>
      </c>
      <c r="B19" s="11"/>
      <c r="C19" s="11"/>
      <c r="D19" s="11" t="s">
        <v>26</v>
      </c>
      <c r="E19" s="11"/>
      <c r="F19" s="11"/>
      <c r="G19" s="11"/>
      <c r="H19" s="11"/>
      <c r="J19" s="9"/>
    </row>
    <row r="20" spans="1:10" ht="56.25" customHeight="1" x14ac:dyDescent="0.25">
      <c r="A20" s="11" t="s">
        <v>51</v>
      </c>
      <c r="B20" s="11"/>
      <c r="C20" s="11"/>
      <c r="D20" s="11" t="s">
        <v>27</v>
      </c>
      <c r="E20" s="11"/>
      <c r="F20" s="11"/>
      <c r="G20" s="11"/>
      <c r="H20" s="11"/>
    </row>
    <row r="21" spans="1:10" ht="76.5" customHeight="1" x14ac:dyDescent="0.25">
      <c r="A21" s="11" t="s">
        <v>47</v>
      </c>
      <c r="B21" s="11"/>
      <c r="C21" s="11"/>
      <c r="D21" s="11" t="s">
        <v>18</v>
      </c>
      <c r="E21" s="11"/>
      <c r="F21" s="11"/>
      <c r="G21" s="11"/>
      <c r="H21" s="11"/>
    </row>
    <row r="24" spans="1:10" x14ac:dyDescent="0.25">
      <c r="A24" s="15" t="s">
        <v>53</v>
      </c>
      <c r="B24" s="15"/>
      <c r="C24" s="15"/>
      <c r="D24" s="15"/>
      <c r="E24" s="15" t="s">
        <v>54</v>
      </c>
      <c r="F24" s="15"/>
      <c r="G24" s="15"/>
      <c r="H24" s="15"/>
    </row>
  </sheetData>
  <mergeCells count="29">
    <mergeCell ref="A24:D24"/>
    <mergeCell ref="E24:H24"/>
    <mergeCell ref="C8:H8"/>
    <mergeCell ref="C10:H10"/>
    <mergeCell ref="C11:H11"/>
    <mergeCell ref="A19:C19"/>
    <mergeCell ref="D19:H19"/>
    <mergeCell ref="A20:C20"/>
    <mergeCell ref="D20:H20"/>
    <mergeCell ref="A21:C21"/>
    <mergeCell ref="D21:H21"/>
    <mergeCell ref="A17:C17"/>
    <mergeCell ref="D17:H17"/>
    <mergeCell ref="A18:C18"/>
    <mergeCell ref="D18:H18"/>
    <mergeCell ref="A16:B16"/>
    <mergeCell ref="C15:H15"/>
    <mergeCell ref="A6:H6"/>
    <mergeCell ref="A15:B15"/>
    <mergeCell ref="A14:B14"/>
    <mergeCell ref="F1:G4"/>
    <mergeCell ref="C12:H12"/>
    <mergeCell ref="C13:H13"/>
    <mergeCell ref="C14:H14"/>
    <mergeCell ref="A10:B10"/>
    <mergeCell ref="A8:B8"/>
    <mergeCell ref="A11:B11"/>
    <mergeCell ref="A12:B12"/>
    <mergeCell ref="A13:B13"/>
  </mergeCells>
  <hyperlinks>
    <hyperlink ref="C13" r:id="rId1" xr:uid="{907DB021-449C-4A01-890E-E54CD66D32B1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MAQUINAS</vt:lpstr>
      <vt:lpstr>MANTENIMIENTOS</vt:lpstr>
      <vt:lpstr>Charts</vt:lpstr>
      <vt:lpstr>IMPRIMIR</vt:lpstr>
      <vt:lpstr>IMPRIMIR!Área_de_impresión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Bravo</dc:creator>
  <cp:lastModifiedBy>Marco Bravo</cp:lastModifiedBy>
  <cp:lastPrinted>2022-01-07T03:39:55Z</cp:lastPrinted>
  <dcterms:created xsi:type="dcterms:W3CDTF">2006-09-16T00:00:00Z</dcterms:created>
  <dcterms:modified xsi:type="dcterms:W3CDTF">2022-01-08T14:34:19Z</dcterms:modified>
</cp:coreProperties>
</file>