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xr:revisionPtr revIDLastSave="0" documentId="13_ncr:1_{D22945F8-A58D-4748-A992-FC9444B5DFEF}" xr6:coauthVersionLast="47" xr6:coauthVersionMax="47" xr10:uidLastSave="{00000000-0000-0000-0000-000000000000}"/>
  <bookViews>
    <workbookView xWindow="-108" yWindow="-108" windowWidth="23256" windowHeight="12720" xr2:uid="{0272303B-9760-468D-BDED-70F72B1AEF00}"/>
  </bookViews>
  <sheets>
    <sheet name="Supervised" sheetId="1" r:id="rId1"/>
    <sheet name="Iperparametri" sheetId="2" r:id="rId2"/>
    <sheet name="Top5 Supervised" sheetId="3" r:id="rId3"/>
    <sheet name="Unsupervise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4" l="1"/>
  <c r="J6" i="4"/>
  <c r="K6" i="4"/>
  <c r="I8" i="4"/>
  <c r="J8" i="4"/>
  <c r="K8" i="4"/>
  <c r="I10" i="4"/>
  <c r="J10" i="4"/>
  <c r="K10" i="4"/>
  <c r="I12" i="4"/>
  <c r="J12" i="4"/>
  <c r="K12" i="4"/>
  <c r="I14" i="4"/>
  <c r="J14" i="4"/>
  <c r="K14" i="4"/>
  <c r="I16" i="4"/>
  <c r="J16" i="4"/>
  <c r="K16" i="4"/>
  <c r="I18" i="4"/>
  <c r="J18" i="4"/>
  <c r="K18" i="4"/>
  <c r="I20" i="4"/>
  <c r="J20" i="4"/>
  <c r="K20" i="4"/>
  <c r="I22" i="4"/>
  <c r="J22" i="4"/>
  <c r="K22" i="4"/>
  <c r="I24" i="4"/>
  <c r="J24" i="4"/>
  <c r="K24" i="4"/>
  <c r="L7" i="1"/>
  <c r="M7" i="1"/>
  <c r="N7" i="1"/>
  <c r="O7" i="1"/>
  <c r="L11" i="1"/>
  <c r="M11" i="1"/>
  <c r="N11" i="1"/>
  <c r="O11" i="1"/>
  <c r="L15" i="1"/>
  <c r="M15" i="1"/>
  <c r="N15" i="1"/>
  <c r="O15" i="1"/>
  <c r="L19" i="1"/>
  <c r="M19" i="1"/>
  <c r="N19" i="1"/>
  <c r="O19" i="1"/>
  <c r="L23" i="1"/>
  <c r="M23" i="1"/>
  <c r="N23" i="1"/>
  <c r="O23" i="1"/>
  <c r="L27" i="1"/>
  <c r="M27" i="1"/>
  <c r="N27" i="1"/>
  <c r="O27" i="1"/>
  <c r="L31" i="1"/>
  <c r="M31" i="1"/>
  <c r="N31" i="1"/>
  <c r="O31" i="1"/>
  <c r="L35" i="1"/>
  <c r="M35" i="1"/>
  <c r="N35" i="1"/>
  <c r="O35" i="1"/>
  <c r="L39" i="1"/>
  <c r="M39" i="1"/>
  <c r="N39" i="1"/>
  <c r="O39" i="1"/>
  <c r="L43" i="1"/>
  <c r="M43" i="1"/>
  <c r="N43" i="1"/>
  <c r="O43" i="1"/>
</calcChain>
</file>

<file path=xl/sharedStrings.xml><?xml version="1.0" encoding="utf-8"?>
<sst xmlns="http://schemas.openxmlformats.org/spreadsheetml/2006/main" count="501" uniqueCount="82">
  <si>
    <t>None</t>
  </si>
  <si>
    <t>-</t>
  </si>
  <si>
    <t>PCA</t>
  </si>
  <si>
    <t>XGBOOST</t>
  </si>
  <si>
    <t>D4_2</t>
  </si>
  <si>
    <t>StandardScaler</t>
  </si>
  <si>
    <t>Yes</t>
  </si>
  <si>
    <t>SVM</t>
  </si>
  <si>
    <t>RF</t>
  </si>
  <si>
    <t>MinMax</t>
  </si>
  <si>
    <t>KNN</t>
  </si>
  <si>
    <t>D4_1</t>
  </si>
  <si>
    <t>GaborV6</t>
  </si>
  <si>
    <t>D3_2</t>
  </si>
  <si>
    <t>D3_1</t>
  </si>
  <si>
    <t>AlexNetGabor</t>
  </si>
  <si>
    <t>D2_2</t>
  </si>
  <si>
    <t>D2_1</t>
  </si>
  <si>
    <t>LBP+GLCM</t>
  </si>
  <si>
    <t>D1_2</t>
  </si>
  <si>
    <t>D1_1</t>
  </si>
  <si>
    <t>LBP_8,12,16</t>
  </si>
  <si>
    <t>D0_2</t>
  </si>
  <si>
    <t>D0_1</t>
  </si>
  <si>
    <t>LBP_8</t>
  </si>
  <si>
    <t>Best_Acc-Model</t>
  </si>
  <si>
    <t>Average Deviation x type dataset</t>
  </si>
  <si>
    <t>Average Accuray x type dataset</t>
  </si>
  <si>
    <t>Average deviation</t>
  </si>
  <si>
    <t>Average Accuracy</t>
  </si>
  <si>
    <t>Normalization</t>
  </si>
  <si>
    <t>K</t>
  </si>
  <si>
    <t>Feature_selection</t>
  </si>
  <si>
    <t>N_components</t>
  </si>
  <si>
    <t>Dim_reduction</t>
  </si>
  <si>
    <t>Modello</t>
  </si>
  <si>
    <t>Numero feature</t>
  </si>
  <si>
    <t>Tipo di dataset</t>
  </si>
  <si>
    <t xml:space="preserve">RISULTATI ESPERIMENTI, SUPERVISED </t>
  </si>
  <si>
    <t>gblinear</t>
  </si>
  <si>
    <t>91.72</t>
  </si>
  <si>
    <t>88.28</t>
  </si>
  <si>
    <t>90.15</t>
  </si>
  <si>
    <t>96.17</t>
  </si>
  <si>
    <t>88.82</t>
  </si>
  <si>
    <t>88.43</t>
  </si>
  <si>
    <t>81.71</t>
  </si>
  <si>
    <t>81.78</t>
  </si>
  <si>
    <t>gbtree</t>
  </si>
  <si>
    <t>74.29</t>
  </si>
  <si>
    <t>classifier__n_estimators</t>
  </si>
  <si>
    <t>classifier__min_child_weight</t>
  </si>
  <si>
    <t>classifier__max_depth</t>
  </si>
  <si>
    <t>classifier__learning_rate</t>
  </si>
  <si>
    <t>classifier__gamma</t>
  </si>
  <si>
    <t>classifier__booster</t>
  </si>
  <si>
    <t>rbf</t>
  </si>
  <si>
    <t>93.05</t>
  </si>
  <si>
    <t>88.51</t>
  </si>
  <si>
    <t>91.8</t>
  </si>
  <si>
    <t>95.31</t>
  </si>
  <si>
    <t>86.95</t>
  </si>
  <si>
    <t>lienar</t>
  </si>
  <si>
    <t>87.65</t>
  </si>
  <si>
    <t>83.82</t>
  </si>
  <si>
    <t>86.4</t>
  </si>
  <si>
    <t>poly</t>
  </si>
  <si>
    <t>scale</t>
  </si>
  <si>
    <t>80.31</t>
  </si>
  <si>
    <t>79.14</t>
  </si>
  <si>
    <t>classifier__kernel</t>
  </si>
  <si>
    <t>classifier__C</t>
  </si>
  <si>
    <t>Iperparametri scelti dalla GridSearch</t>
  </si>
  <si>
    <t>Top 5 configurazioni</t>
  </si>
  <si>
    <t>Risultati Unsupervised</t>
  </si>
  <si>
    <t>GMM</t>
  </si>
  <si>
    <t>KMEANS</t>
  </si>
  <si>
    <t>Noe</t>
  </si>
  <si>
    <t>Nope</t>
  </si>
  <si>
    <t>Best_Silhoutte-Model</t>
  </si>
  <si>
    <t>Average Silhoutte Score x type dataset</t>
  </si>
  <si>
    <t>Average Silhoutte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</si>
</sst>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FD9F8"/>
        <bgColor indexed="64"/>
      </patternFill>
    </fill>
    <fill>
      <patternFill patternType="solid">
        <fgColor rgb="FFF5E7F8"/>
        <bgColor indexed="64"/>
      </patternFill>
    </fill>
    <fill>
      <patternFill patternType="solid">
        <fgColor rgb="FF9E4F9B"/>
        <bgColor indexed="64"/>
      </patternFill>
    </fill>
    <fill>
      <patternFill patternType="solid">
        <fgColor rgb="FFC36064"/>
        <bgColor indexed="64"/>
      </patternFill>
    </fill>
    <fill>
      <patternFill patternType="solid">
        <fgColor rgb="FFBF8641"/>
        <bgColor indexed="64"/>
      </patternFill>
    </fill>
    <fill>
      <patternFill patternType="solid">
        <fgColor rgb="FF9EAD69"/>
        <bgColor indexed="64"/>
      </patternFill>
    </fill>
    <fill>
      <patternFill patternType="solid">
        <fgColor rgb="FF83C6AE"/>
        <bgColor indexed="64"/>
      </patternFill>
    </fill>
    <fill>
      <patternFill patternType="solid">
        <fgColor rgb="FF9CD2E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2" fontId="0" fillId="3" borderId="8" xfId="0" applyNumberFormat="1" applyFill="1" applyBorder="1" applyAlignment="1">
      <alignment horizontal="center" vertical="center" wrapText="1"/>
    </xf>
    <xf numFmtId="2" fontId="0" fillId="3" borderId="2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2" fontId="0" fillId="3" borderId="9" xfId="0" applyNumberFormat="1" applyFill="1" applyBorder="1" applyAlignment="1">
      <alignment horizontal="center" vertical="center" wrapText="1"/>
    </xf>
    <xf numFmtId="2" fontId="0" fillId="3" borderId="5" xfId="0" applyNumberFormat="1" applyFill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 vertical="center" wrapText="1"/>
    </xf>
    <xf numFmtId="2" fontId="0" fillId="3" borderId="10" xfId="0" applyNumberFormat="1" applyFill="1" applyBorder="1" applyAlignment="1">
      <alignment horizontal="center" vertical="center" wrapText="1"/>
    </xf>
    <xf numFmtId="2" fontId="0" fillId="3" borderId="7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3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2" fillId="0" borderId="0" xfId="0" applyFont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7" borderId="4" xfId="0" applyNumberFormat="1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2" fontId="0" fillId="8" borderId="4" xfId="0" applyNumberFormat="1" applyFill="1" applyBorder="1" applyAlignment="1">
      <alignment horizontal="center" vertical="center"/>
    </xf>
    <xf numFmtId="2" fontId="0" fillId="8" borderId="6" xfId="0" applyNumberFormat="1" applyFill="1" applyBorder="1" applyAlignment="1">
      <alignment horizontal="center" vertical="center"/>
    </xf>
    <xf numFmtId="2" fontId="0" fillId="9" borderId="4" xfId="0" applyNumberFormat="1" applyFill="1" applyBorder="1" applyAlignment="1">
      <alignment horizontal="center" vertical="center"/>
    </xf>
    <xf numFmtId="2" fontId="0" fillId="9" borderId="6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 wrapText="1"/>
    </xf>
    <xf numFmtId="2" fontId="0" fillId="3" borderId="6" xfId="0" applyNumberForma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vertical="center"/>
    </xf>
    <xf numFmtId="0" fontId="1" fillId="11" borderId="3" xfId="0" applyFont="1" applyFill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3" fillId="0" borderId="0" xfId="0" applyFont="1"/>
    <xf numFmtId="0" fontId="1" fillId="12" borderId="3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BC89-4CDE-4CCF-A798-3165FBBA77A8}">
  <dimension ref="A1:O52"/>
  <sheetViews>
    <sheetView tabSelected="1" topLeftCell="A19" zoomScale="80" zoomScaleNormal="80" workbookViewId="0">
      <selection activeCell="M52" sqref="M52"/>
    </sheetView>
  </sheetViews>
  <sheetFormatPr defaultRowHeight="14.4" x14ac:dyDescent="0.3"/>
  <cols>
    <col min="1" max="1" width="13.33203125" bestFit="1" customWidth="1"/>
    <col min="2" max="2" width="13.44140625" bestFit="1" customWidth="1"/>
    <col min="3" max="3" width="14.5546875" bestFit="1" customWidth="1"/>
    <col min="5" max="5" width="13.5546875" bestFit="1" customWidth="1"/>
    <col min="6" max="6" width="14" bestFit="1" customWidth="1"/>
    <col min="7" max="7" width="15.88671875" bestFit="1" customWidth="1"/>
    <col min="9" max="9" width="13.21875" bestFit="1" customWidth="1"/>
    <col min="10" max="10" width="16.109375" bestFit="1" customWidth="1"/>
    <col min="11" max="11" width="16.33203125" bestFit="1" customWidth="1"/>
    <col min="12" max="12" width="27.77734375" bestFit="1" customWidth="1"/>
    <col min="13" max="13" width="29" bestFit="1" customWidth="1"/>
    <col min="14" max="14" width="6" bestFit="1" customWidth="1"/>
  </cols>
  <sheetData>
    <row r="1" spans="1:15" ht="21" customHeight="1" x14ac:dyDescent="0.3">
      <c r="A1" s="94" t="s">
        <v>38</v>
      </c>
      <c r="B1" s="94"/>
      <c r="C1" s="94"/>
      <c r="D1" s="94"/>
      <c r="E1" s="94"/>
    </row>
    <row r="5" spans="1:15" x14ac:dyDescent="0.3">
      <c r="B5" s="92" t="s">
        <v>37</v>
      </c>
      <c r="C5" s="92" t="s">
        <v>36</v>
      </c>
      <c r="D5" s="92" t="s">
        <v>35</v>
      </c>
      <c r="E5" s="90" t="s">
        <v>34</v>
      </c>
      <c r="F5" s="90" t="s">
        <v>33</v>
      </c>
      <c r="G5" s="93" t="s">
        <v>32</v>
      </c>
      <c r="H5" s="93" t="s">
        <v>31</v>
      </c>
      <c r="I5" s="90" t="s">
        <v>30</v>
      </c>
      <c r="J5" s="89" t="s">
        <v>29</v>
      </c>
      <c r="K5" s="89" t="s">
        <v>28</v>
      </c>
      <c r="L5" s="89" t="s">
        <v>27</v>
      </c>
      <c r="M5" s="89" t="s">
        <v>26</v>
      </c>
      <c r="N5" s="88" t="s">
        <v>25</v>
      </c>
      <c r="O5" s="88"/>
    </row>
    <row r="6" spans="1:15" x14ac:dyDescent="0.3">
      <c r="B6" s="92"/>
      <c r="C6" s="92"/>
      <c r="D6" s="92"/>
      <c r="E6" s="90"/>
      <c r="F6" s="90"/>
      <c r="G6" s="91"/>
      <c r="H6" s="91"/>
      <c r="I6" s="90"/>
      <c r="J6" s="89"/>
      <c r="K6" s="89"/>
      <c r="L6" s="89"/>
      <c r="M6" s="89"/>
      <c r="N6" s="88"/>
      <c r="O6" s="88"/>
    </row>
    <row r="7" spans="1:15" x14ac:dyDescent="0.3">
      <c r="A7" t="s">
        <v>24</v>
      </c>
      <c r="B7" s="11" t="s">
        <v>23</v>
      </c>
      <c r="C7" s="11">
        <v>20</v>
      </c>
      <c r="D7" s="11" t="s">
        <v>10</v>
      </c>
      <c r="E7" s="11" t="s">
        <v>0</v>
      </c>
      <c r="F7" s="11" t="s">
        <v>1</v>
      </c>
      <c r="G7" s="11" t="s">
        <v>0</v>
      </c>
      <c r="H7" s="11" t="s">
        <v>1</v>
      </c>
      <c r="I7" s="11" t="s">
        <v>5</v>
      </c>
      <c r="J7" s="87">
        <v>67.180000000000007</v>
      </c>
      <c r="K7" s="87">
        <v>2.0499999999999998</v>
      </c>
      <c r="L7" s="86">
        <f>AVERAGE(J7:J10)</f>
        <v>74.017499999999998</v>
      </c>
      <c r="M7" s="86">
        <f>AVERAGE(K7:K10)</f>
        <v>1.5375000000000001</v>
      </c>
      <c r="N7" s="85">
        <f>MAX(J7:J10)</f>
        <v>79.14</v>
      </c>
      <c r="O7" s="84" t="str">
        <f>INDEX(D7:D10, MATCH(LARGE(J7:J10,1), J7:J10, 0))</f>
        <v>SVM</v>
      </c>
    </row>
    <row r="8" spans="1:15" x14ac:dyDescent="0.3">
      <c r="B8" s="11" t="s">
        <v>23</v>
      </c>
      <c r="C8" s="11">
        <v>20</v>
      </c>
      <c r="D8" s="11" t="s">
        <v>8</v>
      </c>
      <c r="E8" s="11" t="s">
        <v>2</v>
      </c>
      <c r="F8" s="11">
        <v>15</v>
      </c>
      <c r="G8" s="11" t="s">
        <v>0</v>
      </c>
      <c r="H8" s="11" t="s">
        <v>1</v>
      </c>
      <c r="I8" s="11" t="s">
        <v>0</v>
      </c>
      <c r="J8" s="11">
        <v>75.459999999999994</v>
      </c>
      <c r="K8" s="11">
        <v>0.79</v>
      </c>
      <c r="L8" s="82"/>
      <c r="M8" s="82"/>
      <c r="N8" s="81"/>
      <c r="O8" s="80"/>
    </row>
    <row r="9" spans="1:15" x14ac:dyDescent="0.3">
      <c r="B9" s="11" t="s">
        <v>23</v>
      </c>
      <c r="C9" s="11">
        <v>20</v>
      </c>
      <c r="D9" s="11" t="s">
        <v>7</v>
      </c>
      <c r="E9" s="11" t="s">
        <v>0</v>
      </c>
      <c r="F9" s="11" t="s">
        <v>1</v>
      </c>
      <c r="G9" s="11" t="s">
        <v>0</v>
      </c>
      <c r="H9" s="11" t="s">
        <v>1</v>
      </c>
      <c r="I9" s="11" t="s">
        <v>9</v>
      </c>
      <c r="J9" s="83">
        <v>79.14</v>
      </c>
      <c r="K9" s="11">
        <v>1.98</v>
      </c>
      <c r="L9" s="82"/>
      <c r="M9" s="82"/>
      <c r="N9" s="81"/>
      <c r="O9" s="80"/>
    </row>
    <row r="10" spans="1:15" x14ac:dyDescent="0.3">
      <c r="B10" s="11" t="s">
        <v>23</v>
      </c>
      <c r="C10" s="11">
        <v>20</v>
      </c>
      <c r="D10" s="11" t="s">
        <v>3</v>
      </c>
      <c r="E10" s="11" t="s">
        <v>2</v>
      </c>
      <c r="F10" s="11">
        <v>15</v>
      </c>
      <c r="G10" s="11" t="s">
        <v>0</v>
      </c>
      <c r="H10" s="11" t="s">
        <v>1</v>
      </c>
      <c r="I10" s="11" t="s">
        <v>5</v>
      </c>
      <c r="J10" s="11">
        <v>74.290000000000006</v>
      </c>
      <c r="K10" s="11">
        <v>1.33</v>
      </c>
      <c r="L10" s="79"/>
      <c r="M10" s="79"/>
      <c r="N10" s="78"/>
      <c r="O10" s="77"/>
    </row>
    <row r="11" spans="1:15" x14ac:dyDescent="0.3">
      <c r="B11" s="3" t="s">
        <v>22</v>
      </c>
      <c r="C11" s="3">
        <v>20</v>
      </c>
      <c r="D11" s="3" t="s">
        <v>10</v>
      </c>
      <c r="E11" s="3" t="s">
        <v>2</v>
      </c>
      <c r="F11" s="3">
        <v>15</v>
      </c>
      <c r="G11" s="3" t="s">
        <v>0</v>
      </c>
      <c r="H11" s="3" t="s">
        <v>1</v>
      </c>
      <c r="I11" s="3" t="s">
        <v>9</v>
      </c>
      <c r="J11" s="3">
        <v>66.87</v>
      </c>
      <c r="K11" s="3">
        <v>1.36</v>
      </c>
      <c r="L11" s="7">
        <f>AVERAGE(J11:J14)</f>
        <v>74.392499999999998</v>
      </c>
      <c r="M11" s="7">
        <f>AVERAGE(K11:K14)</f>
        <v>1.7825</v>
      </c>
      <c r="N11" s="76">
        <f>MAX(J11:J14)</f>
        <v>80.31</v>
      </c>
      <c r="O11" s="6" t="str">
        <f>INDEX(D11:D14, MATCH(LARGE(J11:J14,1), J11:J14, 0))</f>
        <v>SVM</v>
      </c>
    </row>
    <row r="12" spans="1:15" x14ac:dyDescent="0.3">
      <c r="B12" s="3" t="s">
        <v>22</v>
      </c>
      <c r="C12" s="3">
        <v>20</v>
      </c>
      <c r="D12" s="3" t="s">
        <v>8</v>
      </c>
      <c r="E12" s="3" t="s">
        <v>2</v>
      </c>
      <c r="F12" s="3">
        <v>15</v>
      </c>
      <c r="G12" s="3" t="s">
        <v>0</v>
      </c>
      <c r="H12" s="3" t="s">
        <v>1</v>
      </c>
      <c r="I12" s="3" t="s">
        <v>5</v>
      </c>
      <c r="J12" s="3">
        <v>75.39</v>
      </c>
      <c r="K12" s="3">
        <v>1.56</v>
      </c>
      <c r="L12" s="5"/>
      <c r="M12" s="5"/>
      <c r="N12" s="75"/>
      <c r="O12" s="4"/>
    </row>
    <row r="13" spans="1:15" x14ac:dyDescent="0.3">
      <c r="B13" s="3" t="s">
        <v>22</v>
      </c>
      <c r="C13" s="3">
        <v>20</v>
      </c>
      <c r="D13" s="3" t="s">
        <v>7</v>
      </c>
      <c r="E13" s="3" t="s">
        <v>0</v>
      </c>
      <c r="F13" s="3" t="s">
        <v>1</v>
      </c>
      <c r="G13" s="3" t="s">
        <v>0</v>
      </c>
      <c r="H13" s="3" t="s">
        <v>1</v>
      </c>
      <c r="I13" s="3" t="s">
        <v>9</v>
      </c>
      <c r="J13" s="3">
        <v>80.31</v>
      </c>
      <c r="K13" s="3">
        <v>1.29</v>
      </c>
      <c r="L13" s="5"/>
      <c r="M13" s="5"/>
      <c r="N13" s="75"/>
      <c r="O13" s="4"/>
    </row>
    <row r="14" spans="1:15" x14ac:dyDescent="0.3">
      <c r="B14" s="3" t="s">
        <v>22</v>
      </c>
      <c r="C14" s="3">
        <v>20</v>
      </c>
      <c r="D14" s="3" t="s">
        <v>3</v>
      </c>
      <c r="E14" s="3" t="s">
        <v>2</v>
      </c>
      <c r="F14" s="3">
        <v>15</v>
      </c>
      <c r="G14" s="3" t="s">
        <v>0</v>
      </c>
      <c r="H14" s="3" t="s">
        <v>1</v>
      </c>
      <c r="I14" s="3" t="s">
        <v>5</v>
      </c>
      <c r="J14" s="3">
        <v>75</v>
      </c>
      <c r="K14" s="3">
        <v>2.92</v>
      </c>
      <c r="L14" s="2"/>
      <c r="M14" s="2"/>
      <c r="N14" s="74"/>
      <c r="O14" s="1"/>
    </row>
    <row r="15" spans="1:15" x14ac:dyDescent="0.3">
      <c r="A15" t="s">
        <v>21</v>
      </c>
      <c r="B15" s="67" t="s">
        <v>20</v>
      </c>
      <c r="C15" s="67">
        <v>84</v>
      </c>
      <c r="D15" s="67" t="s">
        <v>10</v>
      </c>
      <c r="E15" s="67" t="s">
        <v>2</v>
      </c>
      <c r="F15" s="67">
        <v>50</v>
      </c>
      <c r="G15" s="67" t="s">
        <v>0</v>
      </c>
      <c r="H15" s="67" t="s">
        <v>1</v>
      </c>
      <c r="I15" s="67" t="s">
        <v>9</v>
      </c>
      <c r="J15" s="67">
        <v>68.510000000000005</v>
      </c>
      <c r="K15" s="67">
        <v>1.7</v>
      </c>
      <c r="L15" s="73">
        <f>AVERAGE(J15:J18)</f>
        <v>79.112500000000011</v>
      </c>
      <c r="M15" s="73">
        <f>AVERAGE(K15:K18)</f>
        <v>1.345</v>
      </c>
      <c r="N15" s="72">
        <f>MAX(J15:J18)</f>
        <v>86.4</v>
      </c>
      <c r="O15" s="71" t="str">
        <f>INDEX(D15:D18, MATCH(LARGE(J15:J18,1), J15:J18, 0))</f>
        <v>SVM</v>
      </c>
    </row>
    <row r="16" spans="1:15" x14ac:dyDescent="0.3">
      <c r="B16" s="67" t="s">
        <v>20</v>
      </c>
      <c r="C16" s="67">
        <v>84</v>
      </c>
      <c r="D16" s="67" t="s">
        <v>8</v>
      </c>
      <c r="E16" s="67" t="s">
        <v>2</v>
      </c>
      <c r="F16" s="67">
        <v>30</v>
      </c>
      <c r="G16" s="67" t="s">
        <v>0</v>
      </c>
      <c r="H16" s="67" t="s">
        <v>1</v>
      </c>
      <c r="I16" s="67" t="s">
        <v>0</v>
      </c>
      <c r="J16" s="67">
        <v>79.760000000000005</v>
      </c>
      <c r="K16" s="67">
        <v>1.08</v>
      </c>
      <c r="L16" s="70"/>
      <c r="M16" s="70"/>
      <c r="N16" s="69"/>
      <c r="O16" s="68"/>
    </row>
    <row r="17" spans="1:15" x14ac:dyDescent="0.3">
      <c r="B17" s="67" t="s">
        <v>20</v>
      </c>
      <c r="C17" s="67">
        <v>84</v>
      </c>
      <c r="D17" s="67" t="s">
        <v>7</v>
      </c>
      <c r="E17" s="67" t="s">
        <v>0</v>
      </c>
      <c r="F17" s="67" t="s">
        <v>1</v>
      </c>
      <c r="G17" s="67" t="s">
        <v>0</v>
      </c>
      <c r="H17" s="67" t="s">
        <v>1</v>
      </c>
      <c r="I17" s="67" t="s">
        <v>9</v>
      </c>
      <c r="J17" s="67">
        <v>86.4</v>
      </c>
      <c r="K17" s="67">
        <v>0.67</v>
      </c>
      <c r="L17" s="70"/>
      <c r="M17" s="70"/>
      <c r="N17" s="69"/>
      <c r="O17" s="68"/>
    </row>
    <row r="18" spans="1:15" x14ac:dyDescent="0.3">
      <c r="B18" s="67" t="s">
        <v>20</v>
      </c>
      <c r="C18" s="67">
        <v>84</v>
      </c>
      <c r="D18" s="67" t="s">
        <v>3</v>
      </c>
      <c r="E18" s="67" t="s">
        <v>2</v>
      </c>
      <c r="F18" s="67">
        <v>30</v>
      </c>
      <c r="G18" s="67" t="s">
        <v>0</v>
      </c>
      <c r="H18" s="67" t="s">
        <v>1</v>
      </c>
      <c r="I18" s="67" t="s">
        <v>0</v>
      </c>
      <c r="J18" s="67">
        <v>81.78</v>
      </c>
      <c r="K18" s="67">
        <v>1.93</v>
      </c>
      <c r="L18" s="66"/>
      <c r="M18" s="66"/>
      <c r="N18" s="65"/>
      <c r="O18" s="64"/>
    </row>
    <row r="19" spans="1:15" x14ac:dyDescent="0.3">
      <c r="B19" s="57" t="s">
        <v>19</v>
      </c>
      <c r="C19" s="57">
        <v>84</v>
      </c>
      <c r="D19" s="57" t="s">
        <v>10</v>
      </c>
      <c r="E19" s="57" t="s">
        <v>2</v>
      </c>
      <c r="F19" s="57">
        <v>50</v>
      </c>
      <c r="G19" s="57" t="s">
        <v>0</v>
      </c>
      <c r="H19" s="57" t="s">
        <v>1</v>
      </c>
      <c r="I19" s="57" t="s">
        <v>5</v>
      </c>
      <c r="J19" s="57">
        <v>67.569999999999993</v>
      </c>
      <c r="K19" s="57">
        <v>1.99</v>
      </c>
      <c r="L19" s="63">
        <f>AVERAGE(J19:J22)</f>
        <v>78.194999999999993</v>
      </c>
      <c r="M19" s="63">
        <f>AVERAGE(K19:K22)</f>
        <v>1.4475</v>
      </c>
      <c r="N19" s="62">
        <f>MAX(J19:J22)</f>
        <v>83.82</v>
      </c>
      <c r="O19" s="61" t="str">
        <f>INDEX(D19:D22, MATCH(LARGE(J19:J22,1), J19:J22, 0))</f>
        <v>SVM</v>
      </c>
    </row>
    <row r="20" spans="1:15" x14ac:dyDescent="0.3">
      <c r="B20" s="57" t="s">
        <v>19</v>
      </c>
      <c r="C20" s="57">
        <v>84</v>
      </c>
      <c r="D20" s="57" t="s">
        <v>8</v>
      </c>
      <c r="E20" s="57" t="s">
        <v>2</v>
      </c>
      <c r="F20" s="57">
        <v>30</v>
      </c>
      <c r="G20" s="57" t="s">
        <v>0</v>
      </c>
      <c r="H20" s="57" t="s">
        <v>1</v>
      </c>
      <c r="I20" s="57" t="s">
        <v>0</v>
      </c>
      <c r="J20" s="57">
        <v>79.680000000000007</v>
      </c>
      <c r="K20" s="57">
        <v>0.65</v>
      </c>
      <c r="L20" s="60"/>
      <c r="M20" s="60"/>
      <c r="N20" s="59"/>
      <c r="O20" s="58"/>
    </row>
    <row r="21" spans="1:15" x14ac:dyDescent="0.3">
      <c r="B21" s="57" t="s">
        <v>19</v>
      </c>
      <c r="C21" s="57">
        <v>84</v>
      </c>
      <c r="D21" s="57" t="s">
        <v>7</v>
      </c>
      <c r="E21" s="57" t="s">
        <v>0</v>
      </c>
      <c r="F21" s="57" t="s">
        <v>1</v>
      </c>
      <c r="G21" s="57" t="s">
        <v>0</v>
      </c>
      <c r="H21" s="57" t="s">
        <v>1</v>
      </c>
      <c r="I21" s="57" t="s">
        <v>5</v>
      </c>
      <c r="J21" s="57">
        <v>83.82</v>
      </c>
      <c r="K21" s="57">
        <v>2.04</v>
      </c>
      <c r="L21" s="60"/>
      <c r="M21" s="60"/>
      <c r="N21" s="59"/>
      <c r="O21" s="58"/>
    </row>
    <row r="22" spans="1:15" x14ac:dyDescent="0.3">
      <c r="B22" s="57" t="s">
        <v>19</v>
      </c>
      <c r="C22" s="57">
        <v>84</v>
      </c>
      <c r="D22" s="57" t="s">
        <v>3</v>
      </c>
      <c r="E22" s="57" t="s">
        <v>2</v>
      </c>
      <c r="F22" s="57">
        <v>50</v>
      </c>
      <c r="G22" s="57" t="s">
        <v>0</v>
      </c>
      <c r="H22" s="57" t="s">
        <v>1</v>
      </c>
      <c r="I22" s="57" t="s">
        <v>0</v>
      </c>
      <c r="J22" s="57">
        <v>81.709999999999994</v>
      </c>
      <c r="K22" s="57">
        <v>1.1100000000000001</v>
      </c>
      <c r="L22" s="56"/>
      <c r="M22" s="56"/>
      <c r="N22" s="55"/>
      <c r="O22" s="54"/>
    </row>
    <row r="23" spans="1:15" x14ac:dyDescent="0.3">
      <c r="A23" t="s">
        <v>18</v>
      </c>
      <c r="B23" s="47" t="s">
        <v>17</v>
      </c>
      <c r="C23" s="47">
        <v>102</v>
      </c>
      <c r="D23" s="47" t="s">
        <v>10</v>
      </c>
      <c r="E23" s="47" t="s">
        <v>2</v>
      </c>
      <c r="F23" s="47">
        <v>30</v>
      </c>
      <c r="G23" s="47" t="s">
        <v>0</v>
      </c>
      <c r="H23" s="47" t="s">
        <v>1</v>
      </c>
      <c r="I23" s="47" t="s">
        <v>5</v>
      </c>
      <c r="J23" s="47">
        <v>70.78</v>
      </c>
      <c r="K23" s="47">
        <v>1.82</v>
      </c>
      <c r="L23" s="53">
        <f>AVERAGE(J23:J26)</f>
        <v>82.69</v>
      </c>
      <c r="M23" s="53">
        <f>AVERAGE(K23:K26)</f>
        <v>1.4400000000000002</v>
      </c>
      <c r="N23" s="52">
        <f>MAX(J23:J26)</f>
        <v>88.43</v>
      </c>
      <c r="O23" s="51" t="str">
        <f>INDEX(D23:D26, MATCH(LARGE(J23:J26,1), J23:J26, 0))</f>
        <v>XGBOOST</v>
      </c>
    </row>
    <row r="24" spans="1:15" x14ac:dyDescent="0.3">
      <c r="B24" s="47" t="s">
        <v>17</v>
      </c>
      <c r="C24" s="47">
        <v>102</v>
      </c>
      <c r="D24" s="47" t="s">
        <v>8</v>
      </c>
      <c r="E24" s="47" t="s">
        <v>2</v>
      </c>
      <c r="F24" s="47">
        <v>70</v>
      </c>
      <c r="G24" s="47" t="s">
        <v>0</v>
      </c>
      <c r="H24" s="47" t="s">
        <v>1</v>
      </c>
      <c r="I24" s="47" t="s">
        <v>0</v>
      </c>
      <c r="J24" s="47">
        <v>83.9</v>
      </c>
      <c r="K24" s="47">
        <v>1.08</v>
      </c>
      <c r="L24" s="50"/>
      <c r="M24" s="50"/>
      <c r="N24" s="49"/>
      <c r="O24" s="48"/>
    </row>
    <row r="25" spans="1:15" x14ac:dyDescent="0.3">
      <c r="B25" s="47" t="s">
        <v>17</v>
      </c>
      <c r="C25" s="47">
        <v>102</v>
      </c>
      <c r="D25" s="47" t="s">
        <v>7</v>
      </c>
      <c r="E25" s="47" t="s">
        <v>0</v>
      </c>
      <c r="F25" s="47" t="s">
        <v>1</v>
      </c>
      <c r="G25" s="47" t="s">
        <v>6</v>
      </c>
      <c r="H25" s="47">
        <v>90</v>
      </c>
      <c r="I25" s="47" t="s">
        <v>5</v>
      </c>
      <c r="J25" s="47">
        <v>87.65</v>
      </c>
      <c r="K25" s="47">
        <v>1.25</v>
      </c>
      <c r="L25" s="50"/>
      <c r="M25" s="50"/>
      <c r="N25" s="49"/>
      <c r="O25" s="48"/>
    </row>
    <row r="26" spans="1:15" x14ac:dyDescent="0.3">
      <c r="B26" s="47" t="s">
        <v>17</v>
      </c>
      <c r="C26" s="47">
        <v>102</v>
      </c>
      <c r="D26" s="47" t="s">
        <v>3</v>
      </c>
      <c r="E26" s="47" t="s">
        <v>2</v>
      </c>
      <c r="F26" s="47">
        <v>70</v>
      </c>
      <c r="G26" s="47" t="s">
        <v>0</v>
      </c>
      <c r="H26" s="47" t="s">
        <v>1</v>
      </c>
      <c r="I26" s="47" t="s">
        <v>0</v>
      </c>
      <c r="J26" s="47">
        <v>88.43</v>
      </c>
      <c r="K26" s="47">
        <v>1.61</v>
      </c>
      <c r="L26" s="46"/>
      <c r="M26" s="46"/>
      <c r="N26" s="45"/>
      <c r="O26" s="44"/>
    </row>
    <row r="27" spans="1:15" x14ac:dyDescent="0.3">
      <c r="B27" s="40" t="s">
        <v>16</v>
      </c>
      <c r="C27" s="40">
        <v>102</v>
      </c>
      <c r="D27" s="40" t="s">
        <v>10</v>
      </c>
      <c r="E27" s="40" t="s">
        <v>2</v>
      </c>
      <c r="F27" s="40">
        <v>70</v>
      </c>
      <c r="G27" s="40" t="s">
        <v>0</v>
      </c>
      <c r="H27" s="40" t="s">
        <v>1</v>
      </c>
      <c r="I27" s="40" t="s">
        <v>5</v>
      </c>
      <c r="J27" s="40">
        <v>73.819999999999993</v>
      </c>
      <c r="K27" s="40">
        <v>1.62</v>
      </c>
      <c r="L27" s="43">
        <f>AVERAGE(J27:J30)</f>
        <v>83.607500000000002</v>
      </c>
      <c r="M27" s="42">
        <f>AVERAGE(K27:K30)</f>
        <v>1.1949999999999998</v>
      </c>
      <c r="N27" s="38">
        <f>MAX(J27:J30)</f>
        <v>88.82</v>
      </c>
      <c r="O27" s="41" t="str">
        <f>INDEX(D27:D30, MATCH(LARGE(J27:J30,1), J27:J30, 0))</f>
        <v>XGBOOST</v>
      </c>
    </row>
    <row r="28" spans="1:15" x14ac:dyDescent="0.3">
      <c r="B28" s="40" t="s">
        <v>16</v>
      </c>
      <c r="C28" s="40">
        <v>102</v>
      </c>
      <c r="D28" s="40" t="s">
        <v>8</v>
      </c>
      <c r="E28" s="40" t="s">
        <v>2</v>
      </c>
      <c r="F28" s="40">
        <v>50</v>
      </c>
      <c r="G28" s="40" t="s">
        <v>0</v>
      </c>
      <c r="H28" s="40"/>
      <c r="I28" s="40" t="s">
        <v>0</v>
      </c>
      <c r="J28" s="40">
        <v>84.84</v>
      </c>
      <c r="K28" s="40">
        <v>1.05</v>
      </c>
      <c r="L28" s="42"/>
      <c r="M28" s="42"/>
      <c r="N28" s="38"/>
      <c r="O28" s="41"/>
    </row>
    <row r="29" spans="1:15" x14ac:dyDescent="0.3">
      <c r="B29" s="40" t="s">
        <v>16</v>
      </c>
      <c r="C29" s="40">
        <v>102</v>
      </c>
      <c r="D29" s="40" t="s">
        <v>7</v>
      </c>
      <c r="E29" s="40" t="s">
        <v>0</v>
      </c>
      <c r="F29" s="40"/>
      <c r="G29" s="40" t="s">
        <v>6</v>
      </c>
      <c r="H29" s="40">
        <v>90</v>
      </c>
      <c r="I29" s="40" t="s">
        <v>9</v>
      </c>
      <c r="J29" s="40">
        <v>86.95</v>
      </c>
      <c r="K29" s="40">
        <v>1.72</v>
      </c>
      <c r="L29" s="42"/>
      <c r="M29" s="42"/>
      <c r="N29" s="38"/>
      <c r="O29" s="41"/>
    </row>
    <row r="30" spans="1:15" x14ac:dyDescent="0.3">
      <c r="B30" s="40" t="s">
        <v>16</v>
      </c>
      <c r="C30" s="40">
        <v>102</v>
      </c>
      <c r="D30" s="40" t="s">
        <v>3</v>
      </c>
      <c r="E30" s="40" t="s">
        <v>2</v>
      </c>
      <c r="F30" s="40">
        <v>50</v>
      </c>
      <c r="G30" s="40" t="s">
        <v>0</v>
      </c>
      <c r="H30" s="40" t="s">
        <v>1</v>
      </c>
      <c r="I30" s="40" t="s">
        <v>0</v>
      </c>
      <c r="J30" s="40">
        <v>88.82</v>
      </c>
      <c r="K30" s="40">
        <v>0.39</v>
      </c>
      <c r="L30" s="39"/>
      <c r="M30" s="39"/>
      <c r="N30" s="38"/>
      <c r="O30" s="37"/>
    </row>
    <row r="31" spans="1:15" x14ac:dyDescent="0.3">
      <c r="A31" t="s">
        <v>15</v>
      </c>
      <c r="B31" s="30" t="s">
        <v>14</v>
      </c>
      <c r="C31" s="30">
        <v>198</v>
      </c>
      <c r="D31" s="30" t="s">
        <v>10</v>
      </c>
      <c r="E31" s="30" t="s">
        <v>0</v>
      </c>
      <c r="F31" s="30" t="s">
        <v>1</v>
      </c>
      <c r="G31" s="30" t="s">
        <v>6</v>
      </c>
      <c r="H31" s="30">
        <v>160</v>
      </c>
      <c r="I31" s="30" t="s">
        <v>5</v>
      </c>
      <c r="J31" s="30">
        <v>84.37</v>
      </c>
      <c r="K31" s="30">
        <v>1.83</v>
      </c>
      <c r="L31" s="36">
        <f>AVERAGE(J31:J34)</f>
        <v>91.500000000000014</v>
      </c>
      <c r="M31" s="36">
        <f>AVERAGE(K31:K34)</f>
        <v>1.7199999999999998</v>
      </c>
      <c r="N31" s="35">
        <f>MAX(J31:J34)</f>
        <v>96.17</v>
      </c>
      <c r="O31" s="34" t="str">
        <f>INDEX(D31:D34, MATCH(LARGE(J31:J34,1), J31:J34, 0))</f>
        <v>XGBOOST</v>
      </c>
    </row>
    <row r="32" spans="1:15" x14ac:dyDescent="0.3">
      <c r="B32" s="30" t="s">
        <v>14</v>
      </c>
      <c r="C32" s="30">
        <v>198</v>
      </c>
      <c r="D32" s="30" t="s">
        <v>8</v>
      </c>
      <c r="E32" s="30" t="s">
        <v>2</v>
      </c>
      <c r="F32" s="30">
        <v>80</v>
      </c>
      <c r="G32" s="30" t="s">
        <v>0</v>
      </c>
      <c r="H32" s="30" t="s">
        <v>1</v>
      </c>
      <c r="I32" s="30" t="s">
        <v>9</v>
      </c>
      <c r="J32" s="30">
        <v>90.15</v>
      </c>
      <c r="K32" s="30">
        <v>2.0499999999999998</v>
      </c>
      <c r="L32" s="33"/>
      <c r="M32" s="33"/>
      <c r="N32" s="32"/>
      <c r="O32" s="31"/>
    </row>
    <row r="33" spans="1:15" x14ac:dyDescent="0.3">
      <c r="B33" s="30" t="s">
        <v>14</v>
      </c>
      <c r="C33" s="30">
        <v>198</v>
      </c>
      <c r="D33" s="30" t="s">
        <v>7</v>
      </c>
      <c r="E33" s="30" t="s">
        <v>0</v>
      </c>
      <c r="F33" s="30" t="s">
        <v>1</v>
      </c>
      <c r="G33" s="30" t="s">
        <v>6</v>
      </c>
      <c r="H33" s="30">
        <v>180</v>
      </c>
      <c r="I33" s="30" t="s">
        <v>5</v>
      </c>
      <c r="J33" s="30">
        <v>95.31</v>
      </c>
      <c r="K33" s="30">
        <v>1.81</v>
      </c>
      <c r="L33" s="33"/>
      <c r="M33" s="33"/>
      <c r="N33" s="32"/>
      <c r="O33" s="31"/>
    </row>
    <row r="34" spans="1:15" x14ac:dyDescent="0.3">
      <c r="B34" s="30" t="s">
        <v>14</v>
      </c>
      <c r="C34" s="30">
        <v>198</v>
      </c>
      <c r="D34" s="30" t="s">
        <v>3</v>
      </c>
      <c r="E34" s="30" t="s">
        <v>2</v>
      </c>
      <c r="F34" s="30">
        <v>180</v>
      </c>
      <c r="G34" s="30" t="s">
        <v>0</v>
      </c>
      <c r="H34" s="30" t="s">
        <v>1</v>
      </c>
      <c r="I34" s="30" t="s">
        <v>0</v>
      </c>
      <c r="J34" s="30">
        <v>96.17</v>
      </c>
      <c r="K34" s="30">
        <v>1.19</v>
      </c>
      <c r="L34" s="29"/>
      <c r="M34" s="29"/>
      <c r="N34" s="28"/>
      <c r="O34" s="27"/>
    </row>
    <row r="35" spans="1:15" x14ac:dyDescent="0.3">
      <c r="B35" s="21" t="s">
        <v>13</v>
      </c>
      <c r="C35" s="21">
        <v>198</v>
      </c>
      <c r="D35" s="21" t="s">
        <v>10</v>
      </c>
      <c r="E35" s="21" t="s">
        <v>2</v>
      </c>
      <c r="F35" s="21">
        <v>80</v>
      </c>
      <c r="G35" s="21" t="s">
        <v>0</v>
      </c>
      <c r="H35" s="21" t="s">
        <v>1</v>
      </c>
      <c r="I35" s="21" t="s">
        <v>5</v>
      </c>
      <c r="J35" s="21">
        <v>78.36</v>
      </c>
      <c r="K35" s="21">
        <v>3.44</v>
      </c>
      <c r="L35" s="26">
        <f>AVERAGE(J35:J38)</f>
        <v>86.015000000000015</v>
      </c>
      <c r="M35" s="26">
        <f>AVERAGE(K35:K38)</f>
        <v>2.0124999999999997</v>
      </c>
      <c r="N35" s="25">
        <f>MAX(J35:J38)</f>
        <v>91.8</v>
      </c>
      <c r="O35" s="24" t="str">
        <f>INDEX(D35:D38, MATCH(LARGE(J35:J38,1), J35:J38, 0))</f>
        <v>SVM</v>
      </c>
    </row>
    <row r="36" spans="1:15" x14ac:dyDescent="0.3">
      <c r="B36" s="21" t="s">
        <v>13</v>
      </c>
      <c r="C36" s="21">
        <v>198</v>
      </c>
      <c r="D36" s="21" t="s">
        <v>8</v>
      </c>
      <c r="E36" s="21" t="s">
        <v>2</v>
      </c>
      <c r="F36" s="21">
        <v>100</v>
      </c>
      <c r="G36" s="21" t="s">
        <v>0</v>
      </c>
      <c r="H36" s="21" t="s">
        <v>1</v>
      </c>
      <c r="I36" s="21" t="s">
        <v>5</v>
      </c>
      <c r="J36" s="21">
        <v>83.75</v>
      </c>
      <c r="K36" s="21">
        <v>1.32</v>
      </c>
      <c r="L36" s="23"/>
      <c r="M36" s="23"/>
      <c r="N36" s="19"/>
      <c r="O36" s="22"/>
    </row>
    <row r="37" spans="1:15" x14ac:dyDescent="0.3">
      <c r="B37" s="21" t="s">
        <v>13</v>
      </c>
      <c r="C37" s="21">
        <v>198</v>
      </c>
      <c r="D37" s="21" t="s">
        <v>7</v>
      </c>
      <c r="E37" s="21" t="s">
        <v>0</v>
      </c>
      <c r="F37" s="21" t="s">
        <v>1</v>
      </c>
      <c r="G37" s="21" t="s">
        <v>6</v>
      </c>
      <c r="H37" s="21">
        <v>180</v>
      </c>
      <c r="I37" s="21" t="s">
        <v>5</v>
      </c>
      <c r="J37" s="21">
        <v>91.8</v>
      </c>
      <c r="K37" s="21">
        <v>1.69</v>
      </c>
      <c r="L37" s="23"/>
      <c r="M37" s="23"/>
      <c r="N37" s="19"/>
      <c r="O37" s="22"/>
    </row>
    <row r="38" spans="1:15" x14ac:dyDescent="0.3">
      <c r="B38" s="21" t="s">
        <v>13</v>
      </c>
      <c r="C38" s="21">
        <v>198</v>
      </c>
      <c r="D38" s="21" t="s">
        <v>3</v>
      </c>
      <c r="E38" s="21" t="s">
        <v>0</v>
      </c>
      <c r="F38" s="21" t="s">
        <v>1</v>
      </c>
      <c r="G38" s="21" t="s">
        <v>6</v>
      </c>
      <c r="H38" s="21">
        <v>180</v>
      </c>
      <c r="I38" s="21" t="s">
        <v>5</v>
      </c>
      <c r="J38" s="21">
        <v>90.15</v>
      </c>
      <c r="K38" s="21">
        <v>1.6</v>
      </c>
      <c r="L38" s="20"/>
      <c r="M38" s="20"/>
      <c r="N38" s="19"/>
      <c r="O38" s="18"/>
    </row>
    <row r="39" spans="1:15" x14ac:dyDescent="0.3">
      <c r="A39" t="s">
        <v>12</v>
      </c>
      <c r="B39" s="11" t="s">
        <v>11</v>
      </c>
      <c r="C39" s="11">
        <v>183</v>
      </c>
      <c r="D39" s="11" t="s">
        <v>10</v>
      </c>
      <c r="E39" s="11" t="s">
        <v>2</v>
      </c>
      <c r="F39" s="11">
        <v>100</v>
      </c>
      <c r="G39" s="11" t="s">
        <v>0</v>
      </c>
      <c r="H39" s="11" t="s">
        <v>1</v>
      </c>
      <c r="I39" s="11" t="s">
        <v>9</v>
      </c>
      <c r="J39" s="11">
        <v>73.12</v>
      </c>
      <c r="K39" s="11">
        <v>3.28</v>
      </c>
      <c r="L39" s="17">
        <f>AVERAGE(J39:J42)</f>
        <v>83.199999999999989</v>
      </c>
      <c r="M39" s="17">
        <f>AVERAGE(K39:K42)</f>
        <v>2.4150000000000005</v>
      </c>
      <c r="N39" s="16">
        <f>MAX(J39:J42)</f>
        <v>88.51</v>
      </c>
      <c r="O39" s="15" t="str">
        <f>INDEX(D39:D42, MATCH(LARGE(J39:J42,1), J39:J42, 0))</f>
        <v>SVM</v>
      </c>
    </row>
    <row r="40" spans="1:15" x14ac:dyDescent="0.3">
      <c r="B40" s="11" t="s">
        <v>11</v>
      </c>
      <c r="C40" s="11">
        <v>183</v>
      </c>
      <c r="D40" s="11" t="s">
        <v>8</v>
      </c>
      <c r="E40" s="11" t="s">
        <v>2</v>
      </c>
      <c r="F40" s="11">
        <v>80</v>
      </c>
      <c r="G40" s="11" t="s">
        <v>0</v>
      </c>
      <c r="H40" s="11" t="s">
        <v>1</v>
      </c>
      <c r="I40" s="11" t="s">
        <v>0</v>
      </c>
      <c r="J40" s="11">
        <v>82.89</v>
      </c>
      <c r="K40" s="11">
        <v>2.62</v>
      </c>
      <c r="L40" s="14"/>
      <c r="M40" s="14"/>
      <c r="N40" s="13"/>
      <c r="O40" s="12"/>
    </row>
    <row r="41" spans="1:15" x14ac:dyDescent="0.3">
      <c r="B41" s="11" t="s">
        <v>11</v>
      </c>
      <c r="C41" s="11">
        <v>183</v>
      </c>
      <c r="D41" s="11" t="s">
        <v>7</v>
      </c>
      <c r="E41" s="11" t="s">
        <v>0</v>
      </c>
      <c r="F41" s="11" t="s">
        <v>1</v>
      </c>
      <c r="G41" s="11" t="s">
        <v>6</v>
      </c>
      <c r="H41" s="11">
        <v>180</v>
      </c>
      <c r="I41" s="11" t="s">
        <v>9</v>
      </c>
      <c r="J41" s="11">
        <v>88.51</v>
      </c>
      <c r="K41" s="11">
        <v>2.4500000000000002</v>
      </c>
      <c r="L41" s="14"/>
      <c r="M41" s="14"/>
      <c r="N41" s="13"/>
      <c r="O41" s="12"/>
    </row>
    <row r="42" spans="1:15" x14ac:dyDescent="0.3">
      <c r="B42" s="11" t="s">
        <v>11</v>
      </c>
      <c r="C42" s="11">
        <v>183</v>
      </c>
      <c r="D42" s="11" t="s">
        <v>3</v>
      </c>
      <c r="E42" s="11" t="s">
        <v>2</v>
      </c>
      <c r="F42" s="11">
        <v>80</v>
      </c>
      <c r="G42" s="11" t="s">
        <v>0</v>
      </c>
      <c r="H42" s="11" t="s">
        <v>1</v>
      </c>
      <c r="I42" s="11" t="s">
        <v>0</v>
      </c>
      <c r="J42" s="11">
        <v>88.28</v>
      </c>
      <c r="K42" s="11">
        <v>1.31</v>
      </c>
      <c r="L42" s="10"/>
      <c r="M42" s="10"/>
      <c r="N42" s="9"/>
      <c r="O42" s="8"/>
    </row>
    <row r="43" spans="1:15" x14ac:dyDescent="0.3">
      <c r="B43" s="3" t="s">
        <v>4</v>
      </c>
      <c r="C43" s="3">
        <v>183</v>
      </c>
      <c r="D43" s="3" t="s">
        <v>10</v>
      </c>
      <c r="E43" s="3" t="s">
        <v>0</v>
      </c>
      <c r="F43" s="3" t="s">
        <v>1</v>
      </c>
      <c r="G43" s="3" t="s">
        <v>6</v>
      </c>
      <c r="H43" s="3">
        <v>160</v>
      </c>
      <c r="I43" s="3" t="s">
        <v>9</v>
      </c>
      <c r="J43" s="3">
        <v>80.55</v>
      </c>
      <c r="K43" s="3">
        <v>2.11</v>
      </c>
      <c r="L43" s="7">
        <f>AVERAGE(J43:J46)</f>
        <v>88.282499999999999</v>
      </c>
      <c r="M43" s="7">
        <f>AVERAGE(K43:K46)</f>
        <v>1.4074999999999998</v>
      </c>
      <c r="N43" s="76">
        <f>MAX(J43:J46)</f>
        <v>93.05</v>
      </c>
      <c r="O43" s="6" t="str">
        <f>INDEX(D43:D46, MATCH(LARGE(J43:J46,1), J43:J46, 0))</f>
        <v>SVM</v>
      </c>
    </row>
    <row r="44" spans="1:15" x14ac:dyDescent="0.3">
      <c r="B44" s="3" t="s">
        <v>4</v>
      </c>
      <c r="C44" s="3">
        <v>183</v>
      </c>
      <c r="D44" s="3" t="s">
        <v>8</v>
      </c>
      <c r="E44" s="3" t="s">
        <v>2</v>
      </c>
      <c r="F44" s="3">
        <v>100</v>
      </c>
      <c r="G44" s="3" t="s">
        <v>0</v>
      </c>
      <c r="H44" s="3" t="s">
        <v>1</v>
      </c>
      <c r="I44" s="3" t="s">
        <v>0</v>
      </c>
      <c r="J44" s="3">
        <v>87.81</v>
      </c>
      <c r="K44" s="3">
        <v>1.24</v>
      </c>
      <c r="L44" s="5"/>
      <c r="M44" s="5"/>
      <c r="N44" s="75"/>
      <c r="O44" s="4"/>
    </row>
    <row r="45" spans="1:15" x14ac:dyDescent="0.3">
      <c r="B45" s="3" t="s">
        <v>4</v>
      </c>
      <c r="C45" s="3">
        <v>183</v>
      </c>
      <c r="D45" s="3" t="s">
        <v>7</v>
      </c>
      <c r="E45" s="3" t="s">
        <v>0</v>
      </c>
      <c r="F45" s="3" t="s">
        <v>1</v>
      </c>
      <c r="G45" s="3" t="s">
        <v>6</v>
      </c>
      <c r="H45" s="3">
        <v>160</v>
      </c>
      <c r="I45" s="3" t="s">
        <v>5</v>
      </c>
      <c r="J45" s="3">
        <v>93.05</v>
      </c>
      <c r="K45" s="3">
        <v>1.22</v>
      </c>
      <c r="L45" s="5"/>
      <c r="M45" s="5"/>
      <c r="N45" s="75"/>
      <c r="O45" s="4"/>
    </row>
    <row r="46" spans="1:15" x14ac:dyDescent="0.3">
      <c r="B46" s="3" t="s">
        <v>4</v>
      </c>
      <c r="C46" s="3">
        <v>183</v>
      </c>
      <c r="D46" s="3" t="s">
        <v>3</v>
      </c>
      <c r="E46" s="3" t="s">
        <v>2</v>
      </c>
      <c r="F46" s="3">
        <v>100</v>
      </c>
      <c r="G46" s="3" t="s">
        <v>0</v>
      </c>
      <c r="H46" s="3" t="s">
        <v>1</v>
      </c>
      <c r="I46" s="3" t="s">
        <v>0</v>
      </c>
      <c r="J46" s="3">
        <v>91.72</v>
      </c>
      <c r="K46" s="3">
        <v>1.06</v>
      </c>
      <c r="L46" s="2"/>
      <c r="M46" s="2"/>
      <c r="N46" s="74"/>
      <c r="O46" s="1"/>
    </row>
    <row r="52" spans="13:13" x14ac:dyDescent="0.3">
      <c r="M52" s="129"/>
    </row>
  </sheetData>
  <mergeCells count="54">
    <mergeCell ref="A1:E1"/>
    <mergeCell ref="J5:J6"/>
    <mergeCell ref="K5:K6"/>
    <mergeCell ref="B5:B6"/>
    <mergeCell ref="D5:D6"/>
    <mergeCell ref="E5:E6"/>
    <mergeCell ref="F5:F6"/>
    <mergeCell ref="G5:G6"/>
    <mergeCell ref="L39:L42"/>
    <mergeCell ref="L43:L46"/>
    <mergeCell ref="C5:C6"/>
    <mergeCell ref="L5:L6"/>
    <mergeCell ref="L7:L10"/>
    <mergeCell ref="L11:L14"/>
    <mergeCell ref="L15:L18"/>
    <mergeCell ref="L19:L22"/>
    <mergeCell ref="H5:H6"/>
    <mergeCell ref="I5:I6"/>
    <mergeCell ref="L23:L26"/>
    <mergeCell ref="L27:L30"/>
    <mergeCell ref="L31:L34"/>
    <mergeCell ref="L35:L38"/>
    <mergeCell ref="M27:M30"/>
    <mergeCell ref="M31:M34"/>
    <mergeCell ref="M35:M38"/>
    <mergeCell ref="M5:M6"/>
    <mergeCell ref="M7:M10"/>
    <mergeCell ref="M11:M14"/>
    <mergeCell ref="M15:M18"/>
    <mergeCell ref="M19:M22"/>
    <mergeCell ref="M23:M26"/>
    <mergeCell ref="O15:O18"/>
    <mergeCell ref="N19:N22"/>
    <mergeCell ref="O19:O22"/>
    <mergeCell ref="N23:N26"/>
    <mergeCell ref="O23:O26"/>
    <mergeCell ref="N43:N46"/>
    <mergeCell ref="M39:M42"/>
    <mergeCell ref="M43:M46"/>
    <mergeCell ref="N27:N30"/>
    <mergeCell ref="O27:O30"/>
    <mergeCell ref="N5:O6"/>
    <mergeCell ref="N7:N10"/>
    <mergeCell ref="O7:O10"/>
    <mergeCell ref="N11:N14"/>
    <mergeCell ref="O11:O14"/>
    <mergeCell ref="N15:N18"/>
    <mergeCell ref="O43:O46"/>
    <mergeCell ref="N31:N34"/>
    <mergeCell ref="O31:O34"/>
    <mergeCell ref="N35:N38"/>
    <mergeCell ref="O35:O38"/>
    <mergeCell ref="N39:N42"/>
    <mergeCell ref="O39:O4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96D4A-4ABE-4809-B300-306E168E9470}">
  <dimension ref="A1:J28"/>
  <sheetViews>
    <sheetView zoomScale="90" zoomScaleNormal="90" workbookViewId="0">
      <selection activeCell="M21" sqref="M21"/>
    </sheetView>
  </sheetViews>
  <sheetFormatPr defaultRowHeight="14.4" x14ac:dyDescent="0.3"/>
  <cols>
    <col min="2" max="2" width="13.88671875" bestFit="1" customWidth="1"/>
    <col min="3" max="3" width="9.33203125" bestFit="1" customWidth="1"/>
    <col min="4" max="5" width="16.5546875" bestFit="1" customWidth="1"/>
    <col min="6" max="6" width="17.109375" bestFit="1" customWidth="1"/>
    <col min="7" max="7" width="22.44140625" bestFit="1" customWidth="1"/>
    <col min="8" max="8" width="20.77734375" bestFit="1" customWidth="1"/>
    <col min="9" max="9" width="26.44140625" bestFit="1" customWidth="1"/>
    <col min="10" max="10" width="22.33203125" bestFit="1" customWidth="1"/>
  </cols>
  <sheetData>
    <row r="1" spans="1:8" ht="21" x14ac:dyDescent="0.3">
      <c r="A1" s="103" t="s">
        <v>72</v>
      </c>
      <c r="B1" s="103"/>
      <c r="C1" s="103"/>
      <c r="D1" s="103"/>
    </row>
    <row r="5" spans="1:8" x14ac:dyDescent="0.3">
      <c r="B5" s="122" t="s">
        <v>37</v>
      </c>
      <c r="C5" s="122" t="s">
        <v>35</v>
      </c>
      <c r="D5" s="123" t="s">
        <v>29</v>
      </c>
      <c r="E5" s="128" t="s">
        <v>71</v>
      </c>
      <c r="F5" s="128" t="s">
        <v>54</v>
      </c>
      <c r="G5" s="128" t="s">
        <v>70</v>
      </c>
    </row>
    <row r="6" spans="1:8" x14ac:dyDescent="0.3">
      <c r="A6" s="124"/>
      <c r="B6" s="95" t="s">
        <v>23</v>
      </c>
      <c r="C6" s="11" t="s">
        <v>7</v>
      </c>
      <c r="D6" s="83" t="s">
        <v>69</v>
      </c>
      <c r="E6" s="95">
        <v>1</v>
      </c>
      <c r="F6" s="95" t="s">
        <v>67</v>
      </c>
      <c r="G6" s="95" t="s">
        <v>66</v>
      </c>
    </row>
    <row r="7" spans="1:8" x14ac:dyDescent="0.3">
      <c r="A7" s="124"/>
      <c r="B7" s="102" t="s">
        <v>22</v>
      </c>
      <c r="C7" s="3" t="s">
        <v>7</v>
      </c>
      <c r="D7" s="3" t="s">
        <v>68</v>
      </c>
      <c r="E7" s="102">
        <v>1</v>
      </c>
      <c r="F7" s="3" t="s">
        <v>67</v>
      </c>
      <c r="G7" s="3" t="s">
        <v>66</v>
      </c>
    </row>
    <row r="8" spans="1:8" x14ac:dyDescent="0.3">
      <c r="A8" s="124"/>
      <c r="B8" s="101" t="s">
        <v>20</v>
      </c>
      <c r="C8" s="67" t="s">
        <v>7</v>
      </c>
      <c r="D8" s="67" t="s">
        <v>65</v>
      </c>
      <c r="E8" s="101">
        <v>100</v>
      </c>
      <c r="F8" s="67">
        <v>0.1</v>
      </c>
      <c r="G8" s="67" t="s">
        <v>56</v>
      </c>
    </row>
    <row r="9" spans="1:8" x14ac:dyDescent="0.3">
      <c r="A9" s="124"/>
      <c r="B9" s="100" t="s">
        <v>19</v>
      </c>
      <c r="C9" s="57" t="s">
        <v>7</v>
      </c>
      <c r="D9" s="57" t="s">
        <v>64</v>
      </c>
      <c r="E9" s="100">
        <v>100</v>
      </c>
      <c r="F9" s="57">
        <v>1E-3</v>
      </c>
      <c r="G9" s="57" t="s">
        <v>56</v>
      </c>
    </row>
    <row r="10" spans="1:8" x14ac:dyDescent="0.3">
      <c r="A10" s="125"/>
      <c r="B10" s="47" t="s">
        <v>17</v>
      </c>
      <c r="C10" s="47" t="s">
        <v>7</v>
      </c>
      <c r="D10" s="47" t="s">
        <v>63</v>
      </c>
      <c r="E10" s="47">
        <v>1</v>
      </c>
      <c r="F10" s="47" t="s">
        <v>1</v>
      </c>
      <c r="G10" s="47" t="s">
        <v>62</v>
      </c>
    </row>
    <row r="11" spans="1:8" x14ac:dyDescent="0.3">
      <c r="A11" s="124"/>
      <c r="B11" s="98" t="s">
        <v>16</v>
      </c>
      <c r="C11" s="40" t="s">
        <v>7</v>
      </c>
      <c r="D11" s="40" t="s">
        <v>61</v>
      </c>
      <c r="E11" s="98">
        <v>100</v>
      </c>
      <c r="F11" s="40">
        <v>0.1</v>
      </c>
      <c r="G11" s="40" t="s">
        <v>56</v>
      </c>
    </row>
    <row r="12" spans="1:8" x14ac:dyDescent="0.3">
      <c r="B12" s="30" t="s">
        <v>14</v>
      </c>
      <c r="C12" s="30" t="s">
        <v>7</v>
      </c>
      <c r="D12" s="30" t="s">
        <v>60</v>
      </c>
      <c r="E12" s="30">
        <v>100</v>
      </c>
      <c r="F12" s="30">
        <v>1E-3</v>
      </c>
      <c r="G12" s="30" t="s">
        <v>56</v>
      </c>
    </row>
    <row r="13" spans="1:8" x14ac:dyDescent="0.3">
      <c r="A13" s="124"/>
      <c r="B13" s="96" t="s">
        <v>13</v>
      </c>
      <c r="C13" s="21" t="s">
        <v>7</v>
      </c>
      <c r="D13" s="21" t="s">
        <v>59</v>
      </c>
      <c r="E13" s="96">
        <v>100</v>
      </c>
      <c r="F13" s="21">
        <v>1E-3</v>
      </c>
      <c r="G13" s="21" t="s">
        <v>56</v>
      </c>
    </row>
    <row r="14" spans="1:8" x14ac:dyDescent="0.3">
      <c r="A14" s="124"/>
      <c r="B14" s="95" t="s">
        <v>11</v>
      </c>
      <c r="C14" s="11" t="s">
        <v>7</v>
      </c>
      <c r="D14" s="11" t="s">
        <v>58</v>
      </c>
      <c r="E14" s="95">
        <v>100</v>
      </c>
      <c r="F14" s="11">
        <v>0.1</v>
      </c>
      <c r="G14" s="11" t="s">
        <v>56</v>
      </c>
    </row>
    <row r="15" spans="1:8" x14ac:dyDescent="0.3">
      <c r="A15" s="124"/>
      <c r="B15" s="102" t="s">
        <v>4</v>
      </c>
      <c r="C15" s="3" t="s">
        <v>7</v>
      </c>
      <c r="D15" s="3" t="s">
        <v>57</v>
      </c>
      <c r="E15" s="102">
        <v>100</v>
      </c>
      <c r="F15" s="3">
        <v>1E-3</v>
      </c>
      <c r="G15" s="3" t="s">
        <v>56</v>
      </c>
    </row>
    <row r="16" spans="1:8" x14ac:dyDescent="0.3">
      <c r="H16" s="126"/>
    </row>
    <row r="18" spans="1:10" x14ac:dyDescent="0.3">
      <c r="B18" s="122" t="s">
        <v>37</v>
      </c>
      <c r="C18" s="122" t="s">
        <v>35</v>
      </c>
      <c r="D18" s="123" t="s">
        <v>29</v>
      </c>
      <c r="E18" s="127" t="s">
        <v>55</v>
      </c>
      <c r="F18" s="127" t="s">
        <v>54</v>
      </c>
      <c r="G18" s="127" t="s">
        <v>53</v>
      </c>
      <c r="H18" s="127" t="s">
        <v>52</v>
      </c>
      <c r="I18" s="127" t="s">
        <v>51</v>
      </c>
      <c r="J18" s="127" t="s">
        <v>50</v>
      </c>
    </row>
    <row r="19" spans="1:10" x14ac:dyDescent="0.3">
      <c r="A19" s="124"/>
      <c r="B19" s="95" t="s">
        <v>23</v>
      </c>
      <c r="C19" s="11" t="s">
        <v>3</v>
      </c>
      <c r="D19" s="11" t="s">
        <v>49</v>
      </c>
      <c r="E19" s="95" t="s">
        <v>48</v>
      </c>
      <c r="F19" s="11">
        <v>0</v>
      </c>
      <c r="G19" s="11">
        <v>1</v>
      </c>
      <c r="H19" s="95">
        <v>3</v>
      </c>
      <c r="I19" s="11">
        <v>0.5</v>
      </c>
      <c r="J19" s="11">
        <v>50</v>
      </c>
    </row>
    <row r="20" spans="1:10" x14ac:dyDescent="0.3">
      <c r="A20" s="124"/>
      <c r="B20" s="102" t="s">
        <v>22</v>
      </c>
      <c r="C20" s="3" t="s">
        <v>3</v>
      </c>
      <c r="D20" s="3">
        <v>75</v>
      </c>
      <c r="E20" s="102" t="s">
        <v>48</v>
      </c>
      <c r="F20" s="3">
        <v>0</v>
      </c>
      <c r="G20" s="3" t="s">
        <v>0</v>
      </c>
      <c r="H20" s="102">
        <v>3</v>
      </c>
      <c r="I20" s="3">
        <v>1</v>
      </c>
      <c r="J20" s="3">
        <v>50</v>
      </c>
    </row>
    <row r="21" spans="1:10" x14ac:dyDescent="0.3">
      <c r="A21" s="124"/>
      <c r="B21" s="101" t="s">
        <v>20</v>
      </c>
      <c r="C21" s="67" t="s">
        <v>3</v>
      </c>
      <c r="D21" s="67" t="s">
        <v>47</v>
      </c>
      <c r="E21" s="101" t="s">
        <v>39</v>
      </c>
      <c r="F21" s="67">
        <v>20</v>
      </c>
      <c r="G21" s="67">
        <v>1</v>
      </c>
      <c r="H21" s="101">
        <v>12</v>
      </c>
      <c r="I21" s="67">
        <v>1</v>
      </c>
      <c r="J21" s="67">
        <v>10</v>
      </c>
    </row>
    <row r="22" spans="1:10" x14ac:dyDescent="0.3">
      <c r="A22" s="124"/>
      <c r="B22" s="100" t="s">
        <v>19</v>
      </c>
      <c r="C22" s="57" t="s">
        <v>3</v>
      </c>
      <c r="D22" s="57" t="s">
        <v>46</v>
      </c>
      <c r="E22" s="100" t="s">
        <v>39</v>
      </c>
      <c r="F22" s="57">
        <v>0</v>
      </c>
      <c r="G22" s="57">
        <v>1</v>
      </c>
      <c r="H22" s="100">
        <v>12</v>
      </c>
      <c r="I22" s="57">
        <v>2</v>
      </c>
      <c r="J22" s="57">
        <v>10</v>
      </c>
    </row>
    <row r="23" spans="1:10" x14ac:dyDescent="0.3">
      <c r="A23" s="124"/>
      <c r="B23" s="99" t="s">
        <v>17</v>
      </c>
      <c r="C23" s="47" t="s">
        <v>3</v>
      </c>
      <c r="D23" s="47" t="s">
        <v>45</v>
      </c>
      <c r="E23" s="99" t="s">
        <v>39</v>
      </c>
      <c r="F23" s="47">
        <v>1</v>
      </c>
      <c r="G23" s="47" t="s">
        <v>0</v>
      </c>
      <c r="H23" s="99">
        <v>6</v>
      </c>
      <c r="I23" s="47">
        <v>0.5</v>
      </c>
      <c r="J23" s="47">
        <v>10</v>
      </c>
    </row>
    <row r="24" spans="1:10" x14ac:dyDescent="0.3">
      <c r="A24" s="124"/>
      <c r="B24" s="98" t="s">
        <v>16</v>
      </c>
      <c r="C24" s="40" t="s">
        <v>3</v>
      </c>
      <c r="D24" s="40" t="s">
        <v>44</v>
      </c>
      <c r="E24" s="98" t="s">
        <v>39</v>
      </c>
      <c r="F24" s="40">
        <v>10</v>
      </c>
      <c r="G24" s="40" t="s">
        <v>0</v>
      </c>
      <c r="H24" s="98">
        <v>6</v>
      </c>
      <c r="I24" s="40">
        <v>0.5</v>
      </c>
      <c r="J24" s="40">
        <v>10</v>
      </c>
    </row>
    <row r="25" spans="1:10" x14ac:dyDescent="0.3">
      <c r="A25" s="124"/>
      <c r="B25" s="97" t="s">
        <v>14</v>
      </c>
      <c r="C25" s="30" t="s">
        <v>3</v>
      </c>
      <c r="D25" s="30" t="s">
        <v>43</v>
      </c>
      <c r="E25" s="97" t="s">
        <v>39</v>
      </c>
      <c r="F25" s="30">
        <v>0</v>
      </c>
      <c r="G25" s="30">
        <v>0.1</v>
      </c>
      <c r="H25" s="97">
        <v>3</v>
      </c>
      <c r="I25" s="30">
        <v>0.5</v>
      </c>
      <c r="J25" s="30">
        <v>10</v>
      </c>
    </row>
    <row r="26" spans="1:10" x14ac:dyDescent="0.3">
      <c r="A26" s="124"/>
      <c r="B26" s="96" t="s">
        <v>13</v>
      </c>
      <c r="C26" s="21" t="s">
        <v>3</v>
      </c>
      <c r="D26" s="21" t="s">
        <v>42</v>
      </c>
      <c r="E26" s="96" t="s">
        <v>39</v>
      </c>
      <c r="F26" s="21">
        <v>0</v>
      </c>
      <c r="G26" s="21" t="s">
        <v>0</v>
      </c>
      <c r="H26" s="96">
        <v>3</v>
      </c>
      <c r="I26" s="21">
        <v>0.5</v>
      </c>
      <c r="J26" s="21">
        <v>50</v>
      </c>
    </row>
    <row r="27" spans="1:10" x14ac:dyDescent="0.3">
      <c r="A27" s="124"/>
      <c r="B27" s="95" t="s">
        <v>11</v>
      </c>
      <c r="C27" s="11" t="s">
        <v>3</v>
      </c>
      <c r="D27" s="11" t="s">
        <v>41</v>
      </c>
      <c r="E27" s="95" t="s">
        <v>39</v>
      </c>
      <c r="F27" s="11">
        <v>0</v>
      </c>
      <c r="G27" s="11" t="s">
        <v>0</v>
      </c>
      <c r="H27" s="95">
        <v>3</v>
      </c>
      <c r="I27" s="11">
        <v>2</v>
      </c>
      <c r="J27" s="11">
        <v>10</v>
      </c>
    </row>
    <row r="28" spans="1:10" x14ac:dyDescent="0.3">
      <c r="A28" s="124"/>
      <c r="B28" s="3" t="s">
        <v>4</v>
      </c>
      <c r="C28" s="3" t="s">
        <v>3</v>
      </c>
      <c r="D28" s="3" t="s">
        <v>40</v>
      </c>
      <c r="E28" s="3" t="s">
        <v>39</v>
      </c>
      <c r="F28" s="3">
        <v>0</v>
      </c>
      <c r="G28" s="3">
        <v>1</v>
      </c>
      <c r="H28" s="3">
        <v>3</v>
      </c>
      <c r="I28" s="3">
        <v>2</v>
      </c>
      <c r="J28" s="3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5719-147E-4DF2-B2E9-60531B048F3C}">
  <dimension ref="A1:K10"/>
  <sheetViews>
    <sheetView workbookViewId="0">
      <selection activeCell="F15" sqref="F15"/>
    </sheetView>
  </sheetViews>
  <sheetFormatPr defaultRowHeight="14.4" x14ac:dyDescent="0.3"/>
  <cols>
    <col min="2" max="2" width="13.44140625" bestFit="1" customWidth="1"/>
    <col min="3" max="3" width="14.5546875" bestFit="1" customWidth="1"/>
    <col min="5" max="5" width="13.5546875" bestFit="1" customWidth="1"/>
    <col min="6" max="6" width="14" bestFit="1" customWidth="1"/>
    <col min="7" max="7" width="15.88671875" bestFit="1" customWidth="1"/>
    <col min="8" max="8" width="4" bestFit="1" customWidth="1"/>
    <col min="9" max="9" width="12.77734375" bestFit="1" customWidth="1"/>
    <col min="10" max="10" width="16.109375" bestFit="1" customWidth="1"/>
    <col min="11" max="11" width="16.33203125" bestFit="1" customWidth="1"/>
  </cols>
  <sheetData>
    <row r="1" spans="1:11" ht="21" x14ac:dyDescent="0.3">
      <c r="A1" s="94" t="s">
        <v>73</v>
      </c>
      <c r="B1" s="94"/>
      <c r="C1" s="94"/>
      <c r="D1" s="94"/>
    </row>
    <row r="4" spans="1:11" x14ac:dyDescent="0.3">
      <c r="B4" s="92" t="s">
        <v>37</v>
      </c>
      <c r="C4" s="92" t="s">
        <v>36</v>
      </c>
      <c r="D4" s="92" t="s">
        <v>35</v>
      </c>
      <c r="E4" s="90" t="s">
        <v>34</v>
      </c>
      <c r="F4" s="90" t="s">
        <v>33</v>
      </c>
      <c r="G4" s="93" t="s">
        <v>32</v>
      </c>
      <c r="H4" s="93" t="s">
        <v>31</v>
      </c>
      <c r="I4" s="90" t="s">
        <v>30</v>
      </c>
      <c r="J4" s="89" t="s">
        <v>29</v>
      </c>
      <c r="K4" s="89" t="s">
        <v>28</v>
      </c>
    </row>
    <row r="5" spans="1:11" x14ac:dyDescent="0.3">
      <c r="B5" s="92"/>
      <c r="C5" s="92"/>
      <c r="D5" s="92"/>
      <c r="E5" s="90"/>
      <c r="F5" s="90"/>
      <c r="G5" s="91"/>
      <c r="H5" s="91"/>
      <c r="I5" s="90"/>
      <c r="J5" s="89"/>
      <c r="K5" s="89"/>
    </row>
    <row r="6" spans="1:11" x14ac:dyDescent="0.3">
      <c r="B6" s="30" t="s">
        <v>14</v>
      </c>
      <c r="C6" s="30">
        <v>198</v>
      </c>
      <c r="D6" s="30" t="s">
        <v>3</v>
      </c>
      <c r="E6" s="30" t="s">
        <v>2</v>
      </c>
      <c r="F6" s="30">
        <v>180</v>
      </c>
      <c r="G6" s="30" t="s">
        <v>0</v>
      </c>
      <c r="H6" s="30" t="s">
        <v>1</v>
      </c>
      <c r="I6" s="30" t="s">
        <v>0</v>
      </c>
      <c r="J6" s="30">
        <v>96.17</v>
      </c>
      <c r="K6" s="30">
        <v>1.19</v>
      </c>
    </row>
    <row r="7" spans="1:11" x14ac:dyDescent="0.3">
      <c r="B7" s="30" t="s">
        <v>14</v>
      </c>
      <c r="C7" s="30">
        <v>198</v>
      </c>
      <c r="D7" s="30" t="s">
        <v>7</v>
      </c>
      <c r="E7" s="30" t="s">
        <v>0</v>
      </c>
      <c r="F7" s="30" t="s">
        <v>1</v>
      </c>
      <c r="G7" s="30" t="s">
        <v>6</v>
      </c>
      <c r="H7" s="30">
        <v>180</v>
      </c>
      <c r="I7" s="30" t="s">
        <v>5</v>
      </c>
      <c r="J7" s="30">
        <v>95.31</v>
      </c>
      <c r="K7" s="30">
        <v>1.81</v>
      </c>
    </row>
    <row r="8" spans="1:11" x14ac:dyDescent="0.3">
      <c r="B8" s="3" t="s">
        <v>4</v>
      </c>
      <c r="C8" s="3">
        <v>183</v>
      </c>
      <c r="D8" s="3" t="s">
        <v>7</v>
      </c>
      <c r="E8" s="3" t="s">
        <v>0</v>
      </c>
      <c r="F8" s="3" t="s">
        <v>1</v>
      </c>
      <c r="G8" s="3" t="s">
        <v>6</v>
      </c>
      <c r="H8" s="3">
        <v>160</v>
      </c>
      <c r="I8" s="3" t="s">
        <v>5</v>
      </c>
      <c r="J8" s="3">
        <v>93.05</v>
      </c>
      <c r="K8" s="3">
        <v>1.22</v>
      </c>
    </row>
    <row r="9" spans="1:11" x14ac:dyDescent="0.3">
      <c r="B9" s="21" t="s">
        <v>13</v>
      </c>
      <c r="C9" s="21">
        <v>198</v>
      </c>
      <c r="D9" s="21" t="s">
        <v>7</v>
      </c>
      <c r="E9" s="21" t="s">
        <v>0</v>
      </c>
      <c r="F9" s="21" t="s">
        <v>1</v>
      </c>
      <c r="G9" s="21" t="s">
        <v>6</v>
      </c>
      <c r="H9" s="21">
        <v>180</v>
      </c>
      <c r="I9" s="21" t="s">
        <v>5</v>
      </c>
      <c r="J9" s="21">
        <v>91.8</v>
      </c>
      <c r="K9" s="21">
        <v>1.69</v>
      </c>
    </row>
    <row r="10" spans="1:11" x14ac:dyDescent="0.3">
      <c r="B10" s="3" t="s">
        <v>4</v>
      </c>
      <c r="C10" s="3">
        <v>183</v>
      </c>
      <c r="D10" s="3" t="s">
        <v>3</v>
      </c>
      <c r="E10" s="3" t="s">
        <v>2</v>
      </c>
      <c r="F10" s="3">
        <v>100</v>
      </c>
      <c r="G10" s="3" t="s">
        <v>0</v>
      </c>
      <c r="H10" s="3" t="s">
        <v>1</v>
      </c>
      <c r="I10" s="3" t="s">
        <v>0</v>
      </c>
      <c r="J10" s="3">
        <v>91.72</v>
      </c>
      <c r="K10" s="3">
        <v>1.06</v>
      </c>
    </row>
  </sheetData>
  <mergeCells count="11">
    <mergeCell ref="H4:H5"/>
    <mergeCell ref="I4:I5"/>
    <mergeCell ref="J4:J5"/>
    <mergeCell ref="K4:K5"/>
    <mergeCell ref="A1:D1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C696-00F8-4B4D-8C03-C7E14276AD1B}">
  <dimension ref="A1:K25"/>
  <sheetViews>
    <sheetView workbookViewId="0">
      <selection activeCell="P9" sqref="P9"/>
    </sheetView>
  </sheetViews>
  <sheetFormatPr defaultRowHeight="14.4" x14ac:dyDescent="0.3"/>
  <cols>
    <col min="2" max="2" width="13.44140625" bestFit="1" customWidth="1"/>
    <col min="3" max="3" width="14.5546875" bestFit="1" customWidth="1"/>
    <col min="4" max="4" width="8" bestFit="1" customWidth="1"/>
    <col min="5" max="5" width="13.5546875" bestFit="1" customWidth="1"/>
    <col min="6" max="6" width="14" bestFit="1" customWidth="1"/>
    <col min="7" max="7" width="12.77734375" bestFit="1" customWidth="1"/>
    <col min="8" max="8" width="21.33203125" bestFit="1" customWidth="1"/>
    <col min="9" max="9" width="33.88671875" bestFit="1" customWidth="1"/>
  </cols>
  <sheetData>
    <row r="1" spans="1:11" ht="21" x14ac:dyDescent="0.3">
      <c r="A1" s="94" t="s">
        <v>74</v>
      </c>
      <c r="B1" s="94"/>
      <c r="C1" s="94"/>
      <c r="D1" s="94"/>
    </row>
    <row r="4" spans="1:11" x14ac:dyDescent="0.3">
      <c r="B4" s="92" t="s">
        <v>37</v>
      </c>
      <c r="C4" s="92" t="s">
        <v>36</v>
      </c>
      <c r="D4" s="92" t="s">
        <v>35</v>
      </c>
      <c r="E4" s="90" t="s">
        <v>34</v>
      </c>
      <c r="F4" s="90" t="s">
        <v>33</v>
      </c>
      <c r="G4" s="90" t="s">
        <v>30</v>
      </c>
      <c r="H4" s="89" t="s">
        <v>81</v>
      </c>
      <c r="I4" s="89" t="s">
        <v>80</v>
      </c>
      <c r="J4" s="88" t="s">
        <v>79</v>
      </c>
      <c r="K4" s="88"/>
    </row>
    <row r="5" spans="1:11" x14ac:dyDescent="0.3">
      <c r="B5" s="92"/>
      <c r="C5" s="92"/>
      <c r="D5" s="92"/>
      <c r="E5" s="90"/>
      <c r="F5" s="90"/>
      <c r="G5" s="90"/>
      <c r="H5" s="89"/>
      <c r="I5" s="89"/>
      <c r="J5" s="88"/>
      <c r="K5" s="88"/>
    </row>
    <row r="6" spans="1:11" x14ac:dyDescent="0.3">
      <c r="A6" t="s">
        <v>24</v>
      </c>
      <c r="B6" s="11" t="s">
        <v>23</v>
      </c>
      <c r="C6" s="11">
        <v>20</v>
      </c>
      <c r="D6" s="11" t="s">
        <v>76</v>
      </c>
      <c r="E6" s="11" t="s">
        <v>2</v>
      </c>
      <c r="F6" s="11">
        <v>5</v>
      </c>
      <c r="G6" s="11" t="s">
        <v>78</v>
      </c>
      <c r="H6" s="87">
        <v>0.28000000000000003</v>
      </c>
      <c r="I6" s="86">
        <f>AVERAGE(H6:H7)</f>
        <v>0.26</v>
      </c>
      <c r="J6" s="121">
        <f>MAX(H6:H7)</f>
        <v>0.28000000000000003</v>
      </c>
      <c r="K6" s="17" t="str">
        <f>INDEX(D6:D7, MATCH(LARGE(H6:H7,1), H6:H7, 0))</f>
        <v>KMEANS</v>
      </c>
    </row>
    <row r="7" spans="1:11" x14ac:dyDescent="0.3">
      <c r="B7" s="11" t="s">
        <v>23</v>
      </c>
      <c r="C7" s="11">
        <v>20</v>
      </c>
      <c r="D7" s="11" t="s">
        <v>75</v>
      </c>
      <c r="E7" s="11" t="s">
        <v>2</v>
      </c>
      <c r="F7" s="11">
        <v>5</v>
      </c>
      <c r="G7" s="11" t="s">
        <v>78</v>
      </c>
      <c r="H7" s="11">
        <v>0.24</v>
      </c>
      <c r="I7" s="82"/>
      <c r="J7" s="120"/>
      <c r="K7" s="14"/>
    </row>
    <row r="8" spans="1:11" x14ac:dyDescent="0.3">
      <c r="B8" s="3" t="s">
        <v>22</v>
      </c>
      <c r="C8" s="3">
        <v>20</v>
      </c>
      <c r="D8" s="3" t="s">
        <v>76</v>
      </c>
      <c r="E8" s="3" t="s">
        <v>2</v>
      </c>
      <c r="F8" s="3">
        <v>15</v>
      </c>
      <c r="G8" s="3" t="s">
        <v>0</v>
      </c>
      <c r="H8" s="3">
        <v>0.26</v>
      </c>
      <c r="I8" s="7">
        <f>AVERAGE(H8:H9)</f>
        <v>0.27500000000000002</v>
      </c>
      <c r="J8" s="105">
        <f>MAX(H8:H9)</f>
        <v>0.28999999999999998</v>
      </c>
      <c r="K8" s="7" t="str">
        <f>INDEX(D8:D9, MATCH(LARGE(H8:H9,1), H8:H9, 0))</f>
        <v>GMM</v>
      </c>
    </row>
    <row r="9" spans="1:11" x14ac:dyDescent="0.3">
      <c r="B9" s="3" t="s">
        <v>22</v>
      </c>
      <c r="C9" s="3">
        <v>20</v>
      </c>
      <c r="D9" s="3" t="s">
        <v>75</v>
      </c>
      <c r="E9" s="3" t="s">
        <v>2</v>
      </c>
      <c r="F9" s="3">
        <v>5</v>
      </c>
      <c r="G9" s="3" t="s">
        <v>0</v>
      </c>
      <c r="H9" s="3">
        <v>0.28999999999999998</v>
      </c>
      <c r="I9" s="5"/>
      <c r="J9" s="119"/>
      <c r="K9" s="5"/>
    </row>
    <row r="10" spans="1:11" x14ac:dyDescent="0.3">
      <c r="A10" t="s">
        <v>21</v>
      </c>
      <c r="B10" s="67" t="s">
        <v>20</v>
      </c>
      <c r="C10" s="67">
        <v>84</v>
      </c>
      <c r="D10" s="67" t="s">
        <v>76</v>
      </c>
      <c r="E10" s="67" t="s">
        <v>2</v>
      </c>
      <c r="F10" s="67">
        <v>10</v>
      </c>
      <c r="G10" s="67" t="s">
        <v>77</v>
      </c>
      <c r="H10" s="67">
        <v>0.3</v>
      </c>
      <c r="I10" s="73">
        <f>AVERAGE(H10:H11)</f>
        <v>0.29000000000000004</v>
      </c>
      <c r="J10" s="118">
        <f>MAX(H10:H11)</f>
        <v>0.3</v>
      </c>
      <c r="K10" s="73" t="str">
        <f>INDEX(D10:D11, MATCH(LARGE(H10:H11,1), H10:H11, 0))</f>
        <v>KMEANS</v>
      </c>
    </row>
    <row r="11" spans="1:11" x14ac:dyDescent="0.3">
      <c r="B11" s="67" t="s">
        <v>20</v>
      </c>
      <c r="C11" s="67">
        <v>84</v>
      </c>
      <c r="D11" s="67" t="s">
        <v>75</v>
      </c>
      <c r="E11" s="67" t="s">
        <v>2</v>
      </c>
      <c r="F11" s="67">
        <v>10</v>
      </c>
      <c r="G11" s="67" t="s">
        <v>0</v>
      </c>
      <c r="H11" s="67">
        <v>0.28000000000000003</v>
      </c>
      <c r="I11" s="70"/>
      <c r="J11" s="117"/>
      <c r="K11" s="70"/>
    </row>
    <row r="12" spans="1:11" x14ac:dyDescent="0.3">
      <c r="B12" s="57" t="s">
        <v>19</v>
      </c>
      <c r="C12" s="57">
        <v>84</v>
      </c>
      <c r="D12" s="57" t="s">
        <v>76</v>
      </c>
      <c r="E12" s="57" t="s">
        <v>2</v>
      </c>
      <c r="F12" s="57">
        <v>10</v>
      </c>
      <c r="G12" s="57" t="s">
        <v>0</v>
      </c>
      <c r="H12" s="57">
        <v>0.28999999999999998</v>
      </c>
      <c r="I12" s="63">
        <f>AVERAGE(H12:H13)</f>
        <v>0.28999999999999998</v>
      </c>
      <c r="J12" s="116">
        <f>MAX(H12:H13)</f>
        <v>0.28999999999999998</v>
      </c>
      <c r="K12" s="63" t="str">
        <f>INDEX(D12:D13, MATCH(LARGE(H12:H13,1), H12:H13, 0))</f>
        <v>KMEANS</v>
      </c>
    </row>
    <row r="13" spans="1:11" x14ac:dyDescent="0.3">
      <c r="B13" s="57" t="s">
        <v>19</v>
      </c>
      <c r="C13" s="57">
        <v>84</v>
      </c>
      <c r="D13" s="57" t="s">
        <v>75</v>
      </c>
      <c r="E13" s="57" t="s">
        <v>2</v>
      </c>
      <c r="F13" s="57">
        <v>10</v>
      </c>
      <c r="G13" s="57" t="s">
        <v>0</v>
      </c>
      <c r="H13" s="57">
        <v>0.28999999999999998</v>
      </c>
      <c r="I13" s="60"/>
      <c r="J13" s="115"/>
      <c r="K13" s="60"/>
    </row>
    <row r="14" spans="1:11" x14ac:dyDescent="0.3">
      <c r="A14" t="s">
        <v>18</v>
      </c>
      <c r="B14" s="47" t="s">
        <v>17</v>
      </c>
      <c r="C14" s="47">
        <v>102</v>
      </c>
      <c r="D14" s="47" t="s">
        <v>76</v>
      </c>
      <c r="E14" s="47" t="s">
        <v>2</v>
      </c>
      <c r="F14" s="47">
        <v>30</v>
      </c>
      <c r="G14" s="47" t="s">
        <v>0</v>
      </c>
      <c r="H14" s="47">
        <v>0.47</v>
      </c>
      <c r="I14" s="53">
        <f>AVERAGE(H14:H15)</f>
        <v>0.46499999999999997</v>
      </c>
      <c r="J14" s="114">
        <f>MAX(H14:H15)</f>
        <v>0.47</v>
      </c>
      <c r="K14" s="53" t="str">
        <f>INDEX(D14:D15, MATCH(LARGE(H14:H15,1), H14:H15, 0))</f>
        <v>KMEANS</v>
      </c>
    </row>
    <row r="15" spans="1:11" x14ac:dyDescent="0.3">
      <c r="B15" s="47" t="s">
        <v>17</v>
      </c>
      <c r="C15" s="47">
        <v>102</v>
      </c>
      <c r="D15" s="47" t="s">
        <v>75</v>
      </c>
      <c r="E15" s="47" t="s">
        <v>2</v>
      </c>
      <c r="F15" s="47">
        <v>70</v>
      </c>
      <c r="G15" s="47" t="s">
        <v>0</v>
      </c>
      <c r="H15" s="47">
        <v>0.46</v>
      </c>
      <c r="I15" s="50"/>
      <c r="J15" s="113"/>
      <c r="K15" s="50"/>
    </row>
    <row r="16" spans="1:11" x14ac:dyDescent="0.3">
      <c r="B16" s="40" t="s">
        <v>16</v>
      </c>
      <c r="C16" s="40">
        <v>102</v>
      </c>
      <c r="D16" s="40" t="s">
        <v>76</v>
      </c>
      <c r="E16" s="40" t="s">
        <v>2</v>
      </c>
      <c r="F16" s="40">
        <v>30</v>
      </c>
      <c r="G16" s="40" t="s">
        <v>0</v>
      </c>
      <c r="H16" s="40">
        <v>0.47</v>
      </c>
      <c r="I16" s="43">
        <f>AVERAGE(H16:H17)</f>
        <v>0.46499999999999997</v>
      </c>
      <c r="J16" s="112">
        <f>MAX(H16:H17)</f>
        <v>0.47</v>
      </c>
      <c r="K16" s="43" t="str">
        <f>INDEX(D16:D17, MATCH(LARGE(H16:H17,1), H16:H17, 0))</f>
        <v>KMEANS</v>
      </c>
    </row>
    <row r="17" spans="1:11" x14ac:dyDescent="0.3">
      <c r="B17" s="40" t="s">
        <v>16</v>
      </c>
      <c r="C17" s="40">
        <v>102</v>
      </c>
      <c r="D17" s="40" t="s">
        <v>75</v>
      </c>
      <c r="E17" s="40" t="s">
        <v>2</v>
      </c>
      <c r="F17" s="40">
        <v>30</v>
      </c>
      <c r="G17" s="40" t="s">
        <v>0</v>
      </c>
      <c r="H17" s="40">
        <v>0.46</v>
      </c>
      <c r="I17" s="42"/>
      <c r="J17" s="112"/>
      <c r="K17" s="42"/>
    </row>
    <row r="18" spans="1:11" x14ac:dyDescent="0.3">
      <c r="A18" t="s">
        <v>15</v>
      </c>
      <c r="B18" s="30" t="s">
        <v>14</v>
      </c>
      <c r="C18" s="30">
        <v>183</v>
      </c>
      <c r="D18" s="30" t="s">
        <v>76</v>
      </c>
      <c r="E18" s="30" t="s">
        <v>2</v>
      </c>
      <c r="F18" s="30">
        <v>80</v>
      </c>
      <c r="G18" s="30" t="s">
        <v>0</v>
      </c>
      <c r="H18" s="30">
        <v>0.47</v>
      </c>
      <c r="I18" s="36">
        <f>AVERAGE(H18:H19)</f>
        <v>0.46499999999999997</v>
      </c>
      <c r="J18" s="111">
        <f>MAX(H18:H19)</f>
        <v>0.47</v>
      </c>
      <c r="K18" s="36" t="str">
        <f>INDEX(D18:D19, MATCH(LARGE(H18:H19,1), H18:H19, 0))</f>
        <v>KMEANS</v>
      </c>
    </row>
    <row r="19" spans="1:11" x14ac:dyDescent="0.3">
      <c r="B19" s="30" t="s">
        <v>14</v>
      </c>
      <c r="C19" s="30">
        <v>183</v>
      </c>
      <c r="D19" s="30" t="s">
        <v>75</v>
      </c>
      <c r="E19" s="30" t="s">
        <v>2</v>
      </c>
      <c r="F19" s="30">
        <v>100</v>
      </c>
      <c r="G19" s="30" t="s">
        <v>0</v>
      </c>
      <c r="H19" s="30">
        <v>0.46</v>
      </c>
      <c r="I19" s="33"/>
      <c r="J19" s="110"/>
      <c r="K19" s="33"/>
    </row>
    <row r="20" spans="1:11" x14ac:dyDescent="0.3">
      <c r="B20" s="21" t="s">
        <v>13</v>
      </c>
      <c r="C20" s="21">
        <v>183</v>
      </c>
      <c r="D20" s="21" t="s">
        <v>76</v>
      </c>
      <c r="E20" s="21" t="s">
        <v>2</v>
      </c>
      <c r="F20" s="21">
        <v>80</v>
      </c>
      <c r="G20" s="21" t="s">
        <v>0</v>
      </c>
      <c r="H20" s="21">
        <v>0.46</v>
      </c>
      <c r="I20" s="26">
        <f>AVERAGE(H20:H21)</f>
        <v>0.45500000000000002</v>
      </c>
      <c r="J20" s="109">
        <f>MAX(H20:H21)</f>
        <v>0.46</v>
      </c>
      <c r="K20" s="26" t="str">
        <f>INDEX(D20:D21, MATCH(LARGE(H20:H21,1), H20:H21, 0))</f>
        <v>KMEANS</v>
      </c>
    </row>
    <row r="21" spans="1:11" x14ac:dyDescent="0.3">
      <c r="B21" s="21" t="s">
        <v>13</v>
      </c>
      <c r="C21" s="21">
        <v>183</v>
      </c>
      <c r="D21" s="21" t="s">
        <v>75</v>
      </c>
      <c r="E21" s="21" t="s">
        <v>2</v>
      </c>
      <c r="F21" s="21">
        <v>80</v>
      </c>
      <c r="G21" s="21" t="s">
        <v>0</v>
      </c>
      <c r="H21" s="21">
        <v>0.45</v>
      </c>
      <c r="I21" s="23"/>
      <c r="J21" s="108"/>
      <c r="K21" s="23"/>
    </row>
    <row r="22" spans="1:11" x14ac:dyDescent="0.3">
      <c r="A22" t="s">
        <v>12</v>
      </c>
      <c r="B22" s="11" t="s">
        <v>11</v>
      </c>
      <c r="C22" s="11">
        <v>183</v>
      </c>
      <c r="D22" s="11" t="s">
        <v>76</v>
      </c>
      <c r="E22" s="11" t="s">
        <v>2</v>
      </c>
      <c r="F22" s="11">
        <v>80</v>
      </c>
      <c r="G22" s="11" t="s">
        <v>0</v>
      </c>
      <c r="H22" s="11">
        <v>0.47</v>
      </c>
      <c r="I22" s="17">
        <f>AVERAGE(H22:H23)</f>
        <v>0.46499999999999997</v>
      </c>
      <c r="J22" s="107">
        <f>MAX(H22:H23)</f>
        <v>0.47</v>
      </c>
      <c r="K22" s="17" t="str">
        <f>INDEX(D22:D23, MATCH(LARGE(H22:H23,1), H22:H23, 0))</f>
        <v>KMEANS</v>
      </c>
    </row>
    <row r="23" spans="1:11" x14ac:dyDescent="0.3">
      <c r="B23" s="11" t="s">
        <v>11</v>
      </c>
      <c r="C23" s="11">
        <v>183</v>
      </c>
      <c r="D23" s="11" t="s">
        <v>75</v>
      </c>
      <c r="E23" s="11" t="s">
        <v>2</v>
      </c>
      <c r="F23" s="11">
        <v>80</v>
      </c>
      <c r="G23" s="11" t="s">
        <v>0</v>
      </c>
      <c r="H23" s="11">
        <v>0.46</v>
      </c>
      <c r="I23" s="14"/>
      <c r="J23" s="106"/>
      <c r="K23" s="14"/>
    </row>
    <row r="24" spans="1:11" x14ac:dyDescent="0.3">
      <c r="B24" s="3" t="s">
        <v>4</v>
      </c>
      <c r="C24" s="3">
        <v>183</v>
      </c>
      <c r="D24" s="3" t="s">
        <v>76</v>
      </c>
      <c r="E24" s="3" t="s">
        <v>2</v>
      </c>
      <c r="F24" s="3">
        <v>80</v>
      </c>
      <c r="G24" s="3" t="s">
        <v>0</v>
      </c>
      <c r="H24" s="3">
        <v>0.47</v>
      </c>
      <c r="I24" s="7">
        <f>AVERAGE(H24:H25)</f>
        <v>0.46499999999999997</v>
      </c>
      <c r="J24" s="105">
        <f>MAX(H24:H25)</f>
        <v>0.47</v>
      </c>
      <c r="K24" s="7" t="str">
        <f>INDEX(D24:D25, MATCH(LARGE(H24:H25,1), H24:H25, 0))</f>
        <v>KMEANS</v>
      </c>
    </row>
    <row r="25" spans="1:11" x14ac:dyDescent="0.3">
      <c r="B25" s="3" t="s">
        <v>4</v>
      </c>
      <c r="C25" s="3">
        <v>183</v>
      </c>
      <c r="D25" s="3" t="s">
        <v>75</v>
      </c>
      <c r="E25" s="3" t="s">
        <v>2</v>
      </c>
      <c r="F25" s="3">
        <v>160</v>
      </c>
      <c r="G25" s="3" t="s">
        <v>0</v>
      </c>
      <c r="H25" s="3">
        <v>0.46</v>
      </c>
      <c r="I25" s="2"/>
      <c r="J25" s="104"/>
      <c r="K25" s="2"/>
    </row>
  </sheetData>
  <mergeCells count="40">
    <mergeCell ref="I22:I23"/>
    <mergeCell ref="J22:J23"/>
    <mergeCell ref="K22:K23"/>
    <mergeCell ref="I24:I25"/>
    <mergeCell ref="J24:J25"/>
    <mergeCell ref="K24:K25"/>
    <mergeCell ref="I18:I19"/>
    <mergeCell ref="J18:J19"/>
    <mergeCell ref="K18:K19"/>
    <mergeCell ref="I20:I21"/>
    <mergeCell ref="J20:J21"/>
    <mergeCell ref="K20:K21"/>
    <mergeCell ref="I14:I15"/>
    <mergeCell ref="J14:J15"/>
    <mergeCell ref="K14:K15"/>
    <mergeCell ref="I16:I17"/>
    <mergeCell ref="J16:J17"/>
    <mergeCell ref="K16:K17"/>
    <mergeCell ref="I10:I11"/>
    <mergeCell ref="J10:J11"/>
    <mergeCell ref="K10:K11"/>
    <mergeCell ref="I12:I13"/>
    <mergeCell ref="J12:J13"/>
    <mergeCell ref="K12:K13"/>
    <mergeCell ref="J4:K5"/>
    <mergeCell ref="I6:I7"/>
    <mergeCell ref="J6:J7"/>
    <mergeCell ref="K6:K7"/>
    <mergeCell ref="I8:I9"/>
    <mergeCell ref="J8:J9"/>
    <mergeCell ref="K8:K9"/>
    <mergeCell ref="A1:D1"/>
    <mergeCell ref="G4:G5"/>
    <mergeCell ref="H4:H5"/>
    <mergeCell ref="I4:I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Supervised</vt:lpstr>
      <vt:lpstr>Iperparametri</vt:lpstr>
      <vt:lpstr>Top5 Supervised</vt:lpstr>
      <vt:lpstr>Unsupervised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Caruso</dc:creator>
  <cp:lastModifiedBy>Marco Caruso</cp:lastModifiedBy>
  <cp:lastPrinted>2025-06-07T10:14:58Z</cp:lastPrinted>
  <dcterms:created xsi:type="dcterms:W3CDTF">2025-06-07T10:01:19Z</dcterms:created>
  <dcterms:modified xsi:type="dcterms:W3CDTF">2025-06-07T10:15:21Z</dcterms:modified>
</cp:coreProperties>
</file>