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oesperanca/CD/1º ano/AED/Projeto/Markdown/"/>
    </mc:Choice>
  </mc:AlternateContent>
  <xr:revisionPtr revIDLastSave="0" documentId="8_{5BAEA184-4CB0-3D4E-8C16-9F726B5498B7}" xr6:coauthVersionLast="47" xr6:coauthVersionMax="47" xr10:uidLastSave="{00000000-0000-0000-0000-000000000000}"/>
  <bookViews>
    <workbookView xWindow="0" yWindow="0" windowWidth="35840" windowHeight="22400" activeTab="5" xr2:uid="{00000000-000D-0000-FFFF-FFFF00000000}"/>
  </bookViews>
  <sheets>
    <sheet name="Dados" sheetId="1" r:id="rId1"/>
    <sheet name="Variáveis e códigos" sheetId="2" r:id="rId2"/>
    <sheet name="Tx não resposta" sheetId="3" r:id="rId3"/>
    <sheet name="Tabela frequências absolutas" sheetId="4" r:id="rId4"/>
    <sheet name="Tabela frequências dinâmica" sheetId="6" r:id="rId5"/>
    <sheet name="Tabela cruzamentos dinâmica" sheetId="9" r:id="rId6"/>
  </sheets>
  <definedNames>
    <definedName name="_xlnm._FilterDatabase" localSheetId="0" hidden="1">Dados!$A$1:$P$197</definedName>
  </definedNames>
  <calcPr calcId="191028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4" l="1"/>
  <c r="B10" i="4"/>
  <c r="B9" i="4"/>
  <c r="B8" i="4"/>
  <c r="B7" i="4"/>
  <c r="B3" i="4"/>
  <c r="B2" i="4"/>
  <c r="B4" i="4"/>
  <c r="C3" i="4"/>
  <c r="C4" i="4"/>
  <c r="C2" i="4"/>
  <c r="B12" i="4"/>
  <c r="C9" i="4"/>
  <c r="C10" i="4"/>
  <c r="C12" i="4"/>
  <c r="C11" i="4"/>
  <c r="C7" i="4"/>
  <c r="C8" i="4"/>
  <c r="C3" i="3"/>
  <c r="B14" i="3"/>
  <c r="B9" i="3"/>
  <c r="B10" i="3"/>
  <c r="B8" i="3"/>
  <c r="B11" i="3"/>
  <c r="B12" i="3"/>
  <c r="B13" i="3"/>
  <c r="C12" i="3"/>
  <c r="C11" i="3"/>
  <c r="C13" i="3"/>
  <c r="C9" i="3"/>
  <c r="C8" i="3"/>
  <c r="C10" i="3"/>
  <c r="C14" i="3"/>
</calcChain>
</file>

<file path=xl/sharedStrings.xml><?xml version="1.0" encoding="utf-8"?>
<sst xmlns="http://schemas.openxmlformats.org/spreadsheetml/2006/main" count="345" uniqueCount="69">
  <si>
    <t>nutII</t>
  </si>
  <si>
    <t>genero</t>
  </si>
  <si>
    <t>P3</t>
  </si>
  <si>
    <t>cicloescolar</t>
  </si>
  <si>
    <t>P5</t>
  </si>
  <si>
    <t>P6</t>
  </si>
  <si>
    <t>v21</t>
  </si>
  <si>
    <t>v22</t>
  </si>
  <si>
    <t>v24</t>
  </si>
  <si>
    <t>v25</t>
  </si>
  <si>
    <t>v26</t>
  </si>
  <si>
    <t>Pj</t>
  </si>
  <si>
    <t>Pl</t>
  </si>
  <si>
    <t>Ecra_Q558</t>
  </si>
  <si>
    <t>ID</t>
  </si>
  <si>
    <t>Nome</t>
  </si>
  <si>
    <t>Etiqueta</t>
  </si>
  <si>
    <t>Códigos</t>
  </si>
  <si>
    <t>Número de identificação</t>
  </si>
  <si>
    <t>NUTII</t>
  </si>
  <si>
    <t>Algarve</t>
  </si>
  <si>
    <t>Género</t>
  </si>
  <si>
    <t>Masculino</t>
  </si>
  <si>
    <t>Feminino</t>
  </si>
  <si>
    <t>Outro</t>
  </si>
  <si>
    <t>Prefiro não responder</t>
  </si>
  <si>
    <t>Idade (a 1 de Setembro de 2021)</t>
  </si>
  <si>
    <t>ciclo de escolaridade</t>
  </si>
  <si>
    <t>Ensino secundário</t>
  </si>
  <si>
    <t>Em geral quantas horas passas em cada dia à frente de um ecrã (televisão, telemóvel, computador, tablet)?</t>
  </si>
  <si>
    <t>1º Ciclo</t>
  </si>
  <si>
    <t>Nível de Escolaridade completo do pai ou pessoa cuidadora</t>
  </si>
  <si>
    <t>Nível de Escolaridade completo da mãe ou pessoa cuidadora</t>
  </si>
  <si>
    <t>É sensível aos sentimentos dos outros.</t>
  </si>
  <si>
    <t>É irrequieto, muito mexido, nunca para quieto.</t>
  </si>
  <si>
    <t>Partilha facilmente com as outras crianças (guloseimas, brinquedos, lápis, etc.).</t>
  </si>
  <si>
    <t>Enerva-se muito facilmente e faz muitas birras.</t>
  </si>
  <si>
    <t>Tem tendência a isolar-se, gosta mais de brincar sozinho.</t>
  </si>
  <si>
    <t>Não sossega. Está sempre a mexer as pernas ou as mãos.</t>
  </si>
  <si>
    <t>Luta frequentemente com as outras crianças, ameaça-as ou intimida-as.</t>
  </si>
  <si>
    <t>Ensino básico ou inferior</t>
  </si>
  <si>
    <t>Ensino superior</t>
  </si>
  <si>
    <t>Não é verdade</t>
  </si>
  <si>
    <t>É pouco verdade</t>
  </si>
  <si>
    <t>É muito verdade</t>
  </si>
  <si>
    <t xml:space="preserve">Total da amostra = </t>
  </si>
  <si>
    <t>1) Contar o total de registos</t>
  </si>
  <si>
    <t xml:space="preserve">Género: </t>
  </si>
  <si>
    <t>P5:</t>
  </si>
  <si>
    <t>P6:</t>
  </si>
  <si>
    <t>v21:</t>
  </si>
  <si>
    <t>v24:</t>
  </si>
  <si>
    <t>v26:</t>
  </si>
  <si>
    <t>Ecra_Q558:</t>
  </si>
  <si>
    <t>Variáveis</t>
  </si>
  <si>
    <t>Fórmula usada</t>
  </si>
  <si>
    <t>TNR%</t>
  </si>
  <si>
    <t>2) Taxa de não resposta (TNR%)</t>
  </si>
  <si>
    <t>Sem resposta</t>
  </si>
  <si>
    <t>genero descodificado</t>
  </si>
  <si>
    <t>n</t>
  </si>
  <si>
    <t>%</t>
  </si>
  <si>
    <t>Total</t>
  </si>
  <si>
    <t>%Acum</t>
  </si>
  <si>
    <t>Total n</t>
  </si>
  <si>
    <t>Total %L</t>
  </si>
  <si>
    <t>%L</t>
  </si>
  <si>
    <t>Total %C</t>
  </si>
  <si>
    <t>%C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</si>
</sst>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pivotButton="1"/>
  </cellXfs>
  <cellStyles count="1">
    <cellStyle name="Normal" xfId="0" builtinId="0"/>
  </cellStyles>
  <dxfs count="27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alignment horizontal="center"/>
    </dxf>
    <dxf>
      <numFmt numFmtId="164" formatCode="0.0%"/>
    </dxf>
    <dxf>
      <alignment horizontal="center"/>
    </dxf>
    <dxf>
      <numFmt numFmtId="164" formatCode="0.0%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alignment horizontal="center"/>
    </dxf>
    <dxf>
      <numFmt numFmtId="164" formatCode="0.0%"/>
    </dxf>
    <dxf>
      <alignment horizontal="center"/>
    </dxf>
    <dxf>
      <alignment horizontal="center"/>
    </dxf>
    <dxf>
      <numFmt numFmtId="164" formatCode="0.0%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alignment horizontal="left" vertical="bottom" textRotation="0" wrapText="0" indent="0" justifyLastLine="0" shrinkToFit="0" readingOrder="0"/>
    </dxf>
    <dxf>
      <numFmt numFmtId="164" formatCode="0.0%"/>
    </dxf>
    <dxf>
      <numFmt numFmtId="14" formatCode="0.00%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ol" refreshedDate="45003.489090162038" createdVersion="8" refreshedVersion="8" minRefreshableVersion="3" recordCount="196" xr:uid="{49B32245-D6B3-4254-A5D2-4EC702C9BAA2}">
  <cacheSource type="worksheet">
    <worksheetSource ref="A1:P197" sheet="Dados"/>
  </cacheSource>
  <cacheFields count="16">
    <cacheField name="ID" numFmtId="0">
      <sharedItems containsSemiMixedTypes="0" containsString="0" containsNumber="1" containsInteger="1" minValue="1" maxValue="196"/>
    </cacheField>
    <cacheField name="nutII" numFmtId="1">
      <sharedItems containsSemiMixedTypes="0" containsString="0" containsNumber="1" containsInteger="1" minValue="105" maxValue="105"/>
    </cacheField>
    <cacheField name="genero" numFmtId="1">
      <sharedItems containsString="0" containsBlank="1" containsNumber="1" containsInteger="1" minValue="1" maxValue="2"/>
    </cacheField>
    <cacheField name="genero descodificado" numFmtId="1">
      <sharedItems/>
    </cacheField>
    <cacheField name="P3" numFmtId="1">
      <sharedItems containsSemiMixedTypes="0" containsString="0" containsNumber="1" containsInteger="1" minValue="5" maxValue="10"/>
    </cacheField>
    <cacheField name="cicloescolar" numFmtId="1">
      <sharedItems containsSemiMixedTypes="0" containsString="0" containsNumber="1" containsInteger="1" minValue="1" maxValue="1"/>
    </cacheField>
    <cacheField name="P5" numFmtId="1">
      <sharedItems containsSemiMixedTypes="0" containsString="0" containsNumber="1" containsInteger="1" minValue="1" maxValue="99"/>
    </cacheField>
    <cacheField name="P6" numFmtId="1">
      <sharedItems containsSemiMixedTypes="0" containsString="0" containsNumber="1" containsInteger="1" minValue="1" maxValue="99"/>
    </cacheField>
    <cacheField name="v21" numFmtId="0">
      <sharedItems containsString="0" containsBlank="1" containsNumber="1" containsInteger="1" minValue="0" maxValue="2"/>
    </cacheField>
    <cacheField name="v22" numFmtId="1">
      <sharedItems containsSemiMixedTypes="0" containsString="0" containsNumber="1" containsInteger="1" minValue="0" maxValue="2"/>
    </cacheField>
    <cacheField name="v24" numFmtId="0">
      <sharedItems containsString="0" containsBlank="1" containsNumber="1" containsInteger="1" minValue="0" maxValue="2"/>
    </cacheField>
    <cacheField name="v25" numFmtId="1">
      <sharedItems containsSemiMixedTypes="0" containsString="0" containsNumber="1" containsInteger="1" minValue="0" maxValue="2"/>
    </cacheField>
    <cacheField name="v26" numFmtId="0">
      <sharedItems containsString="0" containsBlank="1" containsNumber="1" containsInteger="1" minValue="0" maxValue="2"/>
    </cacheField>
    <cacheField name="Pj" numFmtId="1">
      <sharedItems containsSemiMixedTypes="0" containsString="0" containsNumber="1" containsInteger="1" minValue="0" maxValue="2"/>
    </cacheField>
    <cacheField name="Pl" numFmtId="1">
      <sharedItems containsSemiMixedTypes="0" containsString="0" containsNumber="1" containsInteger="1" minValue="0" maxValue="2"/>
    </cacheField>
    <cacheField name="Ecra_Q558" numFmtId="0">
      <sharedItems containsString="0" containsBlank="1" containsNumber="1" containsInteger="1" minValue="0" maxValue="4" count="6">
        <n v="1"/>
        <n v="2"/>
        <n v="3"/>
        <n v="4"/>
        <m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ol" refreshedDate="45003.50417615741" createdVersion="8" refreshedVersion="8" minRefreshableVersion="3" recordCount="197" xr:uid="{01E05D5B-D71A-49C4-9A47-F862EB4D915B}">
  <cacheSource type="worksheet">
    <worksheetSource ref="A1:P1048576" sheet="Dados"/>
  </cacheSource>
  <cacheFields count="16">
    <cacheField name="ID" numFmtId="0">
      <sharedItems containsString="0" containsBlank="1" containsNumber="1" containsInteger="1" minValue="1" maxValue="196"/>
    </cacheField>
    <cacheField name="nutII" numFmtId="0">
      <sharedItems containsString="0" containsBlank="1" containsNumber="1" containsInteger="1" minValue="105" maxValue="105"/>
    </cacheField>
    <cacheField name="genero" numFmtId="0">
      <sharedItems containsString="0" containsBlank="1" containsNumber="1" containsInteger="1" minValue="1" maxValue="2"/>
    </cacheField>
    <cacheField name="genero descodificado" numFmtId="0">
      <sharedItems containsBlank="1" count="4">
        <s v="Masculino"/>
        <s v="Feminino"/>
        <e v="#N/A"/>
        <m/>
      </sharedItems>
    </cacheField>
    <cacheField name="P3" numFmtId="0">
      <sharedItems containsString="0" containsBlank="1" containsNumber="1" containsInteger="1" minValue="5" maxValue="10"/>
    </cacheField>
    <cacheField name="cicloescolar" numFmtId="0">
      <sharedItems containsString="0" containsBlank="1" containsNumber="1" containsInteger="1" minValue="1" maxValue="1"/>
    </cacheField>
    <cacheField name="P5" numFmtId="1">
      <sharedItems containsString="0" containsBlank="1" containsNumber="1" containsInteger="1" minValue="1" maxValue="99"/>
    </cacheField>
    <cacheField name="P6" numFmtId="0">
      <sharedItems containsString="0" containsBlank="1" containsNumber="1" containsInteger="1" minValue="1" maxValue="99"/>
    </cacheField>
    <cacheField name="v21" numFmtId="0">
      <sharedItems containsString="0" containsBlank="1" containsNumber="1" containsInteger="1" minValue="0" maxValue="2" count="4">
        <n v="2"/>
        <n v="1"/>
        <m/>
        <n v="0"/>
      </sharedItems>
    </cacheField>
    <cacheField name="v22" numFmtId="0">
      <sharedItems containsString="0" containsBlank="1" containsNumber="1" containsInteger="1" minValue="0" maxValue="2" count="4">
        <n v="1"/>
        <n v="0"/>
        <n v="2"/>
        <m/>
      </sharedItems>
    </cacheField>
    <cacheField name="v24" numFmtId="0">
      <sharedItems containsString="0" containsBlank="1" containsNumber="1" containsInteger="1" minValue="0" maxValue="2" count="4">
        <n v="1"/>
        <n v="2"/>
        <n v="0"/>
        <m/>
      </sharedItems>
    </cacheField>
    <cacheField name="v25" numFmtId="0">
      <sharedItems containsString="0" containsBlank="1" containsNumber="1" containsInteger="1" minValue="0" maxValue="2" count="4">
        <n v="1"/>
        <n v="0"/>
        <n v="2"/>
        <m/>
      </sharedItems>
    </cacheField>
    <cacheField name="v26" numFmtId="0">
      <sharedItems containsString="0" containsBlank="1" containsNumber="1" containsInteger="1" minValue="0" maxValue="2" count="4">
        <n v="0"/>
        <n v="1"/>
        <m/>
        <n v="2"/>
      </sharedItems>
    </cacheField>
    <cacheField name="Pj" numFmtId="0">
      <sharedItems containsString="0" containsBlank="1" containsNumber="1" containsInteger="1" minValue="0" maxValue="2" count="4">
        <n v="1"/>
        <n v="0"/>
        <n v="2"/>
        <m/>
      </sharedItems>
    </cacheField>
    <cacheField name="Pl" numFmtId="0">
      <sharedItems containsString="0" containsBlank="1" containsNumber="1" containsInteger="1" minValue="0" maxValue="2" count="4">
        <n v="1"/>
        <n v="0"/>
        <n v="2"/>
        <m/>
      </sharedItems>
    </cacheField>
    <cacheField name="Ecra_Q558" numFmtId="0">
      <sharedItems containsString="0" containsBlank="1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n v="1"/>
    <n v="105"/>
    <n v="1"/>
    <s v="Masculino"/>
    <n v="6"/>
    <n v="1"/>
    <n v="1"/>
    <n v="1"/>
    <n v="2"/>
    <n v="1"/>
    <n v="1"/>
    <n v="1"/>
    <n v="0"/>
    <n v="1"/>
    <n v="1"/>
    <x v="0"/>
  </r>
  <r>
    <n v="2"/>
    <n v="105"/>
    <n v="1"/>
    <s v="Masculino"/>
    <n v="6"/>
    <n v="1"/>
    <n v="3"/>
    <n v="3"/>
    <n v="1"/>
    <n v="1"/>
    <n v="1"/>
    <n v="0"/>
    <n v="1"/>
    <n v="1"/>
    <n v="0"/>
    <x v="0"/>
  </r>
  <r>
    <n v="3"/>
    <n v="105"/>
    <n v="1"/>
    <s v="Masculino"/>
    <n v="6"/>
    <n v="1"/>
    <n v="99"/>
    <n v="3"/>
    <n v="2"/>
    <n v="0"/>
    <n v="2"/>
    <n v="0"/>
    <n v="0"/>
    <n v="0"/>
    <n v="0"/>
    <x v="1"/>
  </r>
  <r>
    <n v="4"/>
    <n v="105"/>
    <n v="1"/>
    <s v="Masculino"/>
    <n v="6"/>
    <n v="1"/>
    <n v="1"/>
    <n v="1"/>
    <m/>
    <n v="0"/>
    <n v="2"/>
    <n v="0"/>
    <m/>
    <n v="0"/>
    <n v="0"/>
    <x v="1"/>
  </r>
  <r>
    <n v="5"/>
    <n v="105"/>
    <n v="1"/>
    <s v="Masculino"/>
    <n v="6"/>
    <n v="1"/>
    <n v="2"/>
    <n v="1"/>
    <n v="1"/>
    <n v="1"/>
    <n v="2"/>
    <n v="0"/>
    <n v="1"/>
    <n v="0"/>
    <n v="0"/>
    <x v="2"/>
  </r>
  <r>
    <n v="6"/>
    <n v="105"/>
    <n v="1"/>
    <s v="Masculino"/>
    <n v="6"/>
    <n v="1"/>
    <n v="2"/>
    <n v="2"/>
    <n v="2"/>
    <n v="0"/>
    <n v="0"/>
    <n v="2"/>
    <n v="1"/>
    <n v="0"/>
    <n v="2"/>
    <x v="0"/>
  </r>
  <r>
    <n v="7"/>
    <n v="105"/>
    <n v="1"/>
    <s v="Masculino"/>
    <n v="6"/>
    <n v="1"/>
    <n v="2"/>
    <n v="1"/>
    <n v="2"/>
    <n v="2"/>
    <n v="2"/>
    <n v="1"/>
    <n v="0"/>
    <n v="2"/>
    <n v="1"/>
    <x v="0"/>
  </r>
  <r>
    <n v="8"/>
    <n v="105"/>
    <n v="1"/>
    <s v="Masculino"/>
    <n v="6"/>
    <n v="1"/>
    <n v="3"/>
    <n v="3"/>
    <n v="2"/>
    <n v="2"/>
    <n v="2"/>
    <n v="2"/>
    <n v="1"/>
    <n v="2"/>
    <n v="1"/>
    <x v="0"/>
  </r>
  <r>
    <n v="9"/>
    <n v="105"/>
    <n v="1"/>
    <s v="Masculino"/>
    <n v="7"/>
    <n v="1"/>
    <n v="3"/>
    <n v="2"/>
    <n v="2"/>
    <n v="1"/>
    <n v="2"/>
    <n v="0"/>
    <n v="1"/>
    <n v="0"/>
    <n v="0"/>
    <x v="0"/>
  </r>
  <r>
    <n v="10"/>
    <n v="105"/>
    <n v="1"/>
    <s v="Masculino"/>
    <n v="7"/>
    <n v="1"/>
    <n v="2"/>
    <n v="1"/>
    <n v="1"/>
    <n v="0"/>
    <n v="2"/>
    <n v="0"/>
    <n v="0"/>
    <n v="0"/>
    <n v="0"/>
    <x v="2"/>
  </r>
  <r>
    <n v="11"/>
    <n v="105"/>
    <n v="1"/>
    <s v="Masculino"/>
    <n v="7"/>
    <n v="1"/>
    <n v="2"/>
    <n v="2"/>
    <n v="2"/>
    <n v="1"/>
    <n v="1"/>
    <n v="0"/>
    <n v="0"/>
    <n v="1"/>
    <n v="0"/>
    <x v="3"/>
  </r>
  <r>
    <n v="12"/>
    <n v="105"/>
    <n v="1"/>
    <s v="Masculino"/>
    <n v="7"/>
    <n v="1"/>
    <n v="2"/>
    <n v="2"/>
    <n v="2"/>
    <n v="1"/>
    <n v="1"/>
    <n v="1"/>
    <n v="0"/>
    <n v="1"/>
    <n v="0"/>
    <x v="0"/>
  </r>
  <r>
    <n v="13"/>
    <n v="105"/>
    <n v="1"/>
    <s v="Masculino"/>
    <n v="7"/>
    <n v="1"/>
    <n v="2"/>
    <n v="2"/>
    <m/>
    <n v="1"/>
    <n v="2"/>
    <n v="0"/>
    <m/>
    <n v="0"/>
    <n v="0"/>
    <x v="0"/>
  </r>
  <r>
    <n v="14"/>
    <n v="105"/>
    <n v="1"/>
    <s v="Masculino"/>
    <n v="7"/>
    <n v="1"/>
    <n v="3"/>
    <n v="2"/>
    <n v="1"/>
    <n v="2"/>
    <n v="1"/>
    <n v="2"/>
    <n v="0"/>
    <n v="2"/>
    <n v="2"/>
    <x v="0"/>
  </r>
  <r>
    <n v="15"/>
    <n v="105"/>
    <n v="1"/>
    <s v="Masculino"/>
    <n v="7"/>
    <n v="1"/>
    <n v="2"/>
    <n v="3"/>
    <n v="2"/>
    <n v="0"/>
    <n v="1"/>
    <n v="1"/>
    <n v="2"/>
    <n v="0"/>
    <n v="1"/>
    <x v="0"/>
  </r>
  <r>
    <n v="16"/>
    <n v="105"/>
    <n v="1"/>
    <s v="Masculino"/>
    <n v="7"/>
    <n v="1"/>
    <n v="1"/>
    <n v="1"/>
    <n v="2"/>
    <n v="0"/>
    <n v="2"/>
    <n v="1"/>
    <n v="1"/>
    <n v="0"/>
    <n v="2"/>
    <x v="0"/>
  </r>
  <r>
    <n v="17"/>
    <n v="105"/>
    <n v="1"/>
    <s v="Masculino"/>
    <n v="7"/>
    <n v="1"/>
    <n v="2"/>
    <n v="2"/>
    <n v="0"/>
    <n v="1"/>
    <n v="2"/>
    <n v="0"/>
    <n v="1"/>
    <n v="0"/>
    <n v="0"/>
    <x v="1"/>
  </r>
  <r>
    <n v="18"/>
    <n v="105"/>
    <n v="1"/>
    <s v="Masculino"/>
    <n v="7"/>
    <n v="1"/>
    <n v="2"/>
    <n v="2"/>
    <n v="2"/>
    <n v="0"/>
    <n v="0"/>
    <n v="0"/>
    <n v="0"/>
    <n v="0"/>
    <n v="0"/>
    <x v="1"/>
  </r>
  <r>
    <n v="19"/>
    <n v="105"/>
    <n v="1"/>
    <s v="Masculino"/>
    <n v="7"/>
    <n v="1"/>
    <n v="2"/>
    <n v="2"/>
    <n v="2"/>
    <n v="1"/>
    <n v="2"/>
    <n v="0"/>
    <n v="0"/>
    <n v="0"/>
    <n v="0"/>
    <x v="1"/>
  </r>
  <r>
    <n v="20"/>
    <n v="105"/>
    <n v="1"/>
    <s v="Masculino"/>
    <n v="7"/>
    <n v="1"/>
    <n v="3"/>
    <n v="3"/>
    <n v="2"/>
    <n v="2"/>
    <n v="2"/>
    <n v="1"/>
    <n v="1"/>
    <n v="1"/>
    <n v="0"/>
    <x v="1"/>
  </r>
  <r>
    <n v="21"/>
    <n v="105"/>
    <n v="1"/>
    <s v="Masculino"/>
    <n v="7"/>
    <n v="1"/>
    <n v="2"/>
    <n v="2"/>
    <n v="1"/>
    <n v="1"/>
    <n v="2"/>
    <n v="1"/>
    <n v="0"/>
    <n v="0"/>
    <n v="1"/>
    <x v="1"/>
  </r>
  <r>
    <n v="22"/>
    <n v="105"/>
    <n v="1"/>
    <s v="Masculino"/>
    <n v="7"/>
    <n v="1"/>
    <n v="2"/>
    <n v="2"/>
    <n v="2"/>
    <n v="0"/>
    <n v="2"/>
    <n v="1"/>
    <n v="0"/>
    <n v="0"/>
    <n v="0"/>
    <x v="0"/>
  </r>
  <r>
    <n v="23"/>
    <n v="105"/>
    <n v="1"/>
    <s v="Masculino"/>
    <n v="7"/>
    <n v="1"/>
    <n v="1"/>
    <n v="2"/>
    <n v="2"/>
    <n v="1"/>
    <n v="2"/>
    <n v="1"/>
    <n v="0"/>
    <n v="1"/>
    <n v="1"/>
    <x v="0"/>
  </r>
  <r>
    <n v="24"/>
    <n v="105"/>
    <n v="1"/>
    <s v="Masculino"/>
    <n v="8"/>
    <n v="1"/>
    <n v="2"/>
    <n v="3"/>
    <n v="2"/>
    <n v="1"/>
    <n v="2"/>
    <n v="2"/>
    <n v="0"/>
    <n v="1"/>
    <n v="2"/>
    <x v="2"/>
  </r>
  <r>
    <n v="25"/>
    <n v="105"/>
    <n v="1"/>
    <s v="Masculino"/>
    <n v="8"/>
    <n v="1"/>
    <n v="1"/>
    <n v="1"/>
    <n v="2"/>
    <n v="0"/>
    <n v="1"/>
    <n v="0"/>
    <n v="0"/>
    <n v="0"/>
    <n v="0"/>
    <x v="2"/>
  </r>
  <r>
    <n v="26"/>
    <n v="105"/>
    <n v="1"/>
    <s v="Masculino"/>
    <n v="8"/>
    <n v="1"/>
    <n v="1"/>
    <n v="2"/>
    <n v="2"/>
    <n v="1"/>
    <n v="1"/>
    <n v="0"/>
    <n v="0"/>
    <n v="1"/>
    <n v="1"/>
    <x v="2"/>
  </r>
  <r>
    <n v="27"/>
    <n v="105"/>
    <n v="1"/>
    <s v="Masculino"/>
    <n v="8"/>
    <n v="1"/>
    <n v="2"/>
    <n v="2"/>
    <n v="2"/>
    <n v="1"/>
    <n v="1"/>
    <n v="0"/>
    <n v="0"/>
    <n v="1"/>
    <n v="1"/>
    <x v="0"/>
  </r>
  <r>
    <n v="28"/>
    <n v="105"/>
    <n v="1"/>
    <s v="Masculino"/>
    <n v="8"/>
    <n v="1"/>
    <n v="1"/>
    <n v="1"/>
    <n v="2"/>
    <n v="1"/>
    <n v="1"/>
    <n v="2"/>
    <n v="0"/>
    <n v="1"/>
    <n v="1"/>
    <x v="0"/>
  </r>
  <r>
    <n v="29"/>
    <n v="105"/>
    <n v="1"/>
    <s v="Masculino"/>
    <n v="8"/>
    <n v="1"/>
    <n v="3"/>
    <n v="2"/>
    <n v="1"/>
    <n v="2"/>
    <n v="1"/>
    <n v="1"/>
    <n v="0"/>
    <n v="2"/>
    <n v="1"/>
    <x v="0"/>
  </r>
  <r>
    <n v="30"/>
    <n v="105"/>
    <n v="1"/>
    <s v="Masculino"/>
    <n v="8"/>
    <n v="1"/>
    <n v="1"/>
    <n v="2"/>
    <n v="2"/>
    <n v="0"/>
    <n v="1"/>
    <n v="0"/>
    <n v="0"/>
    <n v="0"/>
    <n v="0"/>
    <x v="1"/>
  </r>
  <r>
    <n v="31"/>
    <n v="105"/>
    <n v="1"/>
    <s v="Masculino"/>
    <n v="8"/>
    <n v="1"/>
    <n v="1"/>
    <n v="1"/>
    <n v="2"/>
    <n v="0"/>
    <n v="1"/>
    <n v="0"/>
    <n v="0"/>
    <n v="0"/>
    <n v="0"/>
    <x v="1"/>
  </r>
  <r>
    <n v="32"/>
    <n v="105"/>
    <n v="1"/>
    <s v="Masculino"/>
    <n v="8"/>
    <n v="1"/>
    <n v="3"/>
    <n v="3"/>
    <n v="2"/>
    <n v="0"/>
    <n v="1"/>
    <n v="0"/>
    <n v="1"/>
    <n v="0"/>
    <n v="0"/>
    <x v="1"/>
  </r>
  <r>
    <n v="33"/>
    <n v="105"/>
    <n v="1"/>
    <s v="Masculino"/>
    <n v="8"/>
    <n v="1"/>
    <n v="1"/>
    <n v="3"/>
    <n v="2"/>
    <n v="2"/>
    <n v="2"/>
    <n v="0"/>
    <n v="1"/>
    <n v="2"/>
    <n v="0"/>
    <x v="0"/>
  </r>
  <r>
    <n v="34"/>
    <n v="105"/>
    <n v="1"/>
    <s v="Masculino"/>
    <n v="8"/>
    <n v="1"/>
    <n v="1"/>
    <n v="2"/>
    <n v="2"/>
    <n v="0"/>
    <n v="1"/>
    <n v="0"/>
    <n v="0"/>
    <n v="0"/>
    <n v="0"/>
    <x v="0"/>
  </r>
  <r>
    <n v="35"/>
    <n v="105"/>
    <n v="1"/>
    <s v="Masculino"/>
    <n v="8"/>
    <n v="1"/>
    <n v="2"/>
    <n v="2"/>
    <n v="0"/>
    <n v="2"/>
    <n v="0"/>
    <n v="1"/>
    <n v="0"/>
    <n v="1"/>
    <n v="0"/>
    <x v="0"/>
  </r>
  <r>
    <n v="36"/>
    <n v="105"/>
    <n v="1"/>
    <s v="Masculino"/>
    <n v="8"/>
    <n v="1"/>
    <n v="2"/>
    <n v="3"/>
    <n v="0"/>
    <n v="0"/>
    <n v="2"/>
    <n v="0"/>
    <n v="2"/>
    <n v="0"/>
    <n v="0"/>
    <x v="0"/>
  </r>
  <r>
    <n v="37"/>
    <n v="105"/>
    <n v="1"/>
    <s v="Masculino"/>
    <n v="8"/>
    <n v="1"/>
    <n v="2"/>
    <n v="3"/>
    <n v="2"/>
    <n v="0"/>
    <n v="2"/>
    <n v="0"/>
    <n v="2"/>
    <n v="0"/>
    <n v="0"/>
    <x v="1"/>
  </r>
  <r>
    <n v="38"/>
    <n v="105"/>
    <n v="1"/>
    <s v="Masculino"/>
    <n v="8"/>
    <n v="1"/>
    <n v="2"/>
    <n v="2"/>
    <n v="2"/>
    <n v="0"/>
    <n v="0"/>
    <n v="0"/>
    <n v="1"/>
    <n v="0"/>
    <n v="0"/>
    <x v="0"/>
  </r>
  <r>
    <n v="39"/>
    <n v="105"/>
    <n v="1"/>
    <s v="Masculino"/>
    <n v="8"/>
    <n v="1"/>
    <n v="3"/>
    <n v="3"/>
    <n v="2"/>
    <n v="0"/>
    <n v="2"/>
    <n v="1"/>
    <n v="1"/>
    <n v="0"/>
    <n v="1"/>
    <x v="4"/>
  </r>
  <r>
    <n v="40"/>
    <n v="105"/>
    <n v="1"/>
    <s v="Masculino"/>
    <n v="8"/>
    <n v="1"/>
    <n v="1"/>
    <n v="2"/>
    <n v="1"/>
    <n v="1"/>
    <n v="2"/>
    <n v="1"/>
    <n v="0"/>
    <n v="0"/>
    <n v="2"/>
    <x v="0"/>
  </r>
  <r>
    <n v="41"/>
    <n v="105"/>
    <n v="1"/>
    <s v="Masculino"/>
    <n v="8"/>
    <n v="1"/>
    <n v="99"/>
    <n v="2"/>
    <n v="2"/>
    <n v="2"/>
    <n v="2"/>
    <n v="0"/>
    <n v="0"/>
    <n v="2"/>
    <n v="0"/>
    <x v="0"/>
  </r>
  <r>
    <n v="42"/>
    <n v="105"/>
    <n v="1"/>
    <s v="Masculino"/>
    <n v="8"/>
    <n v="1"/>
    <n v="2"/>
    <n v="2"/>
    <m/>
    <n v="0"/>
    <n v="2"/>
    <n v="0"/>
    <n v="2"/>
    <n v="0"/>
    <n v="0"/>
    <x v="0"/>
  </r>
  <r>
    <n v="43"/>
    <n v="105"/>
    <n v="1"/>
    <s v="Masculino"/>
    <n v="8"/>
    <n v="1"/>
    <n v="1"/>
    <n v="1"/>
    <n v="1"/>
    <n v="0"/>
    <n v="2"/>
    <n v="0"/>
    <n v="1"/>
    <n v="0"/>
    <n v="0"/>
    <x v="0"/>
  </r>
  <r>
    <n v="44"/>
    <n v="105"/>
    <n v="1"/>
    <s v="Masculino"/>
    <n v="8"/>
    <n v="1"/>
    <n v="99"/>
    <n v="99"/>
    <n v="1"/>
    <n v="1"/>
    <n v="2"/>
    <n v="0"/>
    <n v="2"/>
    <n v="0"/>
    <n v="1"/>
    <x v="0"/>
  </r>
  <r>
    <n v="45"/>
    <n v="105"/>
    <n v="1"/>
    <s v="Masculino"/>
    <n v="8"/>
    <n v="1"/>
    <n v="99"/>
    <n v="99"/>
    <n v="2"/>
    <n v="1"/>
    <n v="1"/>
    <n v="0"/>
    <n v="0"/>
    <n v="2"/>
    <n v="0"/>
    <x v="1"/>
  </r>
  <r>
    <n v="46"/>
    <n v="105"/>
    <n v="1"/>
    <s v="Masculino"/>
    <n v="9"/>
    <n v="1"/>
    <n v="1"/>
    <n v="1"/>
    <n v="2"/>
    <n v="2"/>
    <n v="1"/>
    <n v="1"/>
    <n v="0"/>
    <n v="2"/>
    <n v="1"/>
    <x v="1"/>
  </r>
  <r>
    <n v="47"/>
    <n v="105"/>
    <n v="1"/>
    <s v="Masculino"/>
    <n v="9"/>
    <n v="1"/>
    <n v="1"/>
    <n v="3"/>
    <n v="2"/>
    <n v="0"/>
    <n v="2"/>
    <n v="1"/>
    <n v="0"/>
    <n v="0"/>
    <n v="1"/>
    <x v="0"/>
  </r>
  <r>
    <n v="48"/>
    <n v="105"/>
    <n v="1"/>
    <s v="Masculino"/>
    <n v="9"/>
    <n v="1"/>
    <n v="2"/>
    <n v="2"/>
    <n v="0"/>
    <n v="1"/>
    <n v="2"/>
    <n v="0"/>
    <n v="1"/>
    <n v="1"/>
    <n v="0"/>
    <x v="0"/>
  </r>
  <r>
    <n v="49"/>
    <n v="105"/>
    <n v="1"/>
    <s v="Masculino"/>
    <n v="9"/>
    <n v="1"/>
    <n v="2"/>
    <n v="3"/>
    <n v="2"/>
    <n v="0"/>
    <n v="2"/>
    <n v="0"/>
    <n v="0"/>
    <n v="0"/>
    <n v="0"/>
    <x v="0"/>
  </r>
  <r>
    <n v="50"/>
    <n v="105"/>
    <n v="1"/>
    <s v="Masculino"/>
    <n v="9"/>
    <n v="1"/>
    <n v="3"/>
    <n v="3"/>
    <n v="2"/>
    <n v="2"/>
    <n v="1"/>
    <n v="1"/>
    <n v="0"/>
    <n v="0"/>
    <n v="1"/>
    <x v="0"/>
  </r>
  <r>
    <n v="51"/>
    <n v="105"/>
    <n v="1"/>
    <s v="Masculino"/>
    <n v="9"/>
    <n v="1"/>
    <n v="3"/>
    <n v="3"/>
    <n v="2"/>
    <n v="2"/>
    <n v="1"/>
    <n v="1"/>
    <n v="0"/>
    <n v="2"/>
    <n v="0"/>
    <x v="0"/>
  </r>
  <r>
    <n v="52"/>
    <n v="105"/>
    <n v="1"/>
    <s v="Masculino"/>
    <n v="9"/>
    <n v="1"/>
    <n v="2"/>
    <n v="2"/>
    <n v="2"/>
    <n v="0"/>
    <n v="2"/>
    <n v="0"/>
    <n v="0"/>
    <n v="0"/>
    <n v="1"/>
    <x v="1"/>
  </r>
  <r>
    <n v="53"/>
    <n v="105"/>
    <n v="1"/>
    <s v="Masculino"/>
    <n v="9"/>
    <n v="1"/>
    <n v="3"/>
    <n v="3"/>
    <n v="2"/>
    <n v="0"/>
    <n v="2"/>
    <n v="0"/>
    <n v="0"/>
    <n v="0"/>
    <n v="0"/>
    <x v="1"/>
  </r>
  <r>
    <n v="54"/>
    <n v="105"/>
    <n v="1"/>
    <s v="Masculino"/>
    <n v="9"/>
    <n v="1"/>
    <n v="3"/>
    <n v="3"/>
    <n v="2"/>
    <n v="1"/>
    <n v="2"/>
    <n v="1"/>
    <n v="1"/>
    <n v="0"/>
    <n v="1"/>
    <x v="1"/>
  </r>
  <r>
    <n v="55"/>
    <n v="105"/>
    <n v="1"/>
    <s v="Masculino"/>
    <n v="9"/>
    <n v="1"/>
    <n v="3"/>
    <n v="3"/>
    <n v="2"/>
    <n v="1"/>
    <n v="2"/>
    <n v="1"/>
    <n v="0"/>
    <n v="0"/>
    <n v="1"/>
    <x v="1"/>
  </r>
  <r>
    <n v="56"/>
    <n v="105"/>
    <n v="1"/>
    <s v="Masculino"/>
    <n v="10"/>
    <n v="1"/>
    <n v="99"/>
    <n v="1"/>
    <n v="2"/>
    <n v="1"/>
    <n v="2"/>
    <n v="0"/>
    <n v="0"/>
    <n v="0"/>
    <n v="0"/>
    <x v="2"/>
  </r>
  <r>
    <n v="57"/>
    <n v="105"/>
    <n v="1"/>
    <s v="Masculino"/>
    <n v="10"/>
    <n v="1"/>
    <n v="99"/>
    <n v="99"/>
    <n v="2"/>
    <n v="0"/>
    <n v="2"/>
    <n v="0"/>
    <n v="0"/>
    <n v="0"/>
    <n v="1"/>
    <x v="0"/>
  </r>
  <r>
    <n v="58"/>
    <n v="105"/>
    <n v="2"/>
    <s v="Feminino"/>
    <n v="5"/>
    <n v="1"/>
    <n v="1"/>
    <n v="1"/>
    <n v="1"/>
    <n v="1"/>
    <n v="2"/>
    <n v="0"/>
    <n v="0"/>
    <n v="0"/>
    <n v="0"/>
    <x v="5"/>
  </r>
  <r>
    <n v="59"/>
    <n v="105"/>
    <n v="2"/>
    <s v="Feminino"/>
    <n v="6"/>
    <n v="1"/>
    <n v="2"/>
    <n v="2"/>
    <n v="2"/>
    <n v="1"/>
    <n v="2"/>
    <n v="1"/>
    <n v="0"/>
    <n v="0"/>
    <n v="0"/>
    <x v="0"/>
  </r>
  <r>
    <n v="60"/>
    <n v="105"/>
    <n v="2"/>
    <s v="Feminino"/>
    <n v="6"/>
    <n v="1"/>
    <n v="2"/>
    <n v="3"/>
    <n v="2"/>
    <n v="0"/>
    <n v="2"/>
    <n v="0"/>
    <n v="0"/>
    <n v="0"/>
    <n v="0"/>
    <x v="0"/>
  </r>
  <r>
    <n v="61"/>
    <n v="105"/>
    <n v="2"/>
    <s v="Feminino"/>
    <n v="6"/>
    <n v="1"/>
    <n v="2"/>
    <n v="2"/>
    <n v="2"/>
    <n v="1"/>
    <n v="1"/>
    <n v="2"/>
    <n v="0"/>
    <n v="1"/>
    <n v="1"/>
    <x v="0"/>
  </r>
  <r>
    <n v="62"/>
    <n v="105"/>
    <n v="2"/>
    <s v="Feminino"/>
    <n v="6"/>
    <n v="1"/>
    <n v="2"/>
    <n v="99"/>
    <n v="2"/>
    <n v="0"/>
    <n v="2"/>
    <n v="0"/>
    <n v="0"/>
    <n v="0"/>
    <n v="0"/>
    <x v="4"/>
  </r>
  <r>
    <n v="63"/>
    <n v="105"/>
    <n v="2"/>
    <s v="Feminino"/>
    <n v="6"/>
    <n v="1"/>
    <n v="1"/>
    <n v="2"/>
    <n v="1"/>
    <n v="0"/>
    <n v="2"/>
    <n v="0"/>
    <n v="0"/>
    <n v="0"/>
    <n v="0"/>
    <x v="0"/>
  </r>
  <r>
    <n v="64"/>
    <n v="105"/>
    <n v="2"/>
    <s v="Feminino"/>
    <n v="6"/>
    <n v="1"/>
    <n v="1"/>
    <n v="1"/>
    <n v="2"/>
    <n v="0"/>
    <m/>
    <n v="0"/>
    <n v="0"/>
    <n v="0"/>
    <n v="0"/>
    <x v="0"/>
  </r>
  <r>
    <n v="65"/>
    <n v="105"/>
    <n v="2"/>
    <s v="Feminino"/>
    <n v="6"/>
    <n v="1"/>
    <n v="1"/>
    <n v="2"/>
    <n v="2"/>
    <n v="0"/>
    <n v="2"/>
    <n v="0"/>
    <n v="0"/>
    <n v="0"/>
    <n v="0"/>
    <x v="0"/>
  </r>
  <r>
    <n v="66"/>
    <n v="105"/>
    <n v="2"/>
    <s v="Feminino"/>
    <n v="6"/>
    <n v="1"/>
    <n v="1"/>
    <n v="3"/>
    <n v="2"/>
    <n v="0"/>
    <n v="2"/>
    <n v="0"/>
    <n v="0"/>
    <n v="0"/>
    <n v="0"/>
    <x v="0"/>
  </r>
  <r>
    <n v="67"/>
    <n v="105"/>
    <n v="2"/>
    <s v="Feminino"/>
    <n v="6"/>
    <n v="1"/>
    <n v="99"/>
    <n v="99"/>
    <n v="2"/>
    <n v="0"/>
    <n v="2"/>
    <n v="0"/>
    <n v="0"/>
    <n v="0"/>
    <n v="0"/>
    <x v="0"/>
  </r>
  <r>
    <n v="68"/>
    <n v="105"/>
    <n v="2"/>
    <s v="Feminino"/>
    <n v="6"/>
    <n v="1"/>
    <n v="3"/>
    <n v="3"/>
    <n v="1"/>
    <n v="0"/>
    <n v="1"/>
    <n v="0"/>
    <n v="0"/>
    <n v="0"/>
    <n v="0"/>
    <x v="0"/>
  </r>
  <r>
    <n v="69"/>
    <n v="105"/>
    <n v="2"/>
    <s v="Feminino"/>
    <n v="6"/>
    <n v="1"/>
    <n v="3"/>
    <n v="3"/>
    <n v="2"/>
    <n v="0"/>
    <n v="2"/>
    <n v="0"/>
    <n v="0"/>
    <n v="0"/>
    <n v="0"/>
    <x v="0"/>
  </r>
  <r>
    <n v="70"/>
    <n v="105"/>
    <n v="2"/>
    <s v="Feminino"/>
    <n v="6"/>
    <n v="1"/>
    <n v="2"/>
    <n v="3"/>
    <n v="2"/>
    <n v="0"/>
    <n v="0"/>
    <n v="0"/>
    <n v="0"/>
    <n v="1"/>
    <n v="1"/>
    <x v="1"/>
  </r>
  <r>
    <n v="71"/>
    <n v="105"/>
    <n v="2"/>
    <s v="Feminino"/>
    <n v="6"/>
    <n v="1"/>
    <n v="1"/>
    <n v="1"/>
    <n v="2"/>
    <n v="2"/>
    <n v="2"/>
    <n v="0"/>
    <n v="0"/>
    <n v="2"/>
    <n v="1"/>
    <x v="1"/>
  </r>
  <r>
    <n v="72"/>
    <n v="105"/>
    <n v="2"/>
    <s v="Feminino"/>
    <n v="7"/>
    <n v="1"/>
    <n v="3"/>
    <n v="3"/>
    <n v="2"/>
    <n v="0"/>
    <n v="2"/>
    <n v="0"/>
    <n v="0"/>
    <n v="0"/>
    <n v="0"/>
    <x v="0"/>
  </r>
  <r>
    <n v="73"/>
    <n v="105"/>
    <n v="2"/>
    <s v="Feminino"/>
    <n v="7"/>
    <n v="1"/>
    <n v="2"/>
    <n v="2"/>
    <n v="2"/>
    <n v="0"/>
    <n v="2"/>
    <n v="0"/>
    <n v="1"/>
    <n v="0"/>
    <n v="0"/>
    <x v="4"/>
  </r>
  <r>
    <n v="74"/>
    <n v="105"/>
    <n v="2"/>
    <s v="Feminino"/>
    <n v="7"/>
    <n v="1"/>
    <n v="1"/>
    <n v="2"/>
    <n v="0"/>
    <n v="2"/>
    <n v="2"/>
    <n v="1"/>
    <n v="0"/>
    <n v="2"/>
    <n v="1"/>
    <x v="0"/>
  </r>
  <r>
    <n v="75"/>
    <n v="105"/>
    <n v="2"/>
    <s v="Feminino"/>
    <n v="7"/>
    <n v="1"/>
    <n v="3"/>
    <n v="1"/>
    <n v="2"/>
    <n v="0"/>
    <n v="0"/>
    <n v="1"/>
    <n v="0"/>
    <n v="0"/>
    <n v="2"/>
    <x v="0"/>
  </r>
  <r>
    <n v="76"/>
    <n v="105"/>
    <n v="2"/>
    <s v="Feminino"/>
    <n v="7"/>
    <n v="1"/>
    <n v="2"/>
    <n v="2"/>
    <n v="2"/>
    <n v="0"/>
    <n v="0"/>
    <n v="0"/>
    <n v="1"/>
    <n v="0"/>
    <n v="1"/>
    <x v="0"/>
  </r>
  <r>
    <n v="77"/>
    <n v="105"/>
    <n v="2"/>
    <s v="Feminino"/>
    <n v="7"/>
    <n v="1"/>
    <n v="2"/>
    <n v="2"/>
    <n v="2"/>
    <n v="1"/>
    <n v="2"/>
    <n v="1"/>
    <n v="0"/>
    <n v="1"/>
    <n v="1"/>
    <x v="1"/>
  </r>
  <r>
    <n v="78"/>
    <n v="105"/>
    <n v="2"/>
    <s v="Feminino"/>
    <n v="7"/>
    <n v="1"/>
    <n v="2"/>
    <n v="99"/>
    <n v="1"/>
    <n v="0"/>
    <n v="2"/>
    <n v="0"/>
    <n v="0"/>
    <n v="0"/>
    <n v="0"/>
    <x v="1"/>
  </r>
  <r>
    <n v="79"/>
    <n v="105"/>
    <n v="2"/>
    <s v="Feminino"/>
    <n v="8"/>
    <n v="1"/>
    <n v="3"/>
    <n v="2"/>
    <n v="2"/>
    <n v="1"/>
    <n v="0"/>
    <n v="0"/>
    <n v="0"/>
    <n v="0"/>
    <n v="0"/>
    <x v="1"/>
  </r>
  <r>
    <n v="80"/>
    <n v="105"/>
    <n v="2"/>
    <s v="Feminino"/>
    <n v="8"/>
    <n v="1"/>
    <n v="3"/>
    <n v="3"/>
    <n v="2"/>
    <n v="0"/>
    <n v="1"/>
    <n v="0"/>
    <n v="0"/>
    <n v="0"/>
    <n v="0"/>
    <x v="1"/>
  </r>
  <r>
    <n v="81"/>
    <n v="105"/>
    <n v="2"/>
    <s v="Feminino"/>
    <n v="8"/>
    <n v="1"/>
    <n v="2"/>
    <n v="2"/>
    <n v="2"/>
    <n v="1"/>
    <n v="1"/>
    <n v="0"/>
    <n v="0"/>
    <n v="1"/>
    <n v="0"/>
    <x v="1"/>
  </r>
  <r>
    <n v="82"/>
    <n v="105"/>
    <n v="2"/>
    <s v="Feminino"/>
    <n v="8"/>
    <n v="1"/>
    <n v="2"/>
    <n v="3"/>
    <n v="2"/>
    <n v="1"/>
    <n v="2"/>
    <n v="1"/>
    <n v="0"/>
    <n v="1"/>
    <n v="0"/>
    <x v="1"/>
  </r>
  <r>
    <n v="83"/>
    <n v="105"/>
    <n v="2"/>
    <s v="Feminino"/>
    <n v="8"/>
    <n v="1"/>
    <n v="3"/>
    <n v="1"/>
    <n v="2"/>
    <n v="0"/>
    <n v="1"/>
    <n v="0"/>
    <n v="0"/>
    <n v="0"/>
    <n v="0"/>
    <x v="0"/>
  </r>
  <r>
    <n v="84"/>
    <n v="105"/>
    <n v="2"/>
    <s v="Feminino"/>
    <n v="8"/>
    <n v="1"/>
    <n v="2"/>
    <n v="3"/>
    <n v="2"/>
    <n v="1"/>
    <n v="1"/>
    <n v="0"/>
    <n v="0"/>
    <n v="0"/>
    <n v="0"/>
    <x v="0"/>
  </r>
  <r>
    <n v="85"/>
    <n v="105"/>
    <n v="2"/>
    <s v="Feminino"/>
    <n v="8"/>
    <n v="1"/>
    <n v="1"/>
    <n v="2"/>
    <n v="1"/>
    <n v="0"/>
    <n v="1"/>
    <n v="0"/>
    <n v="0"/>
    <n v="0"/>
    <n v="0"/>
    <x v="0"/>
  </r>
  <r>
    <n v="86"/>
    <n v="105"/>
    <n v="2"/>
    <s v="Feminino"/>
    <n v="8"/>
    <n v="1"/>
    <n v="1"/>
    <n v="2"/>
    <n v="2"/>
    <n v="1"/>
    <n v="1"/>
    <n v="0"/>
    <n v="0"/>
    <n v="0"/>
    <n v="0"/>
    <x v="0"/>
  </r>
  <r>
    <n v="87"/>
    <n v="105"/>
    <n v="2"/>
    <s v="Feminino"/>
    <n v="8"/>
    <n v="1"/>
    <n v="2"/>
    <n v="1"/>
    <n v="2"/>
    <n v="1"/>
    <n v="2"/>
    <n v="2"/>
    <n v="1"/>
    <n v="0"/>
    <n v="1"/>
    <x v="0"/>
  </r>
  <r>
    <n v="88"/>
    <n v="105"/>
    <n v="2"/>
    <s v="Feminino"/>
    <n v="8"/>
    <n v="1"/>
    <n v="3"/>
    <n v="3"/>
    <n v="1"/>
    <n v="1"/>
    <n v="0"/>
    <n v="1"/>
    <n v="0"/>
    <n v="0"/>
    <n v="0"/>
    <x v="0"/>
  </r>
  <r>
    <n v="89"/>
    <n v="105"/>
    <n v="2"/>
    <s v="Feminino"/>
    <n v="8"/>
    <n v="1"/>
    <n v="2"/>
    <n v="3"/>
    <n v="2"/>
    <n v="0"/>
    <n v="1"/>
    <n v="0"/>
    <n v="0"/>
    <n v="0"/>
    <n v="0"/>
    <x v="0"/>
  </r>
  <r>
    <n v="90"/>
    <n v="105"/>
    <n v="2"/>
    <s v="Feminino"/>
    <n v="8"/>
    <n v="1"/>
    <n v="3"/>
    <n v="3"/>
    <n v="2"/>
    <n v="0"/>
    <n v="2"/>
    <n v="0"/>
    <n v="0"/>
    <n v="0"/>
    <n v="0"/>
    <x v="0"/>
  </r>
  <r>
    <n v="91"/>
    <n v="105"/>
    <n v="2"/>
    <s v="Feminino"/>
    <n v="8"/>
    <n v="1"/>
    <n v="2"/>
    <n v="2"/>
    <n v="2"/>
    <n v="0"/>
    <n v="2"/>
    <n v="0"/>
    <n v="1"/>
    <n v="0"/>
    <n v="0"/>
    <x v="4"/>
  </r>
  <r>
    <n v="92"/>
    <n v="105"/>
    <n v="2"/>
    <s v="Feminino"/>
    <n v="8"/>
    <n v="1"/>
    <n v="2"/>
    <n v="3"/>
    <n v="2"/>
    <n v="0"/>
    <n v="2"/>
    <n v="0"/>
    <n v="2"/>
    <n v="0"/>
    <n v="0"/>
    <x v="1"/>
  </r>
  <r>
    <n v="93"/>
    <n v="105"/>
    <n v="2"/>
    <s v="Feminino"/>
    <n v="8"/>
    <n v="1"/>
    <n v="3"/>
    <n v="3"/>
    <n v="1"/>
    <n v="0"/>
    <n v="2"/>
    <n v="0"/>
    <n v="0"/>
    <n v="0"/>
    <n v="0"/>
    <x v="4"/>
  </r>
  <r>
    <n v="94"/>
    <n v="105"/>
    <n v="2"/>
    <s v="Feminino"/>
    <n v="8"/>
    <n v="1"/>
    <n v="1"/>
    <n v="2"/>
    <n v="2"/>
    <n v="0"/>
    <n v="2"/>
    <n v="0"/>
    <n v="0"/>
    <n v="0"/>
    <n v="0"/>
    <x v="0"/>
  </r>
  <r>
    <n v="95"/>
    <n v="105"/>
    <n v="2"/>
    <s v="Feminino"/>
    <n v="9"/>
    <n v="1"/>
    <n v="2"/>
    <n v="2"/>
    <n v="2"/>
    <n v="0"/>
    <n v="1"/>
    <n v="0"/>
    <n v="1"/>
    <n v="0"/>
    <n v="0"/>
    <x v="0"/>
  </r>
  <r>
    <n v="96"/>
    <n v="105"/>
    <n v="2"/>
    <s v="Feminino"/>
    <n v="9"/>
    <n v="1"/>
    <n v="3"/>
    <n v="2"/>
    <n v="2"/>
    <n v="0"/>
    <n v="0"/>
    <n v="0"/>
    <n v="0"/>
    <n v="0"/>
    <n v="0"/>
    <x v="0"/>
  </r>
  <r>
    <n v="97"/>
    <n v="105"/>
    <n v="2"/>
    <s v="Feminino"/>
    <n v="9"/>
    <n v="1"/>
    <n v="1"/>
    <n v="2"/>
    <n v="2"/>
    <n v="1"/>
    <n v="2"/>
    <n v="0"/>
    <n v="0"/>
    <n v="1"/>
    <n v="0"/>
    <x v="0"/>
  </r>
  <r>
    <n v="98"/>
    <n v="105"/>
    <n v="2"/>
    <s v="Feminino"/>
    <n v="9"/>
    <n v="1"/>
    <n v="1"/>
    <n v="2"/>
    <n v="2"/>
    <n v="0"/>
    <n v="2"/>
    <n v="1"/>
    <n v="0"/>
    <n v="0"/>
    <n v="0"/>
    <x v="0"/>
  </r>
  <r>
    <n v="99"/>
    <n v="105"/>
    <n v="2"/>
    <s v="Feminino"/>
    <n v="9"/>
    <n v="1"/>
    <n v="1"/>
    <n v="2"/>
    <n v="2"/>
    <n v="0"/>
    <n v="2"/>
    <n v="1"/>
    <n v="0"/>
    <n v="0"/>
    <n v="0"/>
    <x v="0"/>
  </r>
  <r>
    <n v="100"/>
    <n v="105"/>
    <n v="2"/>
    <s v="Feminino"/>
    <n v="9"/>
    <n v="1"/>
    <n v="2"/>
    <n v="2"/>
    <n v="2"/>
    <n v="0"/>
    <n v="0"/>
    <n v="0"/>
    <n v="0"/>
    <n v="0"/>
    <n v="0"/>
    <x v="1"/>
  </r>
  <r>
    <n v="101"/>
    <n v="105"/>
    <n v="2"/>
    <s v="Feminino"/>
    <n v="9"/>
    <n v="1"/>
    <n v="2"/>
    <n v="2"/>
    <n v="2"/>
    <n v="0"/>
    <n v="2"/>
    <n v="0"/>
    <m/>
    <n v="0"/>
    <n v="0"/>
    <x v="4"/>
  </r>
  <r>
    <n v="102"/>
    <n v="105"/>
    <n v="1"/>
    <s v="Masculino"/>
    <n v="8"/>
    <n v="1"/>
    <n v="3"/>
    <n v="3"/>
    <n v="2"/>
    <n v="0"/>
    <n v="2"/>
    <n v="1"/>
    <n v="1"/>
    <n v="0"/>
    <n v="1"/>
    <x v="4"/>
  </r>
  <r>
    <n v="103"/>
    <n v="105"/>
    <n v="1"/>
    <s v="Masculino"/>
    <n v="8"/>
    <n v="1"/>
    <n v="1"/>
    <n v="2"/>
    <n v="1"/>
    <n v="1"/>
    <n v="2"/>
    <n v="1"/>
    <n v="0"/>
    <n v="0"/>
    <n v="2"/>
    <x v="0"/>
  </r>
  <r>
    <n v="104"/>
    <n v="105"/>
    <n v="1"/>
    <s v="Masculino"/>
    <n v="8"/>
    <n v="1"/>
    <n v="99"/>
    <n v="2"/>
    <n v="2"/>
    <n v="2"/>
    <n v="2"/>
    <n v="0"/>
    <n v="0"/>
    <n v="2"/>
    <n v="0"/>
    <x v="0"/>
  </r>
  <r>
    <n v="105"/>
    <n v="105"/>
    <n v="1"/>
    <s v="Masculino"/>
    <n v="8"/>
    <n v="1"/>
    <n v="2"/>
    <n v="2"/>
    <m/>
    <n v="0"/>
    <n v="2"/>
    <n v="0"/>
    <n v="2"/>
    <n v="0"/>
    <n v="0"/>
    <x v="0"/>
  </r>
  <r>
    <n v="106"/>
    <n v="105"/>
    <n v="1"/>
    <s v="Masculino"/>
    <n v="8"/>
    <n v="1"/>
    <n v="1"/>
    <n v="1"/>
    <n v="1"/>
    <n v="0"/>
    <n v="2"/>
    <n v="0"/>
    <n v="1"/>
    <n v="0"/>
    <n v="0"/>
    <x v="0"/>
  </r>
  <r>
    <n v="107"/>
    <n v="105"/>
    <n v="1"/>
    <s v="Masculino"/>
    <n v="8"/>
    <n v="1"/>
    <n v="99"/>
    <n v="99"/>
    <n v="1"/>
    <n v="1"/>
    <n v="2"/>
    <n v="0"/>
    <n v="2"/>
    <n v="0"/>
    <n v="1"/>
    <x v="0"/>
  </r>
  <r>
    <n v="108"/>
    <n v="105"/>
    <n v="1"/>
    <s v="Masculino"/>
    <n v="8"/>
    <n v="1"/>
    <n v="99"/>
    <n v="99"/>
    <n v="2"/>
    <n v="1"/>
    <n v="1"/>
    <n v="0"/>
    <n v="0"/>
    <n v="2"/>
    <n v="0"/>
    <x v="1"/>
  </r>
  <r>
    <n v="109"/>
    <n v="105"/>
    <n v="1"/>
    <s v="Masculino"/>
    <n v="9"/>
    <n v="1"/>
    <n v="1"/>
    <n v="1"/>
    <n v="2"/>
    <n v="2"/>
    <n v="1"/>
    <n v="1"/>
    <n v="0"/>
    <n v="2"/>
    <n v="1"/>
    <x v="1"/>
  </r>
  <r>
    <n v="110"/>
    <n v="105"/>
    <n v="1"/>
    <s v="Masculino"/>
    <n v="9"/>
    <n v="1"/>
    <n v="1"/>
    <n v="3"/>
    <n v="2"/>
    <n v="0"/>
    <n v="2"/>
    <n v="1"/>
    <n v="0"/>
    <n v="0"/>
    <n v="1"/>
    <x v="0"/>
  </r>
  <r>
    <n v="111"/>
    <n v="105"/>
    <n v="1"/>
    <s v="Masculino"/>
    <n v="9"/>
    <n v="1"/>
    <n v="2"/>
    <n v="2"/>
    <n v="0"/>
    <n v="1"/>
    <n v="2"/>
    <n v="0"/>
    <n v="1"/>
    <n v="1"/>
    <n v="0"/>
    <x v="0"/>
  </r>
  <r>
    <n v="112"/>
    <n v="105"/>
    <n v="1"/>
    <s v="Masculino"/>
    <n v="9"/>
    <n v="1"/>
    <n v="2"/>
    <n v="3"/>
    <n v="2"/>
    <n v="0"/>
    <n v="2"/>
    <n v="0"/>
    <n v="0"/>
    <n v="0"/>
    <n v="0"/>
    <x v="0"/>
  </r>
  <r>
    <n v="113"/>
    <n v="105"/>
    <n v="1"/>
    <s v="Masculino"/>
    <n v="9"/>
    <n v="1"/>
    <n v="3"/>
    <n v="3"/>
    <n v="2"/>
    <n v="2"/>
    <n v="1"/>
    <n v="1"/>
    <n v="0"/>
    <n v="0"/>
    <n v="1"/>
    <x v="0"/>
  </r>
  <r>
    <n v="114"/>
    <n v="105"/>
    <n v="1"/>
    <s v="Masculino"/>
    <n v="9"/>
    <n v="1"/>
    <n v="3"/>
    <n v="3"/>
    <n v="2"/>
    <n v="2"/>
    <n v="1"/>
    <n v="1"/>
    <n v="0"/>
    <n v="2"/>
    <n v="0"/>
    <x v="0"/>
  </r>
  <r>
    <n v="115"/>
    <n v="105"/>
    <n v="1"/>
    <s v="Masculino"/>
    <n v="9"/>
    <n v="1"/>
    <n v="2"/>
    <n v="2"/>
    <n v="2"/>
    <n v="0"/>
    <n v="2"/>
    <n v="0"/>
    <n v="0"/>
    <n v="0"/>
    <n v="1"/>
    <x v="1"/>
  </r>
  <r>
    <n v="116"/>
    <n v="105"/>
    <n v="1"/>
    <s v="Masculino"/>
    <n v="9"/>
    <n v="1"/>
    <n v="3"/>
    <n v="3"/>
    <n v="2"/>
    <n v="0"/>
    <n v="2"/>
    <n v="0"/>
    <n v="0"/>
    <n v="0"/>
    <n v="0"/>
    <x v="1"/>
  </r>
  <r>
    <n v="117"/>
    <n v="105"/>
    <n v="1"/>
    <s v="Masculino"/>
    <n v="9"/>
    <n v="1"/>
    <n v="3"/>
    <n v="3"/>
    <n v="2"/>
    <n v="1"/>
    <n v="2"/>
    <n v="1"/>
    <n v="1"/>
    <n v="0"/>
    <n v="1"/>
    <x v="1"/>
  </r>
  <r>
    <n v="118"/>
    <n v="105"/>
    <n v="1"/>
    <s v="Masculino"/>
    <n v="9"/>
    <n v="1"/>
    <n v="3"/>
    <n v="3"/>
    <n v="2"/>
    <n v="1"/>
    <n v="2"/>
    <n v="1"/>
    <n v="0"/>
    <n v="0"/>
    <n v="1"/>
    <x v="1"/>
  </r>
  <r>
    <n v="119"/>
    <n v="105"/>
    <n v="1"/>
    <s v="Masculino"/>
    <n v="10"/>
    <n v="1"/>
    <n v="99"/>
    <n v="1"/>
    <n v="2"/>
    <n v="1"/>
    <n v="2"/>
    <n v="0"/>
    <n v="0"/>
    <n v="0"/>
    <n v="0"/>
    <x v="2"/>
  </r>
  <r>
    <n v="120"/>
    <n v="105"/>
    <n v="1"/>
    <s v="Masculino"/>
    <n v="10"/>
    <n v="1"/>
    <n v="99"/>
    <n v="99"/>
    <n v="2"/>
    <n v="0"/>
    <n v="2"/>
    <n v="0"/>
    <n v="0"/>
    <n v="0"/>
    <n v="1"/>
    <x v="0"/>
  </r>
  <r>
    <n v="121"/>
    <n v="105"/>
    <n v="2"/>
    <s v="Feminino"/>
    <n v="5"/>
    <n v="1"/>
    <n v="1"/>
    <n v="1"/>
    <n v="1"/>
    <n v="1"/>
    <n v="2"/>
    <n v="0"/>
    <n v="0"/>
    <n v="0"/>
    <n v="0"/>
    <x v="5"/>
  </r>
  <r>
    <n v="122"/>
    <n v="105"/>
    <n v="1"/>
    <s v="Masculino"/>
    <n v="8"/>
    <n v="1"/>
    <n v="1"/>
    <n v="1"/>
    <n v="1"/>
    <n v="0"/>
    <n v="2"/>
    <n v="0"/>
    <n v="1"/>
    <n v="0"/>
    <n v="0"/>
    <x v="0"/>
  </r>
  <r>
    <n v="123"/>
    <n v="105"/>
    <n v="1"/>
    <s v="Masculino"/>
    <n v="8"/>
    <n v="1"/>
    <n v="99"/>
    <n v="99"/>
    <n v="1"/>
    <n v="1"/>
    <n v="2"/>
    <n v="0"/>
    <m/>
    <n v="0"/>
    <n v="1"/>
    <x v="0"/>
  </r>
  <r>
    <n v="124"/>
    <n v="105"/>
    <n v="1"/>
    <s v="Masculino"/>
    <n v="8"/>
    <n v="1"/>
    <n v="99"/>
    <n v="99"/>
    <n v="2"/>
    <n v="1"/>
    <n v="1"/>
    <n v="0"/>
    <n v="0"/>
    <n v="2"/>
    <n v="0"/>
    <x v="1"/>
  </r>
  <r>
    <n v="125"/>
    <n v="105"/>
    <n v="1"/>
    <s v="Masculino"/>
    <n v="9"/>
    <n v="1"/>
    <n v="1"/>
    <n v="1"/>
    <n v="2"/>
    <n v="2"/>
    <n v="1"/>
    <n v="1"/>
    <n v="0"/>
    <n v="2"/>
    <n v="1"/>
    <x v="1"/>
  </r>
  <r>
    <n v="126"/>
    <n v="105"/>
    <n v="1"/>
    <s v="Masculino"/>
    <n v="9"/>
    <n v="1"/>
    <n v="1"/>
    <n v="3"/>
    <n v="2"/>
    <n v="0"/>
    <n v="2"/>
    <n v="1"/>
    <n v="0"/>
    <n v="0"/>
    <n v="1"/>
    <x v="0"/>
  </r>
  <r>
    <n v="127"/>
    <n v="105"/>
    <n v="1"/>
    <s v="Masculino"/>
    <n v="9"/>
    <n v="1"/>
    <n v="2"/>
    <n v="2"/>
    <n v="0"/>
    <n v="1"/>
    <n v="2"/>
    <n v="0"/>
    <n v="1"/>
    <n v="1"/>
    <n v="0"/>
    <x v="0"/>
  </r>
  <r>
    <n v="128"/>
    <n v="105"/>
    <n v="1"/>
    <s v="Masculino"/>
    <n v="9"/>
    <n v="1"/>
    <n v="2"/>
    <n v="3"/>
    <n v="2"/>
    <n v="0"/>
    <n v="2"/>
    <n v="0"/>
    <n v="0"/>
    <n v="0"/>
    <n v="0"/>
    <x v="0"/>
  </r>
  <r>
    <n v="129"/>
    <n v="105"/>
    <n v="1"/>
    <s v="Masculino"/>
    <n v="9"/>
    <n v="1"/>
    <n v="3"/>
    <n v="3"/>
    <n v="2"/>
    <n v="2"/>
    <n v="1"/>
    <n v="1"/>
    <n v="0"/>
    <n v="0"/>
    <n v="1"/>
    <x v="0"/>
  </r>
  <r>
    <n v="130"/>
    <n v="105"/>
    <n v="1"/>
    <s v="Masculino"/>
    <n v="9"/>
    <n v="1"/>
    <n v="3"/>
    <n v="3"/>
    <n v="2"/>
    <n v="2"/>
    <n v="1"/>
    <n v="1"/>
    <n v="0"/>
    <n v="2"/>
    <n v="0"/>
    <x v="0"/>
  </r>
  <r>
    <n v="131"/>
    <n v="105"/>
    <n v="1"/>
    <s v="Masculino"/>
    <n v="9"/>
    <n v="1"/>
    <n v="2"/>
    <n v="2"/>
    <n v="2"/>
    <n v="0"/>
    <n v="2"/>
    <n v="0"/>
    <n v="0"/>
    <n v="0"/>
    <n v="1"/>
    <x v="1"/>
  </r>
  <r>
    <n v="132"/>
    <n v="105"/>
    <m/>
    <e v="#N/A"/>
    <n v="9"/>
    <n v="1"/>
    <n v="3"/>
    <n v="3"/>
    <n v="2"/>
    <n v="0"/>
    <n v="2"/>
    <n v="0"/>
    <n v="0"/>
    <n v="0"/>
    <n v="0"/>
    <x v="1"/>
  </r>
  <r>
    <n v="133"/>
    <n v="105"/>
    <n v="1"/>
    <s v="Masculino"/>
    <n v="9"/>
    <n v="1"/>
    <n v="3"/>
    <n v="3"/>
    <n v="2"/>
    <n v="1"/>
    <n v="2"/>
    <n v="1"/>
    <n v="1"/>
    <n v="0"/>
    <n v="1"/>
    <x v="1"/>
  </r>
  <r>
    <n v="134"/>
    <n v="105"/>
    <n v="1"/>
    <s v="Masculino"/>
    <n v="9"/>
    <n v="1"/>
    <n v="3"/>
    <n v="3"/>
    <n v="2"/>
    <n v="1"/>
    <n v="2"/>
    <n v="1"/>
    <n v="0"/>
    <n v="0"/>
    <n v="1"/>
    <x v="1"/>
  </r>
  <r>
    <n v="135"/>
    <n v="105"/>
    <n v="1"/>
    <s v="Masculino"/>
    <n v="10"/>
    <n v="1"/>
    <n v="99"/>
    <n v="1"/>
    <n v="2"/>
    <n v="1"/>
    <n v="2"/>
    <n v="0"/>
    <n v="0"/>
    <n v="0"/>
    <n v="0"/>
    <x v="2"/>
  </r>
  <r>
    <n v="136"/>
    <n v="105"/>
    <n v="1"/>
    <s v="Masculino"/>
    <n v="10"/>
    <n v="1"/>
    <n v="99"/>
    <n v="99"/>
    <n v="2"/>
    <n v="0"/>
    <n v="2"/>
    <n v="0"/>
    <n v="0"/>
    <n v="0"/>
    <n v="1"/>
    <x v="0"/>
  </r>
  <r>
    <n v="137"/>
    <n v="105"/>
    <n v="2"/>
    <s v="Feminino"/>
    <n v="5"/>
    <n v="1"/>
    <n v="1"/>
    <n v="1"/>
    <n v="1"/>
    <n v="1"/>
    <n v="2"/>
    <n v="0"/>
    <n v="0"/>
    <n v="0"/>
    <n v="0"/>
    <x v="5"/>
  </r>
  <r>
    <n v="138"/>
    <n v="105"/>
    <n v="2"/>
    <s v="Feminino"/>
    <n v="6"/>
    <n v="1"/>
    <n v="2"/>
    <n v="2"/>
    <n v="2"/>
    <n v="1"/>
    <n v="2"/>
    <n v="1"/>
    <n v="0"/>
    <n v="0"/>
    <n v="0"/>
    <x v="0"/>
  </r>
  <r>
    <n v="139"/>
    <n v="105"/>
    <n v="2"/>
    <s v="Feminino"/>
    <n v="6"/>
    <n v="1"/>
    <n v="2"/>
    <n v="3"/>
    <n v="2"/>
    <n v="0"/>
    <n v="2"/>
    <n v="0"/>
    <n v="0"/>
    <n v="0"/>
    <n v="0"/>
    <x v="0"/>
  </r>
  <r>
    <n v="140"/>
    <n v="105"/>
    <n v="2"/>
    <s v="Feminino"/>
    <n v="6"/>
    <n v="1"/>
    <n v="2"/>
    <n v="2"/>
    <n v="2"/>
    <n v="1"/>
    <n v="1"/>
    <n v="2"/>
    <n v="0"/>
    <n v="1"/>
    <n v="1"/>
    <x v="0"/>
  </r>
  <r>
    <n v="141"/>
    <n v="105"/>
    <n v="2"/>
    <s v="Feminino"/>
    <n v="6"/>
    <n v="1"/>
    <n v="2"/>
    <n v="99"/>
    <n v="2"/>
    <n v="0"/>
    <n v="2"/>
    <n v="0"/>
    <n v="0"/>
    <n v="0"/>
    <n v="0"/>
    <x v="4"/>
  </r>
  <r>
    <n v="142"/>
    <n v="105"/>
    <n v="2"/>
    <s v="Feminino"/>
    <n v="6"/>
    <n v="1"/>
    <n v="1"/>
    <n v="2"/>
    <n v="1"/>
    <n v="0"/>
    <n v="2"/>
    <n v="0"/>
    <n v="0"/>
    <n v="0"/>
    <n v="0"/>
    <x v="0"/>
  </r>
  <r>
    <n v="143"/>
    <n v="105"/>
    <n v="2"/>
    <s v="Feminino"/>
    <n v="6"/>
    <n v="1"/>
    <n v="1"/>
    <n v="1"/>
    <n v="2"/>
    <n v="0"/>
    <m/>
    <n v="0"/>
    <n v="0"/>
    <n v="0"/>
    <n v="0"/>
    <x v="0"/>
  </r>
  <r>
    <n v="144"/>
    <n v="105"/>
    <n v="2"/>
    <s v="Feminino"/>
    <n v="6"/>
    <n v="1"/>
    <n v="1"/>
    <n v="2"/>
    <n v="2"/>
    <n v="0"/>
    <n v="2"/>
    <n v="0"/>
    <n v="0"/>
    <n v="0"/>
    <n v="0"/>
    <x v="0"/>
  </r>
  <r>
    <n v="145"/>
    <n v="105"/>
    <n v="2"/>
    <s v="Feminino"/>
    <n v="6"/>
    <n v="1"/>
    <n v="99"/>
    <n v="3"/>
    <n v="2"/>
    <n v="0"/>
    <n v="2"/>
    <n v="0"/>
    <n v="0"/>
    <n v="0"/>
    <n v="0"/>
    <x v="0"/>
  </r>
  <r>
    <n v="146"/>
    <n v="105"/>
    <n v="2"/>
    <s v="Feminino"/>
    <n v="6"/>
    <n v="1"/>
    <n v="99"/>
    <n v="99"/>
    <n v="2"/>
    <n v="0"/>
    <n v="2"/>
    <n v="0"/>
    <n v="0"/>
    <n v="0"/>
    <n v="0"/>
    <x v="0"/>
  </r>
  <r>
    <n v="147"/>
    <n v="105"/>
    <n v="2"/>
    <s v="Feminino"/>
    <n v="6"/>
    <n v="1"/>
    <n v="3"/>
    <n v="3"/>
    <n v="1"/>
    <n v="0"/>
    <n v="1"/>
    <n v="0"/>
    <n v="0"/>
    <n v="0"/>
    <n v="0"/>
    <x v="0"/>
  </r>
  <r>
    <n v="148"/>
    <n v="105"/>
    <n v="2"/>
    <s v="Feminino"/>
    <n v="6"/>
    <n v="1"/>
    <n v="3"/>
    <n v="3"/>
    <n v="2"/>
    <n v="0"/>
    <n v="2"/>
    <n v="0"/>
    <n v="0"/>
    <n v="0"/>
    <n v="0"/>
    <x v="0"/>
  </r>
  <r>
    <n v="149"/>
    <n v="105"/>
    <n v="2"/>
    <s v="Feminino"/>
    <n v="6"/>
    <n v="1"/>
    <n v="2"/>
    <n v="3"/>
    <n v="2"/>
    <n v="0"/>
    <n v="0"/>
    <n v="0"/>
    <n v="0"/>
    <n v="1"/>
    <n v="1"/>
    <x v="1"/>
  </r>
  <r>
    <n v="150"/>
    <n v="105"/>
    <n v="2"/>
    <s v="Feminino"/>
    <n v="6"/>
    <n v="1"/>
    <n v="1"/>
    <n v="1"/>
    <n v="2"/>
    <n v="2"/>
    <n v="2"/>
    <n v="0"/>
    <n v="0"/>
    <n v="2"/>
    <n v="1"/>
    <x v="1"/>
  </r>
  <r>
    <n v="151"/>
    <n v="105"/>
    <n v="2"/>
    <s v="Feminino"/>
    <n v="7"/>
    <n v="1"/>
    <n v="3"/>
    <n v="3"/>
    <n v="2"/>
    <n v="0"/>
    <n v="2"/>
    <n v="0"/>
    <n v="0"/>
    <n v="0"/>
    <n v="0"/>
    <x v="1"/>
  </r>
  <r>
    <n v="152"/>
    <n v="105"/>
    <n v="2"/>
    <s v="Feminino"/>
    <n v="7"/>
    <n v="1"/>
    <n v="2"/>
    <n v="2"/>
    <n v="2"/>
    <n v="0"/>
    <n v="2"/>
    <n v="0"/>
    <n v="1"/>
    <n v="0"/>
    <n v="0"/>
    <x v="4"/>
  </r>
  <r>
    <n v="153"/>
    <n v="105"/>
    <n v="2"/>
    <s v="Feminino"/>
    <n v="7"/>
    <n v="1"/>
    <n v="1"/>
    <n v="2"/>
    <n v="0"/>
    <n v="2"/>
    <n v="2"/>
    <n v="1"/>
    <n v="0"/>
    <n v="2"/>
    <n v="1"/>
    <x v="0"/>
  </r>
  <r>
    <n v="154"/>
    <n v="105"/>
    <n v="1"/>
    <s v="Masculino"/>
    <n v="9"/>
    <n v="1"/>
    <n v="2"/>
    <n v="2"/>
    <n v="0"/>
    <n v="1"/>
    <n v="2"/>
    <n v="0"/>
    <n v="1"/>
    <n v="1"/>
    <n v="0"/>
    <x v="0"/>
  </r>
  <r>
    <n v="155"/>
    <n v="105"/>
    <n v="1"/>
    <s v="Masculino"/>
    <n v="9"/>
    <n v="1"/>
    <n v="2"/>
    <n v="3"/>
    <n v="2"/>
    <n v="0"/>
    <n v="2"/>
    <n v="0"/>
    <n v="0"/>
    <n v="0"/>
    <n v="0"/>
    <x v="0"/>
  </r>
  <r>
    <n v="156"/>
    <n v="105"/>
    <n v="1"/>
    <s v="Masculino"/>
    <n v="9"/>
    <n v="1"/>
    <n v="3"/>
    <n v="3"/>
    <n v="2"/>
    <n v="2"/>
    <n v="1"/>
    <n v="1"/>
    <n v="0"/>
    <n v="0"/>
    <n v="1"/>
    <x v="0"/>
  </r>
  <r>
    <n v="157"/>
    <n v="105"/>
    <n v="1"/>
    <s v="Masculino"/>
    <n v="9"/>
    <n v="1"/>
    <n v="3"/>
    <n v="3"/>
    <n v="2"/>
    <n v="2"/>
    <n v="1"/>
    <n v="1"/>
    <n v="0"/>
    <n v="2"/>
    <n v="0"/>
    <x v="0"/>
  </r>
  <r>
    <n v="158"/>
    <n v="105"/>
    <n v="1"/>
    <s v="Masculino"/>
    <n v="9"/>
    <n v="1"/>
    <n v="2"/>
    <n v="2"/>
    <n v="2"/>
    <n v="0"/>
    <n v="2"/>
    <n v="0"/>
    <n v="0"/>
    <n v="0"/>
    <n v="1"/>
    <x v="1"/>
  </r>
  <r>
    <n v="159"/>
    <n v="105"/>
    <n v="1"/>
    <s v="Masculino"/>
    <n v="9"/>
    <n v="1"/>
    <n v="3"/>
    <n v="3"/>
    <n v="2"/>
    <n v="0"/>
    <n v="2"/>
    <n v="0"/>
    <n v="0"/>
    <n v="0"/>
    <n v="0"/>
    <x v="1"/>
  </r>
  <r>
    <n v="160"/>
    <n v="105"/>
    <n v="1"/>
    <s v="Masculino"/>
    <n v="9"/>
    <n v="1"/>
    <n v="3"/>
    <n v="3"/>
    <n v="2"/>
    <n v="1"/>
    <n v="2"/>
    <n v="1"/>
    <n v="1"/>
    <n v="0"/>
    <n v="1"/>
    <x v="1"/>
  </r>
  <r>
    <n v="161"/>
    <n v="105"/>
    <n v="1"/>
    <s v="Masculino"/>
    <n v="9"/>
    <n v="1"/>
    <n v="3"/>
    <n v="3"/>
    <n v="2"/>
    <n v="1"/>
    <n v="2"/>
    <n v="1"/>
    <n v="0"/>
    <n v="0"/>
    <n v="1"/>
    <x v="1"/>
  </r>
  <r>
    <n v="162"/>
    <n v="105"/>
    <n v="1"/>
    <s v="Masculino"/>
    <n v="10"/>
    <n v="1"/>
    <n v="99"/>
    <n v="1"/>
    <n v="2"/>
    <n v="1"/>
    <n v="2"/>
    <n v="0"/>
    <n v="0"/>
    <n v="0"/>
    <n v="0"/>
    <x v="2"/>
  </r>
  <r>
    <n v="163"/>
    <n v="105"/>
    <n v="1"/>
    <s v="Masculino"/>
    <n v="10"/>
    <n v="1"/>
    <n v="99"/>
    <n v="99"/>
    <n v="2"/>
    <n v="0"/>
    <n v="2"/>
    <n v="0"/>
    <n v="0"/>
    <n v="0"/>
    <n v="1"/>
    <x v="0"/>
  </r>
  <r>
    <n v="164"/>
    <n v="105"/>
    <n v="2"/>
    <s v="Feminino"/>
    <n v="5"/>
    <n v="1"/>
    <n v="1"/>
    <n v="1"/>
    <n v="1"/>
    <n v="1"/>
    <n v="2"/>
    <n v="0"/>
    <n v="0"/>
    <n v="0"/>
    <n v="0"/>
    <x v="5"/>
  </r>
  <r>
    <n v="165"/>
    <n v="105"/>
    <n v="2"/>
    <s v="Feminino"/>
    <n v="6"/>
    <n v="1"/>
    <n v="2"/>
    <n v="2"/>
    <n v="2"/>
    <n v="1"/>
    <n v="2"/>
    <n v="1"/>
    <n v="0"/>
    <n v="0"/>
    <n v="0"/>
    <x v="0"/>
  </r>
  <r>
    <n v="166"/>
    <n v="105"/>
    <n v="2"/>
    <s v="Feminino"/>
    <n v="6"/>
    <n v="1"/>
    <n v="2"/>
    <n v="3"/>
    <n v="2"/>
    <n v="0"/>
    <n v="2"/>
    <n v="0"/>
    <n v="0"/>
    <n v="0"/>
    <n v="0"/>
    <x v="0"/>
  </r>
  <r>
    <n v="167"/>
    <n v="105"/>
    <n v="2"/>
    <s v="Feminino"/>
    <n v="6"/>
    <n v="1"/>
    <n v="2"/>
    <n v="2"/>
    <n v="2"/>
    <n v="1"/>
    <n v="1"/>
    <n v="2"/>
    <n v="0"/>
    <n v="1"/>
    <n v="1"/>
    <x v="0"/>
  </r>
  <r>
    <n v="168"/>
    <n v="105"/>
    <n v="2"/>
    <s v="Feminino"/>
    <n v="6"/>
    <n v="1"/>
    <n v="2"/>
    <n v="99"/>
    <n v="2"/>
    <n v="0"/>
    <n v="2"/>
    <n v="0"/>
    <n v="0"/>
    <n v="0"/>
    <n v="0"/>
    <x v="4"/>
  </r>
  <r>
    <n v="169"/>
    <n v="105"/>
    <n v="2"/>
    <s v="Feminino"/>
    <n v="6"/>
    <n v="1"/>
    <n v="1"/>
    <n v="2"/>
    <n v="1"/>
    <n v="0"/>
    <n v="2"/>
    <n v="0"/>
    <n v="0"/>
    <n v="0"/>
    <n v="0"/>
    <x v="0"/>
  </r>
  <r>
    <n v="170"/>
    <n v="105"/>
    <n v="2"/>
    <s v="Feminino"/>
    <n v="6"/>
    <n v="1"/>
    <n v="1"/>
    <n v="1"/>
    <n v="2"/>
    <n v="0"/>
    <m/>
    <n v="0"/>
    <n v="0"/>
    <n v="0"/>
    <n v="0"/>
    <x v="0"/>
  </r>
  <r>
    <n v="171"/>
    <n v="105"/>
    <n v="2"/>
    <s v="Feminino"/>
    <n v="6"/>
    <n v="1"/>
    <n v="1"/>
    <n v="2"/>
    <n v="2"/>
    <n v="0"/>
    <n v="2"/>
    <n v="0"/>
    <n v="0"/>
    <n v="0"/>
    <n v="0"/>
    <x v="0"/>
  </r>
  <r>
    <n v="172"/>
    <n v="105"/>
    <n v="2"/>
    <s v="Feminino"/>
    <n v="6"/>
    <n v="1"/>
    <n v="1"/>
    <n v="3"/>
    <n v="2"/>
    <n v="0"/>
    <n v="2"/>
    <n v="0"/>
    <n v="0"/>
    <n v="0"/>
    <n v="0"/>
    <x v="0"/>
  </r>
  <r>
    <n v="173"/>
    <n v="105"/>
    <n v="2"/>
    <s v="Feminino"/>
    <n v="6"/>
    <n v="1"/>
    <n v="99"/>
    <n v="99"/>
    <n v="2"/>
    <n v="0"/>
    <n v="2"/>
    <n v="0"/>
    <n v="0"/>
    <n v="0"/>
    <n v="0"/>
    <x v="0"/>
  </r>
  <r>
    <n v="174"/>
    <n v="105"/>
    <n v="2"/>
    <s v="Feminino"/>
    <n v="6"/>
    <n v="1"/>
    <n v="3"/>
    <n v="3"/>
    <n v="1"/>
    <n v="0"/>
    <n v="1"/>
    <n v="0"/>
    <n v="0"/>
    <n v="0"/>
    <n v="0"/>
    <x v="0"/>
  </r>
  <r>
    <n v="175"/>
    <n v="105"/>
    <n v="2"/>
    <s v="Feminino"/>
    <n v="6"/>
    <n v="1"/>
    <n v="3"/>
    <n v="3"/>
    <n v="2"/>
    <n v="0"/>
    <n v="2"/>
    <n v="0"/>
    <n v="0"/>
    <n v="0"/>
    <n v="0"/>
    <x v="0"/>
  </r>
  <r>
    <n v="176"/>
    <n v="105"/>
    <n v="2"/>
    <s v="Feminino"/>
    <n v="6"/>
    <n v="1"/>
    <n v="2"/>
    <n v="3"/>
    <n v="2"/>
    <n v="0"/>
    <n v="0"/>
    <n v="0"/>
    <n v="0"/>
    <n v="1"/>
    <n v="1"/>
    <x v="1"/>
  </r>
  <r>
    <n v="177"/>
    <n v="105"/>
    <n v="2"/>
    <s v="Feminino"/>
    <n v="6"/>
    <n v="1"/>
    <n v="1"/>
    <n v="1"/>
    <n v="2"/>
    <n v="2"/>
    <n v="2"/>
    <n v="0"/>
    <n v="0"/>
    <n v="2"/>
    <n v="1"/>
    <x v="1"/>
  </r>
  <r>
    <n v="178"/>
    <n v="105"/>
    <n v="2"/>
    <s v="Feminino"/>
    <n v="7"/>
    <n v="1"/>
    <n v="3"/>
    <n v="3"/>
    <n v="2"/>
    <n v="0"/>
    <n v="2"/>
    <n v="0"/>
    <n v="0"/>
    <n v="0"/>
    <n v="0"/>
    <x v="0"/>
  </r>
  <r>
    <n v="179"/>
    <n v="105"/>
    <n v="2"/>
    <s v="Feminino"/>
    <n v="7"/>
    <n v="1"/>
    <n v="2"/>
    <n v="2"/>
    <n v="2"/>
    <n v="0"/>
    <n v="2"/>
    <n v="0"/>
    <n v="1"/>
    <n v="0"/>
    <n v="0"/>
    <x v="4"/>
  </r>
  <r>
    <n v="180"/>
    <n v="105"/>
    <n v="2"/>
    <s v="Feminino"/>
    <n v="7"/>
    <n v="1"/>
    <n v="1"/>
    <n v="2"/>
    <n v="0"/>
    <n v="2"/>
    <n v="2"/>
    <n v="1"/>
    <n v="0"/>
    <n v="2"/>
    <n v="1"/>
    <x v="0"/>
  </r>
  <r>
    <n v="181"/>
    <n v="105"/>
    <n v="2"/>
    <s v="Feminino"/>
    <n v="7"/>
    <n v="1"/>
    <n v="3"/>
    <n v="1"/>
    <n v="2"/>
    <n v="0"/>
    <n v="0"/>
    <n v="1"/>
    <n v="0"/>
    <n v="0"/>
    <n v="2"/>
    <x v="0"/>
  </r>
  <r>
    <n v="182"/>
    <n v="105"/>
    <n v="2"/>
    <s v="Feminino"/>
    <n v="7"/>
    <n v="1"/>
    <n v="2"/>
    <n v="2"/>
    <n v="2"/>
    <n v="0"/>
    <n v="0"/>
    <n v="0"/>
    <n v="1"/>
    <n v="0"/>
    <n v="1"/>
    <x v="0"/>
  </r>
  <r>
    <n v="183"/>
    <n v="105"/>
    <n v="2"/>
    <s v="Feminino"/>
    <n v="7"/>
    <n v="1"/>
    <n v="2"/>
    <n v="2"/>
    <n v="2"/>
    <n v="1"/>
    <n v="2"/>
    <n v="1"/>
    <n v="0"/>
    <n v="1"/>
    <n v="1"/>
    <x v="1"/>
  </r>
  <r>
    <n v="184"/>
    <n v="105"/>
    <n v="2"/>
    <s v="Feminino"/>
    <n v="7"/>
    <n v="1"/>
    <n v="2"/>
    <n v="99"/>
    <n v="1"/>
    <n v="0"/>
    <n v="2"/>
    <n v="0"/>
    <n v="0"/>
    <n v="0"/>
    <n v="0"/>
    <x v="1"/>
  </r>
  <r>
    <n v="185"/>
    <n v="105"/>
    <n v="2"/>
    <s v="Feminino"/>
    <n v="8"/>
    <n v="1"/>
    <n v="3"/>
    <n v="2"/>
    <n v="2"/>
    <n v="1"/>
    <n v="0"/>
    <n v="0"/>
    <n v="0"/>
    <n v="0"/>
    <n v="0"/>
    <x v="1"/>
  </r>
  <r>
    <n v="186"/>
    <n v="105"/>
    <n v="2"/>
    <s v="Feminino"/>
    <n v="8"/>
    <n v="1"/>
    <n v="3"/>
    <n v="3"/>
    <n v="2"/>
    <n v="0"/>
    <n v="1"/>
    <n v="0"/>
    <n v="0"/>
    <n v="0"/>
    <n v="0"/>
    <x v="1"/>
  </r>
  <r>
    <n v="187"/>
    <n v="105"/>
    <n v="2"/>
    <s v="Feminino"/>
    <n v="8"/>
    <n v="1"/>
    <n v="2"/>
    <n v="2"/>
    <n v="2"/>
    <n v="1"/>
    <n v="1"/>
    <n v="0"/>
    <n v="0"/>
    <n v="1"/>
    <n v="0"/>
    <x v="1"/>
  </r>
  <r>
    <n v="188"/>
    <n v="105"/>
    <n v="2"/>
    <s v="Feminino"/>
    <n v="8"/>
    <n v="1"/>
    <n v="2"/>
    <n v="3"/>
    <n v="2"/>
    <n v="1"/>
    <n v="2"/>
    <n v="1"/>
    <n v="0"/>
    <n v="1"/>
    <n v="0"/>
    <x v="1"/>
  </r>
  <r>
    <n v="189"/>
    <n v="105"/>
    <n v="2"/>
    <s v="Feminino"/>
    <n v="8"/>
    <n v="1"/>
    <n v="3"/>
    <n v="1"/>
    <n v="2"/>
    <n v="0"/>
    <n v="1"/>
    <n v="0"/>
    <n v="0"/>
    <n v="0"/>
    <n v="0"/>
    <x v="0"/>
  </r>
  <r>
    <n v="190"/>
    <n v="105"/>
    <n v="2"/>
    <s v="Feminino"/>
    <n v="8"/>
    <n v="1"/>
    <n v="2"/>
    <n v="3"/>
    <n v="2"/>
    <n v="1"/>
    <n v="1"/>
    <n v="0"/>
    <n v="0"/>
    <n v="0"/>
    <n v="0"/>
    <x v="0"/>
  </r>
  <r>
    <n v="191"/>
    <n v="105"/>
    <n v="2"/>
    <s v="Feminino"/>
    <n v="8"/>
    <n v="1"/>
    <n v="1"/>
    <n v="2"/>
    <n v="1"/>
    <n v="0"/>
    <n v="1"/>
    <n v="0"/>
    <n v="0"/>
    <n v="0"/>
    <n v="0"/>
    <x v="0"/>
  </r>
  <r>
    <n v="192"/>
    <n v="105"/>
    <n v="2"/>
    <s v="Feminino"/>
    <n v="8"/>
    <n v="1"/>
    <n v="1"/>
    <n v="2"/>
    <n v="2"/>
    <n v="1"/>
    <n v="1"/>
    <n v="0"/>
    <n v="0"/>
    <n v="0"/>
    <n v="0"/>
    <x v="0"/>
  </r>
  <r>
    <n v="193"/>
    <n v="105"/>
    <n v="2"/>
    <s v="Feminino"/>
    <n v="8"/>
    <n v="1"/>
    <n v="2"/>
    <n v="1"/>
    <n v="2"/>
    <n v="1"/>
    <n v="2"/>
    <n v="2"/>
    <n v="1"/>
    <n v="0"/>
    <n v="1"/>
    <x v="0"/>
  </r>
  <r>
    <n v="194"/>
    <n v="105"/>
    <n v="2"/>
    <s v="Feminino"/>
    <n v="8"/>
    <n v="1"/>
    <n v="3"/>
    <n v="3"/>
    <n v="1"/>
    <n v="1"/>
    <n v="0"/>
    <n v="1"/>
    <n v="0"/>
    <n v="0"/>
    <n v="0"/>
    <x v="0"/>
  </r>
  <r>
    <n v="195"/>
    <n v="105"/>
    <n v="2"/>
    <s v="Feminino"/>
    <n v="8"/>
    <n v="1"/>
    <n v="2"/>
    <n v="3"/>
    <n v="2"/>
    <n v="0"/>
    <n v="1"/>
    <n v="0"/>
    <n v="0"/>
    <n v="0"/>
    <n v="0"/>
    <x v="0"/>
  </r>
  <r>
    <n v="196"/>
    <n v="105"/>
    <n v="2"/>
    <s v="Feminino"/>
    <n v="8"/>
    <n v="1"/>
    <n v="3"/>
    <n v="3"/>
    <n v="2"/>
    <n v="0"/>
    <n v="2"/>
    <n v="0"/>
    <n v="0"/>
    <n v="0"/>
    <n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n v="1"/>
    <n v="105"/>
    <n v="1"/>
    <x v="0"/>
    <n v="6"/>
    <n v="1"/>
    <n v="1"/>
    <n v="1"/>
    <x v="0"/>
    <x v="0"/>
    <x v="0"/>
    <x v="0"/>
    <x v="0"/>
    <x v="0"/>
    <x v="0"/>
    <n v="1"/>
  </r>
  <r>
    <n v="2"/>
    <n v="105"/>
    <n v="1"/>
    <x v="0"/>
    <n v="6"/>
    <n v="1"/>
    <n v="3"/>
    <n v="3"/>
    <x v="1"/>
    <x v="0"/>
    <x v="0"/>
    <x v="1"/>
    <x v="1"/>
    <x v="0"/>
    <x v="1"/>
    <n v="1"/>
  </r>
  <r>
    <n v="3"/>
    <n v="105"/>
    <n v="1"/>
    <x v="0"/>
    <n v="6"/>
    <n v="1"/>
    <n v="99"/>
    <n v="3"/>
    <x v="0"/>
    <x v="1"/>
    <x v="1"/>
    <x v="1"/>
    <x v="0"/>
    <x v="1"/>
    <x v="1"/>
    <n v="2"/>
  </r>
  <r>
    <n v="4"/>
    <n v="105"/>
    <n v="1"/>
    <x v="0"/>
    <n v="6"/>
    <n v="1"/>
    <n v="1"/>
    <n v="1"/>
    <x v="2"/>
    <x v="1"/>
    <x v="1"/>
    <x v="1"/>
    <x v="2"/>
    <x v="1"/>
    <x v="1"/>
    <n v="2"/>
  </r>
  <r>
    <n v="5"/>
    <n v="105"/>
    <n v="1"/>
    <x v="0"/>
    <n v="6"/>
    <n v="1"/>
    <n v="2"/>
    <n v="1"/>
    <x v="1"/>
    <x v="0"/>
    <x v="1"/>
    <x v="1"/>
    <x v="1"/>
    <x v="1"/>
    <x v="1"/>
    <n v="3"/>
  </r>
  <r>
    <n v="6"/>
    <n v="105"/>
    <n v="1"/>
    <x v="0"/>
    <n v="6"/>
    <n v="1"/>
    <n v="2"/>
    <n v="2"/>
    <x v="0"/>
    <x v="1"/>
    <x v="2"/>
    <x v="2"/>
    <x v="1"/>
    <x v="1"/>
    <x v="2"/>
    <n v="1"/>
  </r>
  <r>
    <n v="7"/>
    <n v="105"/>
    <n v="1"/>
    <x v="0"/>
    <n v="6"/>
    <n v="1"/>
    <n v="2"/>
    <n v="1"/>
    <x v="0"/>
    <x v="2"/>
    <x v="1"/>
    <x v="0"/>
    <x v="0"/>
    <x v="2"/>
    <x v="0"/>
    <n v="1"/>
  </r>
  <r>
    <n v="8"/>
    <n v="105"/>
    <n v="1"/>
    <x v="0"/>
    <n v="6"/>
    <n v="1"/>
    <n v="3"/>
    <n v="3"/>
    <x v="0"/>
    <x v="2"/>
    <x v="1"/>
    <x v="2"/>
    <x v="1"/>
    <x v="2"/>
    <x v="0"/>
    <n v="1"/>
  </r>
  <r>
    <n v="9"/>
    <n v="105"/>
    <n v="1"/>
    <x v="0"/>
    <n v="7"/>
    <n v="1"/>
    <n v="3"/>
    <n v="2"/>
    <x v="0"/>
    <x v="0"/>
    <x v="1"/>
    <x v="1"/>
    <x v="1"/>
    <x v="1"/>
    <x v="1"/>
    <n v="1"/>
  </r>
  <r>
    <n v="10"/>
    <n v="105"/>
    <n v="1"/>
    <x v="0"/>
    <n v="7"/>
    <n v="1"/>
    <n v="2"/>
    <n v="1"/>
    <x v="1"/>
    <x v="1"/>
    <x v="1"/>
    <x v="1"/>
    <x v="0"/>
    <x v="1"/>
    <x v="1"/>
    <n v="3"/>
  </r>
  <r>
    <n v="11"/>
    <n v="105"/>
    <n v="1"/>
    <x v="0"/>
    <n v="7"/>
    <n v="1"/>
    <n v="2"/>
    <n v="2"/>
    <x v="0"/>
    <x v="0"/>
    <x v="0"/>
    <x v="1"/>
    <x v="0"/>
    <x v="0"/>
    <x v="1"/>
    <n v="4"/>
  </r>
  <r>
    <n v="12"/>
    <n v="105"/>
    <n v="1"/>
    <x v="0"/>
    <n v="7"/>
    <n v="1"/>
    <n v="2"/>
    <n v="2"/>
    <x v="0"/>
    <x v="0"/>
    <x v="0"/>
    <x v="0"/>
    <x v="0"/>
    <x v="0"/>
    <x v="1"/>
    <n v="1"/>
  </r>
  <r>
    <n v="13"/>
    <n v="105"/>
    <n v="1"/>
    <x v="0"/>
    <n v="7"/>
    <n v="1"/>
    <n v="2"/>
    <n v="2"/>
    <x v="2"/>
    <x v="0"/>
    <x v="1"/>
    <x v="1"/>
    <x v="2"/>
    <x v="1"/>
    <x v="1"/>
    <n v="1"/>
  </r>
  <r>
    <n v="14"/>
    <n v="105"/>
    <n v="1"/>
    <x v="0"/>
    <n v="7"/>
    <n v="1"/>
    <n v="3"/>
    <n v="2"/>
    <x v="1"/>
    <x v="2"/>
    <x v="0"/>
    <x v="2"/>
    <x v="0"/>
    <x v="2"/>
    <x v="2"/>
    <n v="1"/>
  </r>
  <r>
    <n v="15"/>
    <n v="105"/>
    <n v="1"/>
    <x v="0"/>
    <n v="7"/>
    <n v="1"/>
    <n v="2"/>
    <n v="3"/>
    <x v="0"/>
    <x v="1"/>
    <x v="0"/>
    <x v="0"/>
    <x v="3"/>
    <x v="1"/>
    <x v="0"/>
    <n v="1"/>
  </r>
  <r>
    <n v="16"/>
    <n v="105"/>
    <n v="1"/>
    <x v="0"/>
    <n v="7"/>
    <n v="1"/>
    <n v="1"/>
    <n v="1"/>
    <x v="0"/>
    <x v="1"/>
    <x v="1"/>
    <x v="0"/>
    <x v="1"/>
    <x v="1"/>
    <x v="2"/>
    <n v="1"/>
  </r>
  <r>
    <n v="17"/>
    <n v="105"/>
    <n v="1"/>
    <x v="0"/>
    <n v="7"/>
    <n v="1"/>
    <n v="2"/>
    <n v="2"/>
    <x v="3"/>
    <x v="0"/>
    <x v="1"/>
    <x v="1"/>
    <x v="1"/>
    <x v="1"/>
    <x v="1"/>
    <n v="2"/>
  </r>
  <r>
    <n v="18"/>
    <n v="105"/>
    <n v="1"/>
    <x v="0"/>
    <n v="7"/>
    <n v="1"/>
    <n v="2"/>
    <n v="2"/>
    <x v="0"/>
    <x v="1"/>
    <x v="2"/>
    <x v="1"/>
    <x v="0"/>
    <x v="1"/>
    <x v="1"/>
    <n v="2"/>
  </r>
  <r>
    <n v="19"/>
    <n v="105"/>
    <n v="1"/>
    <x v="0"/>
    <n v="7"/>
    <n v="1"/>
    <n v="2"/>
    <n v="2"/>
    <x v="0"/>
    <x v="0"/>
    <x v="1"/>
    <x v="1"/>
    <x v="0"/>
    <x v="1"/>
    <x v="1"/>
    <n v="2"/>
  </r>
  <r>
    <n v="20"/>
    <n v="105"/>
    <n v="1"/>
    <x v="0"/>
    <n v="7"/>
    <n v="1"/>
    <n v="3"/>
    <n v="3"/>
    <x v="0"/>
    <x v="2"/>
    <x v="1"/>
    <x v="0"/>
    <x v="1"/>
    <x v="0"/>
    <x v="1"/>
    <n v="2"/>
  </r>
  <r>
    <n v="21"/>
    <n v="105"/>
    <n v="1"/>
    <x v="0"/>
    <n v="7"/>
    <n v="1"/>
    <n v="2"/>
    <n v="2"/>
    <x v="1"/>
    <x v="0"/>
    <x v="1"/>
    <x v="0"/>
    <x v="0"/>
    <x v="1"/>
    <x v="0"/>
    <n v="2"/>
  </r>
  <r>
    <n v="22"/>
    <n v="105"/>
    <n v="1"/>
    <x v="0"/>
    <n v="7"/>
    <n v="1"/>
    <n v="2"/>
    <n v="2"/>
    <x v="0"/>
    <x v="1"/>
    <x v="1"/>
    <x v="0"/>
    <x v="0"/>
    <x v="1"/>
    <x v="1"/>
    <n v="1"/>
  </r>
  <r>
    <n v="23"/>
    <n v="105"/>
    <n v="1"/>
    <x v="0"/>
    <n v="7"/>
    <n v="1"/>
    <n v="1"/>
    <n v="2"/>
    <x v="0"/>
    <x v="0"/>
    <x v="1"/>
    <x v="0"/>
    <x v="0"/>
    <x v="0"/>
    <x v="0"/>
    <n v="1"/>
  </r>
  <r>
    <n v="24"/>
    <n v="105"/>
    <n v="1"/>
    <x v="0"/>
    <n v="8"/>
    <n v="1"/>
    <n v="2"/>
    <n v="3"/>
    <x v="0"/>
    <x v="0"/>
    <x v="1"/>
    <x v="2"/>
    <x v="0"/>
    <x v="0"/>
    <x v="2"/>
    <n v="3"/>
  </r>
  <r>
    <n v="25"/>
    <n v="105"/>
    <n v="1"/>
    <x v="0"/>
    <n v="8"/>
    <n v="1"/>
    <n v="1"/>
    <n v="1"/>
    <x v="0"/>
    <x v="1"/>
    <x v="0"/>
    <x v="1"/>
    <x v="0"/>
    <x v="1"/>
    <x v="1"/>
    <n v="3"/>
  </r>
  <r>
    <n v="26"/>
    <n v="105"/>
    <n v="1"/>
    <x v="0"/>
    <n v="8"/>
    <n v="1"/>
    <n v="1"/>
    <n v="2"/>
    <x v="0"/>
    <x v="0"/>
    <x v="0"/>
    <x v="1"/>
    <x v="0"/>
    <x v="0"/>
    <x v="0"/>
    <n v="3"/>
  </r>
  <r>
    <n v="27"/>
    <n v="105"/>
    <n v="1"/>
    <x v="0"/>
    <n v="8"/>
    <n v="1"/>
    <n v="2"/>
    <n v="2"/>
    <x v="0"/>
    <x v="0"/>
    <x v="0"/>
    <x v="1"/>
    <x v="0"/>
    <x v="0"/>
    <x v="0"/>
    <n v="1"/>
  </r>
  <r>
    <n v="28"/>
    <n v="105"/>
    <n v="1"/>
    <x v="0"/>
    <n v="8"/>
    <n v="1"/>
    <n v="1"/>
    <n v="1"/>
    <x v="0"/>
    <x v="0"/>
    <x v="0"/>
    <x v="2"/>
    <x v="0"/>
    <x v="0"/>
    <x v="0"/>
    <n v="1"/>
  </r>
  <r>
    <n v="29"/>
    <n v="105"/>
    <n v="1"/>
    <x v="0"/>
    <n v="8"/>
    <n v="1"/>
    <n v="3"/>
    <n v="2"/>
    <x v="1"/>
    <x v="2"/>
    <x v="0"/>
    <x v="0"/>
    <x v="0"/>
    <x v="2"/>
    <x v="0"/>
    <n v="1"/>
  </r>
  <r>
    <n v="30"/>
    <n v="105"/>
    <n v="1"/>
    <x v="0"/>
    <n v="8"/>
    <n v="1"/>
    <n v="1"/>
    <n v="2"/>
    <x v="0"/>
    <x v="1"/>
    <x v="0"/>
    <x v="1"/>
    <x v="0"/>
    <x v="1"/>
    <x v="1"/>
    <n v="2"/>
  </r>
  <r>
    <n v="31"/>
    <n v="105"/>
    <n v="1"/>
    <x v="0"/>
    <n v="8"/>
    <n v="1"/>
    <n v="1"/>
    <n v="1"/>
    <x v="0"/>
    <x v="1"/>
    <x v="0"/>
    <x v="1"/>
    <x v="0"/>
    <x v="1"/>
    <x v="1"/>
    <n v="2"/>
  </r>
  <r>
    <n v="32"/>
    <n v="105"/>
    <n v="1"/>
    <x v="0"/>
    <n v="8"/>
    <n v="1"/>
    <n v="3"/>
    <n v="3"/>
    <x v="0"/>
    <x v="1"/>
    <x v="0"/>
    <x v="1"/>
    <x v="1"/>
    <x v="1"/>
    <x v="1"/>
    <n v="2"/>
  </r>
  <r>
    <n v="33"/>
    <n v="105"/>
    <n v="1"/>
    <x v="0"/>
    <n v="8"/>
    <n v="1"/>
    <n v="1"/>
    <n v="3"/>
    <x v="0"/>
    <x v="2"/>
    <x v="1"/>
    <x v="1"/>
    <x v="1"/>
    <x v="2"/>
    <x v="1"/>
    <n v="1"/>
  </r>
  <r>
    <n v="34"/>
    <n v="105"/>
    <n v="1"/>
    <x v="0"/>
    <n v="8"/>
    <n v="1"/>
    <n v="1"/>
    <n v="2"/>
    <x v="0"/>
    <x v="1"/>
    <x v="0"/>
    <x v="1"/>
    <x v="0"/>
    <x v="1"/>
    <x v="1"/>
    <n v="1"/>
  </r>
  <r>
    <n v="35"/>
    <n v="105"/>
    <n v="1"/>
    <x v="0"/>
    <n v="8"/>
    <n v="1"/>
    <n v="2"/>
    <n v="2"/>
    <x v="3"/>
    <x v="2"/>
    <x v="2"/>
    <x v="0"/>
    <x v="0"/>
    <x v="0"/>
    <x v="1"/>
    <n v="1"/>
  </r>
  <r>
    <n v="36"/>
    <n v="105"/>
    <n v="1"/>
    <x v="0"/>
    <n v="8"/>
    <n v="1"/>
    <n v="2"/>
    <n v="3"/>
    <x v="3"/>
    <x v="1"/>
    <x v="1"/>
    <x v="1"/>
    <x v="3"/>
    <x v="1"/>
    <x v="1"/>
    <n v="1"/>
  </r>
  <r>
    <n v="37"/>
    <n v="105"/>
    <n v="1"/>
    <x v="0"/>
    <n v="8"/>
    <n v="1"/>
    <n v="2"/>
    <n v="3"/>
    <x v="0"/>
    <x v="1"/>
    <x v="1"/>
    <x v="1"/>
    <x v="3"/>
    <x v="1"/>
    <x v="1"/>
    <n v="2"/>
  </r>
  <r>
    <n v="38"/>
    <n v="105"/>
    <n v="1"/>
    <x v="0"/>
    <n v="8"/>
    <n v="1"/>
    <n v="2"/>
    <n v="2"/>
    <x v="0"/>
    <x v="1"/>
    <x v="2"/>
    <x v="1"/>
    <x v="1"/>
    <x v="1"/>
    <x v="1"/>
    <n v="1"/>
  </r>
  <r>
    <n v="39"/>
    <n v="105"/>
    <n v="1"/>
    <x v="0"/>
    <n v="8"/>
    <n v="1"/>
    <n v="3"/>
    <n v="3"/>
    <x v="0"/>
    <x v="1"/>
    <x v="1"/>
    <x v="0"/>
    <x v="1"/>
    <x v="1"/>
    <x v="0"/>
    <m/>
  </r>
  <r>
    <n v="40"/>
    <n v="105"/>
    <n v="1"/>
    <x v="0"/>
    <n v="8"/>
    <n v="1"/>
    <n v="1"/>
    <n v="2"/>
    <x v="1"/>
    <x v="0"/>
    <x v="1"/>
    <x v="0"/>
    <x v="0"/>
    <x v="1"/>
    <x v="2"/>
    <n v="1"/>
  </r>
  <r>
    <n v="41"/>
    <n v="105"/>
    <n v="1"/>
    <x v="0"/>
    <n v="8"/>
    <n v="1"/>
    <n v="99"/>
    <n v="2"/>
    <x v="0"/>
    <x v="2"/>
    <x v="1"/>
    <x v="1"/>
    <x v="0"/>
    <x v="2"/>
    <x v="1"/>
    <n v="1"/>
  </r>
  <r>
    <n v="42"/>
    <n v="105"/>
    <n v="1"/>
    <x v="0"/>
    <n v="8"/>
    <n v="1"/>
    <n v="2"/>
    <n v="2"/>
    <x v="2"/>
    <x v="1"/>
    <x v="1"/>
    <x v="1"/>
    <x v="3"/>
    <x v="1"/>
    <x v="1"/>
    <n v="1"/>
  </r>
  <r>
    <n v="43"/>
    <n v="105"/>
    <n v="1"/>
    <x v="0"/>
    <n v="8"/>
    <n v="1"/>
    <n v="1"/>
    <n v="1"/>
    <x v="1"/>
    <x v="1"/>
    <x v="1"/>
    <x v="1"/>
    <x v="1"/>
    <x v="1"/>
    <x v="1"/>
    <n v="1"/>
  </r>
  <r>
    <n v="44"/>
    <n v="105"/>
    <n v="1"/>
    <x v="0"/>
    <n v="8"/>
    <n v="1"/>
    <n v="99"/>
    <n v="99"/>
    <x v="1"/>
    <x v="0"/>
    <x v="1"/>
    <x v="1"/>
    <x v="3"/>
    <x v="1"/>
    <x v="0"/>
    <n v="1"/>
  </r>
  <r>
    <n v="45"/>
    <n v="105"/>
    <n v="1"/>
    <x v="0"/>
    <n v="8"/>
    <n v="1"/>
    <n v="99"/>
    <n v="99"/>
    <x v="0"/>
    <x v="0"/>
    <x v="0"/>
    <x v="1"/>
    <x v="0"/>
    <x v="2"/>
    <x v="1"/>
    <n v="2"/>
  </r>
  <r>
    <n v="46"/>
    <n v="105"/>
    <n v="1"/>
    <x v="0"/>
    <n v="9"/>
    <n v="1"/>
    <n v="1"/>
    <n v="1"/>
    <x v="0"/>
    <x v="2"/>
    <x v="0"/>
    <x v="0"/>
    <x v="0"/>
    <x v="2"/>
    <x v="0"/>
    <n v="2"/>
  </r>
  <r>
    <n v="47"/>
    <n v="105"/>
    <n v="1"/>
    <x v="0"/>
    <n v="9"/>
    <n v="1"/>
    <n v="1"/>
    <n v="3"/>
    <x v="0"/>
    <x v="1"/>
    <x v="1"/>
    <x v="0"/>
    <x v="0"/>
    <x v="1"/>
    <x v="0"/>
    <n v="1"/>
  </r>
  <r>
    <n v="48"/>
    <n v="105"/>
    <n v="1"/>
    <x v="0"/>
    <n v="9"/>
    <n v="1"/>
    <n v="2"/>
    <n v="2"/>
    <x v="3"/>
    <x v="0"/>
    <x v="1"/>
    <x v="1"/>
    <x v="1"/>
    <x v="0"/>
    <x v="1"/>
    <n v="1"/>
  </r>
  <r>
    <n v="49"/>
    <n v="105"/>
    <n v="1"/>
    <x v="0"/>
    <n v="9"/>
    <n v="1"/>
    <n v="2"/>
    <n v="3"/>
    <x v="0"/>
    <x v="1"/>
    <x v="1"/>
    <x v="1"/>
    <x v="0"/>
    <x v="1"/>
    <x v="1"/>
    <n v="1"/>
  </r>
  <r>
    <n v="50"/>
    <n v="105"/>
    <n v="1"/>
    <x v="0"/>
    <n v="9"/>
    <n v="1"/>
    <n v="3"/>
    <n v="3"/>
    <x v="0"/>
    <x v="2"/>
    <x v="0"/>
    <x v="0"/>
    <x v="0"/>
    <x v="1"/>
    <x v="0"/>
    <n v="1"/>
  </r>
  <r>
    <n v="51"/>
    <n v="105"/>
    <n v="1"/>
    <x v="0"/>
    <n v="9"/>
    <n v="1"/>
    <n v="3"/>
    <n v="3"/>
    <x v="0"/>
    <x v="2"/>
    <x v="0"/>
    <x v="0"/>
    <x v="0"/>
    <x v="2"/>
    <x v="1"/>
    <n v="1"/>
  </r>
  <r>
    <n v="52"/>
    <n v="105"/>
    <n v="1"/>
    <x v="0"/>
    <n v="9"/>
    <n v="1"/>
    <n v="2"/>
    <n v="2"/>
    <x v="0"/>
    <x v="1"/>
    <x v="1"/>
    <x v="1"/>
    <x v="0"/>
    <x v="1"/>
    <x v="0"/>
    <n v="2"/>
  </r>
  <r>
    <n v="53"/>
    <n v="105"/>
    <n v="1"/>
    <x v="0"/>
    <n v="9"/>
    <n v="1"/>
    <n v="3"/>
    <n v="3"/>
    <x v="0"/>
    <x v="1"/>
    <x v="1"/>
    <x v="1"/>
    <x v="0"/>
    <x v="1"/>
    <x v="1"/>
    <n v="2"/>
  </r>
  <r>
    <n v="54"/>
    <n v="105"/>
    <n v="1"/>
    <x v="0"/>
    <n v="9"/>
    <n v="1"/>
    <n v="3"/>
    <n v="3"/>
    <x v="0"/>
    <x v="0"/>
    <x v="1"/>
    <x v="0"/>
    <x v="1"/>
    <x v="1"/>
    <x v="0"/>
    <n v="2"/>
  </r>
  <r>
    <n v="55"/>
    <n v="105"/>
    <n v="1"/>
    <x v="0"/>
    <n v="9"/>
    <n v="1"/>
    <n v="3"/>
    <n v="3"/>
    <x v="0"/>
    <x v="0"/>
    <x v="1"/>
    <x v="0"/>
    <x v="0"/>
    <x v="1"/>
    <x v="0"/>
    <n v="2"/>
  </r>
  <r>
    <n v="56"/>
    <n v="105"/>
    <n v="1"/>
    <x v="0"/>
    <n v="10"/>
    <n v="1"/>
    <n v="99"/>
    <n v="1"/>
    <x v="0"/>
    <x v="0"/>
    <x v="1"/>
    <x v="1"/>
    <x v="0"/>
    <x v="1"/>
    <x v="1"/>
    <n v="3"/>
  </r>
  <r>
    <n v="57"/>
    <n v="105"/>
    <n v="1"/>
    <x v="0"/>
    <n v="10"/>
    <n v="1"/>
    <n v="99"/>
    <n v="99"/>
    <x v="0"/>
    <x v="1"/>
    <x v="1"/>
    <x v="1"/>
    <x v="0"/>
    <x v="1"/>
    <x v="0"/>
    <n v="1"/>
  </r>
  <r>
    <n v="58"/>
    <n v="105"/>
    <n v="2"/>
    <x v="1"/>
    <n v="5"/>
    <n v="1"/>
    <n v="1"/>
    <n v="1"/>
    <x v="1"/>
    <x v="0"/>
    <x v="1"/>
    <x v="1"/>
    <x v="0"/>
    <x v="1"/>
    <x v="1"/>
    <n v="0"/>
  </r>
  <r>
    <n v="59"/>
    <n v="105"/>
    <n v="2"/>
    <x v="1"/>
    <n v="6"/>
    <n v="1"/>
    <n v="2"/>
    <n v="2"/>
    <x v="0"/>
    <x v="0"/>
    <x v="1"/>
    <x v="0"/>
    <x v="0"/>
    <x v="1"/>
    <x v="1"/>
    <n v="1"/>
  </r>
  <r>
    <n v="60"/>
    <n v="105"/>
    <n v="2"/>
    <x v="1"/>
    <n v="6"/>
    <n v="1"/>
    <n v="2"/>
    <n v="3"/>
    <x v="0"/>
    <x v="1"/>
    <x v="1"/>
    <x v="1"/>
    <x v="0"/>
    <x v="1"/>
    <x v="1"/>
    <n v="1"/>
  </r>
  <r>
    <n v="61"/>
    <n v="105"/>
    <n v="2"/>
    <x v="1"/>
    <n v="6"/>
    <n v="1"/>
    <n v="2"/>
    <n v="2"/>
    <x v="0"/>
    <x v="0"/>
    <x v="0"/>
    <x v="2"/>
    <x v="0"/>
    <x v="0"/>
    <x v="0"/>
    <n v="1"/>
  </r>
  <r>
    <n v="62"/>
    <n v="105"/>
    <n v="2"/>
    <x v="1"/>
    <n v="6"/>
    <n v="1"/>
    <n v="2"/>
    <n v="99"/>
    <x v="0"/>
    <x v="1"/>
    <x v="1"/>
    <x v="1"/>
    <x v="0"/>
    <x v="1"/>
    <x v="1"/>
    <m/>
  </r>
  <r>
    <n v="63"/>
    <n v="105"/>
    <n v="2"/>
    <x v="1"/>
    <n v="6"/>
    <n v="1"/>
    <n v="1"/>
    <n v="2"/>
    <x v="1"/>
    <x v="1"/>
    <x v="1"/>
    <x v="1"/>
    <x v="0"/>
    <x v="1"/>
    <x v="1"/>
    <n v="1"/>
  </r>
  <r>
    <n v="64"/>
    <n v="105"/>
    <n v="2"/>
    <x v="1"/>
    <n v="6"/>
    <n v="1"/>
    <n v="1"/>
    <n v="1"/>
    <x v="0"/>
    <x v="1"/>
    <x v="3"/>
    <x v="1"/>
    <x v="0"/>
    <x v="1"/>
    <x v="1"/>
    <n v="1"/>
  </r>
  <r>
    <n v="65"/>
    <n v="105"/>
    <n v="2"/>
    <x v="1"/>
    <n v="6"/>
    <n v="1"/>
    <n v="1"/>
    <n v="2"/>
    <x v="0"/>
    <x v="1"/>
    <x v="1"/>
    <x v="1"/>
    <x v="0"/>
    <x v="1"/>
    <x v="1"/>
    <n v="1"/>
  </r>
  <r>
    <n v="66"/>
    <n v="105"/>
    <n v="2"/>
    <x v="1"/>
    <n v="6"/>
    <n v="1"/>
    <n v="1"/>
    <n v="3"/>
    <x v="0"/>
    <x v="1"/>
    <x v="1"/>
    <x v="1"/>
    <x v="0"/>
    <x v="1"/>
    <x v="1"/>
    <n v="1"/>
  </r>
  <r>
    <n v="67"/>
    <n v="105"/>
    <n v="2"/>
    <x v="1"/>
    <n v="6"/>
    <n v="1"/>
    <n v="99"/>
    <n v="99"/>
    <x v="0"/>
    <x v="1"/>
    <x v="1"/>
    <x v="1"/>
    <x v="0"/>
    <x v="1"/>
    <x v="1"/>
    <n v="1"/>
  </r>
  <r>
    <n v="68"/>
    <n v="105"/>
    <n v="2"/>
    <x v="1"/>
    <n v="6"/>
    <n v="1"/>
    <n v="3"/>
    <n v="3"/>
    <x v="1"/>
    <x v="1"/>
    <x v="0"/>
    <x v="1"/>
    <x v="0"/>
    <x v="1"/>
    <x v="1"/>
    <n v="1"/>
  </r>
  <r>
    <n v="69"/>
    <n v="105"/>
    <n v="2"/>
    <x v="1"/>
    <n v="6"/>
    <n v="1"/>
    <n v="3"/>
    <n v="3"/>
    <x v="0"/>
    <x v="1"/>
    <x v="1"/>
    <x v="1"/>
    <x v="0"/>
    <x v="1"/>
    <x v="1"/>
    <n v="1"/>
  </r>
  <r>
    <n v="70"/>
    <n v="105"/>
    <n v="2"/>
    <x v="1"/>
    <n v="6"/>
    <n v="1"/>
    <n v="2"/>
    <n v="3"/>
    <x v="0"/>
    <x v="1"/>
    <x v="2"/>
    <x v="1"/>
    <x v="0"/>
    <x v="0"/>
    <x v="0"/>
    <n v="2"/>
  </r>
  <r>
    <n v="71"/>
    <n v="105"/>
    <n v="2"/>
    <x v="1"/>
    <n v="6"/>
    <n v="1"/>
    <n v="1"/>
    <n v="1"/>
    <x v="0"/>
    <x v="2"/>
    <x v="1"/>
    <x v="1"/>
    <x v="0"/>
    <x v="2"/>
    <x v="0"/>
    <n v="2"/>
  </r>
  <r>
    <n v="72"/>
    <n v="105"/>
    <n v="2"/>
    <x v="1"/>
    <n v="7"/>
    <n v="1"/>
    <n v="3"/>
    <n v="3"/>
    <x v="0"/>
    <x v="1"/>
    <x v="1"/>
    <x v="1"/>
    <x v="0"/>
    <x v="1"/>
    <x v="1"/>
    <n v="1"/>
  </r>
  <r>
    <n v="73"/>
    <n v="105"/>
    <n v="2"/>
    <x v="1"/>
    <n v="7"/>
    <n v="1"/>
    <n v="2"/>
    <n v="2"/>
    <x v="0"/>
    <x v="1"/>
    <x v="1"/>
    <x v="1"/>
    <x v="1"/>
    <x v="1"/>
    <x v="1"/>
    <m/>
  </r>
  <r>
    <n v="74"/>
    <n v="105"/>
    <n v="2"/>
    <x v="1"/>
    <n v="7"/>
    <n v="1"/>
    <n v="1"/>
    <n v="2"/>
    <x v="3"/>
    <x v="2"/>
    <x v="1"/>
    <x v="0"/>
    <x v="0"/>
    <x v="2"/>
    <x v="0"/>
    <n v="1"/>
  </r>
  <r>
    <n v="75"/>
    <n v="105"/>
    <n v="2"/>
    <x v="1"/>
    <n v="7"/>
    <n v="1"/>
    <n v="3"/>
    <n v="1"/>
    <x v="0"/>
    <x v="1"/>
    <x v="2"/>
    <x v="0"/>
    <x v="0"/>
    <x v="1"/>
    <x v="2"/>
    <n v="1"/>
  </r>
  <r>
    <n v="76"/>
    <n v="105"/>
    <n v="2"/>
    <x v="1"/>
    <n v="7"/>
    <n v="1"/>
    <n v="2"/>
    <n v="2"/>
    <x v="0"/>
    <x v="1"/>
    <x v="2"/>
    <x v="1"/>
    <x v="1"/>
    <x v="1"/>
    <x v="0"/>
    <n v="1"/>
  </r>
  <r>
    <n v="77"/>
    <n v="105"/>
    <n v="2"/>
    <x v="1"/>
    <n v="7"/>
    <n v="1"/>
    <n v="2"/>
    <n v="2"/>
    <x v="0"/>
    <x v="0"/>
    <x v="1"/>
    <x v="0"/>
    <x v="0"/>
    <x v="0"/>
    <x v="0"/>
    <n v="2"/>
  </r>
  <r>
    <n v="78"/>
    <n v="105"/>
    <n v="2"/>
    <x v="1"/>
    <n v="7"/>
    <n v="1"/>
    <n v="2"/>
    <n v="99"/>
    <x v="1"/>
    <x v="1"/>
    <x v="1"/>
    <x v="1"/>
    <x v="0"/>
    <x v="1"/>
    <x v="1"/>
    <n v="2"/>
  </r>
  <r>
    <n v="79"/>
    <n v="105"/>
    <n v="2"/>
    <x v="1"/>
    <n v="8"/>
    <n v="1"/>
    <n v="3"/>
    <n v="2"/>
    <x v="0"/>
    <x v="0"/>
    <x v="2"/>
    <x v="1"/>
    <x v="0"/>
    <x v="1"/>
    <x v="1"/>
    <n v="2"/>
  </r>
  <r>
    <n v="80"/>
    <n v="105"/>
    <n v="2"/>
    <x v="1"/>
    <n v="8"/>
    <n v="1"/>
    <n v="3"/>
    <n v="3"/>
    <x v="0"/>
    <x v="1"/>
    <x v="0"/>
    <x v="1"/>
    <x v="0"/>
    <x v="1"/>
    <x v="1"/>
    <n v="2"/>
  </r>
  <r>
    <n v="81"/>
    <n v="105"/>
    <n v="2"/>
    <x v="1"/>
    <n v="8"/>
    <n v="1"/>
    <n v="2"/>
    <n v="2"/>
    <x v="0"/>
    <x v="0"/>
    <x v="0"/>
    <x v="1"/>
    <x v="0"/>
    <x v="0"/>
    <x v="1"/>
    <n v="2"/>
  </r>
  <r>
    <n v="82"/>
    <n v="105"/>
    <n v="2"/>
    <x v="1"/>
    <n v="8"/>
    <n v="1"/>
    <n v="2"/>
    <n v="3"/>
    <x v="0"/>
    <x v="0"/>
    <x v="1"/>
    <x v="0"/>
    <x v="0"/>
    <x v="0"/>
    <x v="1"/>
    <n v="2"/>
  </r>
  <r>
    <n v="83"/>
    <n v="105"/>
    <n v="2"/>
    <x v="1"/>
    <n v="8"/>
    <n v="1"/>
    <n v="3"/>
    <n v="1"/>
    <x v="0"/>
    <x v="1"/>
    <x v="0"/>
    <x v="1"/>
    <x v="0"/>
    <x v="1"/>
    <x v="1"/>
    <n v="1"/>
  </r>
  <r>
    <n v="84"/>
    <n v="105"/>
    <n v="2"/>
    <x v="1"/>
    <n v="8"/>
    <n v="1"/>
    <n v="2"/>
    <n v="3"/>
    <x v="0"/>
    <x v="0"/>
    <x v="0"/>
    <x v="1"/>
    <x v="0"/>
    <x v="1"/>
    <x v="1"/>
    <n v="1"/>
  </r>
  <r>
    <n v="85"/>
    <n v="105"/>
    <n v="2"/>
    <x v="1"/>
    <n v="8"/>
    <n v="1"/>
    <n v="1"/>
    <n v="2"/>
    <x v="1"/>
    <x v="1"/>
    <x v="0"/>
    <x v="1"/>
    <x v="0"/>
    <x v="1"/>
    <x v="1"/>
    <n v="1"/>
  </r>
  <r>
    <n v="86"/>
    <n v="105"/>
    <n v="2"/>
    <x v="1"/>
    <n v="8"/>
    <n v="1"/>
    <n v="1"/>
    <n v="2"/>
    <x v="0"/>
    <x v="0"/>
    <x v="0"/>
    <x v="1"/>
    <x v="0"/>
    <x v="1"/>
    <x v="1"/>
    <n v="1"/>
  </r>
  <r>
    <n v="87"/>
    <n v="105"/>
    <n v="2"/>
    <x v="1"/>
    <n v="8"/>
    <n v="1"/>
    <n v="2"/>
    <n v="1"/>
    <x v="0"/>
    <x v="0"/>
    <x v="1"/>
    <x v="2"/>
    <x v="1"/>
    <x v="1"/>
    <x v="0"/>
    <n v="1"/>
  </r>
  <r>
    <n v="88"/>
    <n v="105"/>
    <n v="2"/>
    <x v="1"/>
    <n v="8"/>
    <n v="1"/>
    <n v="3"/>
    <n v="3"/>
    <x v="1"/>
    <x v="0"/>
    <x v="2"/>
    <x v="0"/>
    <x v="0"/>
    <x v="1"/>
    <x v="1"/>
    <n v="1"/>
  </r>
  <r>
    <n v="89"/>
    <n v="105"/>
    <n v="2"/>
    <x v="1"/>
    <n v="8"/>
    <n v="1"/>
    <n v="2"/>
    <n v="3"/>
    <x v="0"/>
    <x v="1"/>
    <x v="0"/>
    <x v="1"/>
    <x v="0"/>
    <x v="1"/>
    <x v="1"/>
    <n v="1"/>
  </r>
  <r>
    <n v="90"/>
    <n v="105"/>
    <n v="2"/>
    <x v="1"/>
    <n v="8"/>
    <n v="1"/>
    <n v="3"/>
    <n v="3"/>
    <x v="0"/>
    <x v="1"/>
    <x v="1"/>
    <x v="1"/>
    <x v="0"/>
    <x v="1"/>
    <x v="1"/>
    <n v="1"/>
  </r>
  <r>
    <n v="91"/>
    <n v="105"/>
    <n v="2"/>
    <x v="1"/>
    <n v="8"/>
    <n v="1"/>
    <n v="2"/>
    <n v="2"/>
    <x v="0"/>
    <x v="1"/>
    <x v="1"/>
    <x v="1"/>
    <x v="1"/>
    <x v="1"/>
    <x v="1"/>
    <m/>
  </r>
  <r>
    <n v="92"/>
    <n v="105"/>
    <n v="2"/>
    <x v="1"/>
    <n v="8"/>
    <n v="1"/>
    <n v="2"/>
    <n v="3"/>
    <x v="0"/>
    <x v="1"/>
    <x v="1"/>
    <x v="1"/>
    <x v="3"/>
    <x v="1"/>
    <x v="1"/>
    <n v="2"/>
  </r>
  <r>
    <n v="93"/>
    <n v="105"/>
    <n v="2"/>
    <x v="1"/>
    <n v="8"/>
    <n v="1"/>
    <n v="3"/>
    <n v="3"/>
    <x v="1"/>
    <x v="1"/>
    <x v="1"/>
    <x v="1"/>
    <x v="0"/>
    <x v="1"/>
    <x v="1"/>
    <m/>
  </r>
  <r>
    <n v="94"/>
    <n v="105"/>
    <n v="2"/>
    <x v="1"/>
    <n v="8"/>
    <n v="1"/>
    <n v="1"/>
    <n v="2"/>
    <x v="0"/>
    <x v="1"/>
    <x v="1"/>
    <x v="1"/>
    <x v="0"/>
    <x v="1"/>
    <x v="1"/>
    <n v="1"/>
  </r>
  <r>
    <n v="95"/>
    <n v="105"/>
    <n v="2"/>
    <x v="1"/>
    <n v="9"/>
    <n v="1"/>
    <n v="2"/>
    <n v="2"/>
    <x v="0"/>
    <x v="1"/>
    <x v="0"/>
    <x v="1"/>
    <x v="1"/>
    <x v="1"/>
    <x v="1"/>
    <n v="1"/>
  </r>
  <r>
    <n v="96"/>
    <n v="105"/>
    <n v="2"/>
    <x v="1"/>
    <n v="9"/>
    <n v="1"/>
    <n v="3"/>
    <n v="2"/>
    <x v="0"/>
    <x v="1"/>
    <x v="2"/>
    <x v="1"/>
    <x v="0"/>
    <x v="1"/>
    <x v="1"/>
    <n v="1"/>
  </r>
  <r>
    <n v="97"/>
    <n v="105"/>
    <n v="2"/>
    <x v="1"/>
    <n v="9"/>
    <n v="1"/>
    <n v="1"/>
    <n v="2"/>
    <x v="0"/>
    <x v="0"/>
    <x v="1"/>
    <x v="1"/>
    <x v="0"/>
    <x v="0"/>
    <x v="1"/>
    <n v="1"/>
  </r>
  <r>
    <n v="98"/>
    <n v="105"/>
    <n v="2"/>
    <x v="1"/>
    <n v="9"/>
    <n v="1"/>
    <n v="1"/>
    <n v="2"/>
    <x v="0"/>
    <x v="1"/>
    <x v="1"/>
    <x v="0"/>
    <x v="0"/>
    <x v="1"/>
    <x v="1"/>
    <n v="1"/>
  </r>
  <r>
    <n v="99"/>
    <n v="105"/>
    <n v="2"/>
    <x v="1"/>
    <n v="9"/>
    <n v="1"/>
    <n v="1"/>
    <n v="2"/>
    <x v="0"/>
    <x v="1"/>
    <x v="1"/>
    <x v="0"/>
    <x v="0"/>
    <x v="1"/>
    <x v="1"/>
    <n v="1"/>
  </r>
  <r>
    <n v="100"/>
    <n v="105"/>
    <n v="2"/>
    <x v="1"/>
    <n v="9"/>
    <n v="1"/>
    <n v="2"/>
    <n v="2"/>
    <x v="0"/>
    <x v="1"/>
    <x v="2"/>
    <x v="1"/>
    <x v="0"/>
    <x v="1"/>
    <x v="1"/>
    <n v="2"/>
  </r>
  <r>
    <n v="101"/>
    <n v="105"/>
    <n v="2"/>
    <x v="1"/>
    <n v="9"/>
    <n v="1"/>
    <n v="2"/>
    <n v="2"/>
    <x v="0"/>
    <x v="1"/>
    <x v="1"/>
    <x v="1"/>
    <x v="2"/>
    <x v="1"/>
    <x v="1"/>
    <m/>
  </r>
  <r>
    <n v="102"/>
    <n v="105"/>
    <n v="1"/>
    <x v="0"/>
    <n v="8"/>
    <n v="1"/>
    <n v="3"/>
    <n v="3"/>
    <x v="0"/>
    <x v="1"/>
    <x v="1"/>
    <x v="0"/>
    <x v="1"/>
    <x v="1"/>
    <x v="0"/>
    <m/>
  </r>
  <r>
    <n v="103"/>
    <n v="105"/>
    <n v="1"/>
    <x v="0"/>
    <n v="8"/>
    <n v="1"/>
    <n v="1"/>
    <n v="2"/>
    <x v="1"/>
    <x v="0"/>
    <x v="1"/>
    <x v="0"/>
    <x v="0"/>
    <x v="1"/>
    <x v="2"/>
    <n v="1"/>
  </r>
  <r>
    <n v="104"/>
    <n v="105"/>
    <n v="1"/>
    <x v="0"/>
    <n v="8"/>
    <n v="1"/>
    <n v="99"/>
    <n v="2"/>
    <x v="0"/>
    <x v="2"/>
    <x v="1"/>
    <x v="1"/>
    <x v="0"/>
    <x v="2"/>
    <x v="1"/>
    <n v="1"/>
  </r>
  <r>
    <n v="105"/>
    <n v="105"/>
    <n v="1"/>
    <x v="0"/>
    <n v="8"/>
    <n v="1"/>
    <n v="2"/>
    <n v="2"/>
    <x v="2"/>
    <x v="1"/>
    <x v="1"/>
    <x v="1"/>
    <x v="3"/>
    <x v="1"/>
    <x v="1"/>
    <n v="1"/>
  </r>
  <r>
    <n v="106"/>
    <n v="105"/>
    <n v="1"/>
    <x v="0"/>
    <n v="8"/>
    <n v="1"/>
    <n v="1"/>
    <n v="1"/>
    <x v="1"/>
    <x v="1"/>
    <x v="1"/>
    <x v="1"/>
    <x v="1"/>
    <x v="1"/>
    <x v="1"/>
    <n v="1"/>
  </r>
  <r>
    <n v="107"/>
    <n v="105"/>
    <n v="1"/>
    <x v="0"/>
    <n v="8"/>
    <n v="1"/>
    <n v="99"/>
    <n v="99"/>
    <x v="1"/>
    <x v="0"/>
    <x v="1"/>
    <x v="1"/>
    <x v="3"/>
    <x v="1"/>
    <x v="0"/>
    <n v="1"/>
  </r>
  <r>
    <n v="108"/>
    <n v="105"/>
    <n v="1"/>
    <x v="0"/>
    <n v="8"/>
    <n v="1"/>
    <n v="99"/>
    <n v="99"/>
    <x v="0"/>
    <x v="0"/>
    <x v="0"/>
    <x v="1"/>
    <x v="0"/>
    <x v="2"/>
    <x v="1"/>
    <n v="2"/>
  </r>
  <r>
    <n v="109"/>
    <n v="105"/>
    <n v="1"/>
    <x v="0"/>
    <n v="9"/>
    <n v="1"/>
    <n v="1"/>
    <n v="1"/>
    <x v="0"/>
    <x v="2"/>
    <x v="0"/>
    <x v="0"/>
    <x v="0"/>
    <x v="2"/>
    <x v="0"/>
    <n v="2"/>
  </r>
  <r>
    <n v="110"/>
    <n v="105"/>
    <n v="1"/>
    <x v="0"/>
    <n v="9"/>
    <n v="1"/>
    <n v="1"/>
    <n v="3"/>
    <x v="0"/>
    <x v="1"/>
    <x v="1"/>
    <x v="0"/>
    <x v="0"/>
    <x v="1"/>
    <x v="0"/>
    <n v="1"/>
  </r>
  <r>
    <n v="111"/>
    <n v="105"/>
    <n v="1"/>
    <x v="0"/>
    <n v="9"/>
    <n v="1"/>
    <n v="2"/>
    <n v="2"/>
    <x v="3"/>
    <x v="0"/>
    <x v="1"/>
    <x v="1"/>
    <x v="1"/>
    <x v="0"/>
    <x v="1"/>
    <n v="1"/>
  </r>
  <r>
    <n v="112"/>
    <n v="105"/>
    <n v="1"/>
    <x v="0"/>
    <n v="9"/>
    <n v="1"/>
    <n v="2"/>
    <n v="3"/>
    <x v="0"/>
    <x v="1"/>
    <x v="1"/>
    <x v="1"/>
    <x v="0"/>
    <x v="1"/>
    <x v="1"/>
    <n v="1"/>
  </r>
  <r>
    <n v="113"/>
    <n v="105"/>
    <n v="1"/>
    <x v="0"/>
    <n v="9"/>
    <n v="1"/>
    <n v="3"/>
    <n v="3"/>
    <x v="0"/>
    <x v="2"/>
    <x v="0"/>
    <x v="0"/>
    <x v="0"/>
    <x v="1"/>
    <x v="0"/>
    <n v="1"/>
  </r>
  <r>
    <n v="114"/>
    <n v="105"/>
    <n v="1"/>
    <x v="0"/>
    <n v="9"/>
    <n v="1"/>
    <n v="3"/>
    <n v="3"/>
    <x v="0"/>
    <x v="2"/>
    <x v="0"/>
    <x v="0"/>
    <x v="0"/>
    <x v="2"/>
    <x v="1"/>
    <n v="1"/>
  </r>
  <r>
    <n v="115"/>
    <n v="105"/>
    <n v="1"/>
    <x v="0"/>
    <n v="9"/>
    <n v="1"/>
    <n v="2"/>
    <n v="2"/>
    <x v="0"/>
    <x v="1"/>
    <x v="1"/>
    <x v="1"/>
    <x v="0"/>
    <x v="1"/>
    <x v="0"/>
    <n v="2"/>
  </r>
  <r>
    <n v="116"/>
    <n v="105"/>
    <n v="1"/>
    <x v="0"/>
    <n v="9"/>
    <n v="1"/>
    <n v="3"/>
    <n v="3"/>
    <x v="0"/>
    <x v="1"/>
    <x v="1"/>
    <x v="1"/>
    <x v="0"/>
    <x v="1"/>
    <x v="1"/>
    <n v="2"/>
  </r>
  <r>
    <n v="117"/>
    <n v="105"/>
    <n v="1"/>
    <x v="0"/>
    <n v="9"/>
    <n v="1"/>
    <n v="3"/>
    <n v="3"/>
    <x v="0"/>
    <x v="0"/>
    <x v="1"/>
    <x v="0"/>
    <x v="1"/>
    <x v="1"/>
    <x v="0"/>
    <n v="2"/>
  </r>
  <r>
    <n v="118"/>
    <n v="105"/>
    <n v="1"/>
    <x v="0"/>
    <n v="9"/>
    <n v="1"/>
    <n v="3"/>
    <n v="3"/>
    <x v="0"/>
    <x v="0"/>
    <x v="1"/>
    <x v="0"/>
    <x v="0"/>
    <x v="1"/>
    <x v="0"/>
    <n v="2"/>
  </r>
  <r>
    <n v="119"/>
    <n v="105"/>
    <n v="1"/>
    <x v="0"/>
    <n v="10"/>
    <n v="1"/>
    <n v="99"/>
    <n v="1"/>
    <x v="0"/>
    <x v="0"/>
    <x v="1"/>
    <x v="1"/>
    <x v="0"/>
    <x v="1"/>
    <x v="1"/>
    <n v="3"/>
  </r>
  <r>
    <n v="120"/>
    <n v="105"/>
    <n v="1"/>
    <x v="0"/>
    <n v="10"/>
    <n v="1"/>
    <n v="99"/>
    <n v="99"/>
    <x v="0"/>
    <x v="1"/>
    <x v="1"/>
    <x v="1"/>
    <x v="0"/>
    <x v="1"/>
    <x v="0"/>
    <n v="1"/>
  </r>
  <r>
    <n v="121"/>
    <n v="105"/>
    <n v="2"/>
    <x v="1"/>
    <n v="5"/>
    <n v="1"/>
    <n v="1"/>
    <n v="1"/>
    <x v="1"/>
    <x v="0"/>
    <x v="1"/>
    <x v="1"/>
    <x v="0"/>
    <x v="1"/>
    <x v="1"/>
    <n v="0"/>
  </r>
  <r>
    <n v="122"/>
    <n v="105"/>
    <n v="1"/>
    <x v="0"/>
    <n v="8"/>
    <n v="1"/>
    <n v="1"/>
    <n v="1"/>
    <x v="1"/>
    <x v="1"/>
    <x v="1"/>
    <x v="1"/>
    <x v="1"/>
    <x v="1"/>
    <x v="1"/>
    <n v="1"/>
  </r>
  <r>
    <n v="123"/>
    <n v="105"/>
    <n v="1"/>
    <x v="0"/>
    <n v="8"/>
    <n v="1"/>
    <n v="99"/>
    <n v="99"/>
    <x v="1"/>
    <x v="0"/>
    <x v="1"/>
    <x v="1"/>
    <x v="2"/>
    <x v="1"/>
    <x v="0"/>
    <n v="1"/>
  </r>
  <r>
    <n v="124"/>
    <n v="105"/>
    <n v="1"/>
    <x v="0"/>
    <n v="8"/>
    <n v="1"/>
    <n v="99"/>
    <n v="99"/>
    <x v="0"/>
    <x v="0"/>
    <x v="0"/>
    <x v="1"/>
    <x v="0"/>
    <x v="2"/>
    <x v="1"/>
    <n v="2"/>
  </r>
  <r>
    <n v="125"/>
    <n v="105"/>
    <n v="1"/>
    <x v="0"/>
    <n v="9"/>
    <n v="1"/>
    <n v="1"/>
    <n v="1"/>
    <x v="0"/>
    <x v="2"/>
    <x v="0"/>
    <x v="0"/>
    <x v="0"/>
    <x v="2"/>
    <x v="0"/>
    <n v="2"/>
  </r>
  <r>
    <n v="126"/>
    <n v="105"/>
    <n v="1"/>
    <x v="0"/>
    <n v="9"/>
    <n v="1"/>
    <n v="1"/>
    <n v="3"/>
    <x v="0"/>
    <x v="1"/>
    <x v="1"/>
    <x v="0"/>
    <x v="0"/>
    <x v="1"/>
    <x v="0"/>
    <n v="1"/>
  </r>
  <r>
    <n v="127"/>
    <n v="105"/>
    <n v="1"/>
    <x v="0"/>
    <n v="9"/>
    <n v="1"/>
    <n v="2"/>
    <n v="2"/>
    <x v="3"/>
    <x v="0"/>
    <x v="1"/>
    <x v="1"/>
    <x v="1"/>
    <x v="0"/>
    <x v="1"/>
    <n v="1"/>
  </r>
  <r>
    <n v="128"/>
    <n v="105"/>
    <n v="1"/>
    <x v="0"/>
    <n v="9"/>
    <n v="1"/>
    <n v="2"/>
    <n v="3"/>
    <x v="0"/>
    <x v="1"/>
    <x v="1"/>
    <x v="1"/>
    <x v="0"/>
    <x v="1"/>
    <x v="1"/>
    <n v="1"/>
  </r>
  <r>
    <n v="129"/>
    <n v="105"/>
    <n v="1"/>
    <x v="0"/>
    <n v="9"/>
    <n v="1"/>
    <n v="3"/>
    <n v="3"/>
    <x v="0"/>
    <x v="2"/>
    <x v="0"/>
    <x v="0"/>
    <x v="0"/>
    <x v="1"/>
    <x v="0"/>
    <n v="1"/>
  </r>
  <r>
    <n v="130"/>
    <n v="105"/>
    <n v="1"/>
    <x v="0"/>
    <n v="9"/>
    <n v="1"/>
    <n v="3"/>
    <n v="3"/>
    <x v="0"/>
    <x v="2"/>
    <x v="0"/>
    <x v="0"/>
    <x v="0"/>
    <x v="2"/>
    <x v="1"/>
    <n v="1"/>
  </r>
  <r>
    <n v="131"/>
    <n v="105"/>
    <n v="1"/>
    <x v="0"/>
    <n v="9"/>
    <n v="1"/>
    <n v="2"/>
    <n v="2"/>
    <x v="0"/>
    <x v="1"/>
    <x v="1"/>
    <x v="1"/>
    <x v="0"/>
    <x v="1"/>
    <x v="0"/>
    <n v="2"/>
  </r>
  <r>
    <n v="132"/>
    <n v="105"/>
    <m/>
    <x v="2"/>
    <n v="9"/>
    <n v="1"/>
    <n v="3"/>
    <n v="3"/>
    <x v="0"/>
    <x v="1"/>
    <x v="1"/>
    <x v="1"/>
    <x v="0"/>
    <x v="1"/>
    <x v="1"/>
    <n v="2"/>
  </r>
  <r>
    <n v="133"/>
    <n v="105"/>
    <n v="1"/>
    <x v="0"/>
    <n v="9"/>
    <n v="1"/>
    <n v="3"/>
    <n v="3"/>
    <x v="0"/>
    <x v="0"/>
    <x v="1"/>
    <x v="0"/>
    <x v="1"/>
    <x v="1"/>
    <x v="0"/>
    <n v="2"/>
  </r>
  <r>
    <n v="134"/>
    <n v="105"/>
    <n v="1"/>
    <x v="0"/>
    <n v="9"/>
    <n v="1"/>
    <n v="3"/>
    <n v="3"/>
    <x v="0"/>
    <x v="0"/>
    <x v="1"/>
    <x v="0"/>
    <x v="0"/>
    <x v="1"/>
    <x v="0"/>
    <n v="2"/>
  </r>
  <r>
    <n v="135"/>
    <n v="105"/>
    <n v="1"/>
    <x v="0"/>
    <n v="10"/>
    <n v="1"/>
    <n v="99"/>
    <n v="1"/>
    <x v="0"/>
    <x v="0"/>
    <x v="1"/>
    <x v="1"/>
    <x v="0"/>
    <x v="1"/>
    <x v="1"/>
    <n v="3"/>
  </r>
  <r>
    <n v="136"/>
    <n v="105"/>
    <n v="1"/>
    <x v="0"/>
    <n v="10"/>
    <n v="1"/>
    <n v="99"/>
    <n v="99"/>
    <x v="0"/>
    <x v="1"/>
    <x v="1"/>
    <x v="1"/>
    <x v="0"/>
    <x v="1"/>
    <x v="0"/>
    <n v="1"/>
  </r>
  <r>
    <n v="137"/>
    <n v="105"/>
    <n v="2"/>
    <x v="1"/>
    <n v="5"/>
    <n v="1"/>
    <n v="1"/>
    <n v="1"/>
    <x v="1"/>
    <x v="0"/>
    <x v="1"/>
    <x v="1"/>
    <x v="0"/>
    <x v="1"/>
    <x v="1"/>
    <n v="0"/>
  </r>
  <r>
    <n v="138"/>
    <n v="105"/>
    <n v="2"/>
    <x v="1"/>
    <n v="6"/>
    <n v="1"/>
    <n v="2"/>
    <n v="2"/>
    <x v="0"/>
    <x v="0"/>
    <x v="1"/>
    <x v="0"/>
    <x v="0"/>
    <x v="1"/>
    <x v="1"/>
    <n v="1"/>
  </r>
  <r>
    <n v="139"/>
    <n v="105"/>
    <n v="2"/>
    <x v="1"/>
    <n v="6"/>
    <n v="1"/>
    <n v="2"/>
    <n v="3"/>
    <x v="0"/>
    <x v="1"/>
    <x v="1"/>
    <x v="1"/>
    <x v="0"/>
    <x v="1"/>
    <x v="1"/>
    <n v="1"/>
  </r>
  <r>
    <n v="140"/>
    <n v="105"/>
    <n v="2"/>
    <x v="1"/>
    <n v="6"/>
    <n v="1"/>
    <n v="2"/>
    <n v="2"/>
    <x v="0"/>
    <x v="0"/>
    <x v="0"/>
    <x v="2"/>
    <x v="0"/>
    <x v="0"/>
    <x v="0"/>
    <n v="1"/>
  </r>
  <r>
    <n v="141"/>
    <n v="105"/>
    <n v="2"/>
    <x v="1"/>
    <n v="6"/>
    <n v="1"/>
    <n v="2"/>
    <n v="99"/>
    <x v="0"/>
    <x v="1"/>
    <x v="1"/>
    <x v="1"/>
    <x v="0"/>
    <x v="1"/>
    <x v="1"/>
    <m/>
  </r>
  <r>
    <n v="142"/>
    <n v="105"/>
    <n v="2"/>
    <x v="1"/>
    <n v="6"/>
    <n v="1"/>
    <n v="1"/>
    <n v="2"/>
    <x v="1"/>
    <x v="1"/>
    <x v="1"/>
    <x v="1"/>
    <x v="0"/>
    <x v="1"/>
    <x v="1"/>
    <n v="1"/>
  </r>
  <r>
    <n v="143"/>
    <n v="105"/>
    <n v="2"/>
    <x v="1"/>
    <n v="6"/>
    <n v="1"/>
    <n v="1"/>
    <n v="1"/>
    <x v="0"/>
    <x v="1"/>
    <x v="3"/>
    <x v="1"/>
    <x v="0"/>
    <x v="1"/>
    <x v="1"/>
    <n v="1"/>
  </r>
  <r>
    <n v="144"/>
    <n v="105"/>
    <n v="2"/>
    <x v="1"/>
    <n v="6"/>
    <n v="1"/>
    <n v="1"/>
    <n v="2"/>
    <x v="0"/>
    <x v="1"/>
    <x v="1"/>
    <x v="1"/>
    <x v="0"/>
    <x v="1"/>
    <x v="1"/>
    <n v="1"/>
  </r>
  <r>
    <n v="145"/>
    <n v="105"/>
    <n v="2"/>
    <x v="1"/>
    <n v="6"/>
    <n v="1"/>
    <n v="99"/>
    <n v="3"/>
    <x v="0"/>
    <x v="1"/>
    <x v="1"/>
    <x v="1"/>
    <x v="0"/>
    <x v="1"/>
    <x v="1"/>
    <n v="1"/>
  </r>
  <r>
    <n v="146"/>
    <n v="105"/>
    <n v="2"/>
    <x v="1"/>
    <n v="6"/>
    <n v="1"/>
    <n v="99"/>
    <n v="99"/>
    <x v="0"/>
    <x v="1"/>
    <x v="1"/>
    <x v="1"/>
    <x v="0"/>
    <x v="1"/>
    <x v="1"/>
    <n v="1"/>
  </r>
  <r>
    <n v="147"/>
    <n v="105"/>
    <n v="2"/>
    <x v="1"/>
    <n v="6"/>
    <n v="1"/>
    <n v="3"/>
    <n v="3"/>
    <x v="1"/>
    <x v="1"/>
    <x v="0"/>
    <x v="1"/>
    <x v="0"/>
    <x v="1"/>
    <x v="1"/>
    <n v="1"/>
  </r>
  <r>
    <n v="148"/>
    <n v="105"/>
    <n v="2"/>
    <x v="1"/>
    <n v="6"/>
    <n v="1"/>
    <n v="3"/>
    <n v="3"/>
    <x v="0"/>
    <x v="1"/>
    <x v="1"/>
    <x v="1"/>
    <x v="0"/>
    <x v="1"/>
    <x v="1"/>
    <n v="1"/>
  </r>
  <r>
    <n v="149"/>
    <n v="105"/>
    <n v="2"/>
    <x v="1"/>
    <n v="6"/>
    <n v="1"/>
    <n v="2"/>
    <n v="3"/>
    <x v="0"/>
    <x v="1"/>
    <x v="2"/>
    <x v="1"/>
    <x v="0"/>
    <x v="0"/>
    <x v="0"/>
    <n v="2"/>
  </r>
  <r>
    <n v="150"/>
    <n v="105"/>
    <n v="2"/>
    <x v="1"/>
    <n v="6"/>
    <n v="1"/>
    <n v="1"/>
    <n v="1"/>
    <x v="0"/>
    <x v="2"/>
    <x v="1"/>
    <x v="1"/>
    <x v="0"/>
    <x v="2"/>
    <x v="0"/>
    <n v="2"/>
  </r>
  <r>
    <n v="151"/>
    <n v="105"/>
    <n v="2"/>
    <x v="1"/>
    <n v="7"/>
    <n v="1"/>
    <n v="3"/>
    <n v="3"/>
    <x v="0"/>
    <x v="1"/>
    <x v="1"/>
    <x v="1"/>
    <x v="0"/>
    <x v="1"/>
    <x v="1"/>
    <n v="2"/>
  </r>
  <r>
    <n v="152"/>
    <n v="105"/>
    <n v="2"/>
    <x v="1"/>
    <n v="7"/>
    <n v="1"/>
    <n v="2"/>
    <n v="2"/>
    <x v="0"/>
    <x v="1"/>
    <x v="1"/>
    <x v="1"/>
    <x v="1"/>
    <x v="1"/>
    <x v="1"/>
    <m/>
  </r>
  <r>
    <n v="153"/>
    <n v="105"/>
    <n v="2"/>
    <x v="1"/>
    <n v="7"/>
    <n v="1"/>
    <n v="1"/>
    <n v="2"/>
    <x v="3"/>
    <x v="2"/>
    <x v="1"/>
    <x v="0"/>
    <x v="0"/>
    <x v="2"/>
    <x v="0"/>
    <n v="1"/>
  </r>
  <r>
    <n v="154"/>
    <n v="105"/>
    <n v="1"/>
    <x v="0"/>
    <n v="9"/>
    <n v="1"/>
    <n v="2"/>
    <n v="2"/>
    <x v="3"/>
    <x v="0"/>
    <x v="1"/>
    <x v="1"/>
    <x v="1"/>
    <x v="0"/>
    <x v="1"/>
    <n v="1"/>
  </r>
  <r>
    <n v="155"/>
    <n v="105"/>
    <n v="1"/>
    <x v="0"/>
    <n v="9"/>
    <n v="1"/>
    <n v="2"/>
    <n v="3"/>
    <x v="0"/>
    <x v="1"/>
    <x v="1"/>
    <x v="1"/>
    <x v="0"/>
    <x v="1"/>
    <x v="1"/>
    <n v="1"/>
  </r>
  <r>
    <n v="156"/>
    <n v="105"/>
    <n v="1"/>
    <x v="0"/>
    <n v="9"/>
    <n v="1"/>
    <n v="3"/>
    <n v="3"/>
    <x v="0"/>
    <x v="2"/>
    <x v="0"/>
    <x v="0"/>
    <x v="0"/>
    <x v="1"/>
    <x v="0"/>
    <n v="1"/>
  </r>
  <r>
    <n v="157"/>
    <n v="105"/>
    <n v="1"/>
    <x v="0"/>
    <n v="9"/>
    <n v="1"/>
    <n v="3"/>
    <n v="3"/>
    <x v="0"/>
    <x v="2"/>
    <x v="0"/>
    <x v="0"/>
    <x v="0"/>
    <x v="2"/>
    <x v="1"/>
    <n v="1"/>
  </r>
  <r>
    <n v="158"/>
    <n v="105"/>
    <n v="1"/>
    <x v="0"/>
    <n v="9"/>
    <n v="1"/>
    <n v="2"/>
    <n v="2"/>
    <x v="0"/>
    <x v="1"/>
    <x v="1"/>
    <x v="1"/>
    <x v="0"/>
    <x v="1"/>
    <x v="0"/>
    <n v="2"/>
  </r>
  <r>
    <n v="159"/>
    <n v="105"/>
    <n v="1"/>
    <x v="0"/>
    <n v="9"/>
    <n v="1"/>
    <n v="3"/>
    <n v="3"/>
    <x v="0"/>
    <x v="1"/>
    <x v="1"/>
    <x v="1"/>
    <x v="0"/>
    <x v="1"/>
    <x v="1"/>
    <n v="2"/>
  </r>
  <r>
    <n v="160"/>
    <n v="105"/>
    <n v="1"/>
    <x v="0"/>
    <n v="9"/>
    <n v="1"/>
    <n v="3"/>
    <n v="3"/>
    <x v="0"/>
    <x v="0"/>
    <x v="1"/>
    <x v="0"/>
    <x v="1"/>
    <x v="1"/>
    <x v="0"/>
    <n v="2"/>
  </r>
  <r>
    <n v="161"/>
    <n v="105"/>
    <n v="1"/>
    <x v="0"/>
    <n v="9"/>
    <n v="1"/>
    <n v="3"/>
    <n v="3"/>
    <x v="0"/>
    <x v="0"/>
    <x v="1"/>
    <x v="0"/>
    <x v="0"/>
    <x v="1"/>
    <x v="0"/>
    <n v="2"/>
  </r>
  <r>
    <n v="162"/>
    <n v="105"/>
    <n v="1"/>
    <x v="0"/>
    <n v="10"/>
    <n v="1"/>
    <n v="99"/>
    <n v="1"/>
    <x v="0"/>
    <x v="0"/>
    <x v="1"/>
    <x v="1"/>
    <x v="0"/>
    <x v="1"/>
    <x v="1"/>
    <n v="3"/>
  </r>
  <r>
    <n v="163"/>
    <n v="105"/>
    <n v="1"/>
    <x v="0"/>
    <n v="10"/>
    <n v="1"/>
    <n v="99"/>
    <n v="99"/>
    <x v="0"/>
    <x v="1"/>
    <x v="1"/>
    <x v="1"/>
    <x v="0"/>
    <x v="1"/>
    <x v="0"/>
    <n v="1"/>
  </r>
  <r>
    <n v="164"/>
    <n v="105"/>
    <n v="2"/>
    <x v="1"/>
    <n v="5"/>
    <n v="1"/>
    <n v="1"/>
    <n v="1"/>
    <x v="1"/>
    <x v="0"/>
    <x v="1"/>
    <x v="1"/>
    <x v="0"/>
    <x v="1"/>
    <x v="1"/>
    <n v="0"/>
  </r>
  <r>
    <n v="165"/>
    <n v="105"/>
    <n v="2"/>
    <x v="1"/>
    <n v="6"/>
    <n v="1"/>
    <n v="2"/>
    <n v="2"/>
    <x v="0"/>
    <x v="0"/>
    <x v="1"/>
    <x v="0"/>
    <x v="0"/>
    <x v="1"/>
    <x v="1"/>
    <n v="1"/>
  </r>
  <r>
    <n v="166"/>
    <n v="105"/>
    <n v="2"/>
    <x v="1"/>
    <n v="6"/>
    <n v="1"/>
    <n v="2"/>
    <n v="3"/>
    <x v="0"/>
    <x v="1"/>
    <x v="1"/>
    <x v="1"/>
    <x v="0"/>
    <x v="1"/>
    <x v="1"/>
    <n v="1"/>
  </r>
  <r>
    <n v="167"/>
    <n v="105"/>
    <n v="2"/>
    <x v="1"/>
    <n v="6"/>
    <n v="1"/>
    <n v="2"/>
    <n v="2"/>
    <x v="0"/>
    <x v="0"/>
    <x v="0"/>
    <x v="2"/>
    <x v="0"/>
    <x v="0"/>
    <x v="0"/>
    <n v="1"/>
  </r>
  <r>
    <n v="168"/>
    <n v="105"/>
    <n v="2"/>
    <x v="1"/>
    <n v="6"/>
    <n v="1"/>
    <n v="2"/>
    <n v="99"/>
    <x v="0"/>
    <x v="1"/>
    <x v="1"/>
    <x v="1"/>
    <x v="0"/>
    <x v="1"/>
    <x v="1"/>
    <m/>
  </r>
  <r>
    <n v="169"/>
    <n v="105"/>
    <n v="2"/>
    <x v="1"/>
    <n v="6"/>
    <n v="1"/>
    <n v="1"/>
    <n v="2"/>
    <x v="1"/>
    <x v="1"/>
    <x v="1"/>
    <x v="1"/>
    <x v="0"/>
    <x v="1"/>
    <x v="1"/>
    <n v="1"/>
  </r>
  <r>
    <n v="170"/>
    <n v="105"/>
    <n v="2"/>
    <x v="1"/>
    <n v="6"/>
    <n v="1"/>
    <n v="1"/>
    <n v="1"/>
    <x v="0"/>
    <x v="1"/>
    <x v="3"/>
    <x v="1"/>
    <x v="0"/>
    <x v="1"/>
    <x v="1"/>
    <n v="1"/>
  </r>
  <r>
    <n v="171"/>
    <n v="105"/>
    <n v="2"/>
    <x v="1"/>
    <n v="6"/>
    <n v="1"/>
    <n v="1"/>
    <n v="2"/>
    <x v="0"/>
    <x v="1"/>
    <x v="1"/>
    <x v="1"/>
    <x v="0"/>
    <x v="1"/>
    <x v="1"/>
    <n v="1"/>
  </r>
  <r>
    <n v="172"/>
    <n v="105"/>
    <n v="2"/>
    <x v="1"/>
    <n v="6"/>
    <n v="1"/>
    <n v="1"/>
    <n v="3"/>
    <x v="0"/>
    <x v="1"/>
    <x v="1"/>
    <x v="1"/>
    <x v="0"/>
    <x v="1"/>
    <x v="1"/>
    <n v="1"/>
  </r>
  <r>
    <n v="173"/>
    <n v="105"/>
    <n v="2"/>
    <x v="1"/>
    <n v="6"/>
    <n v="1"/>
    <n v="99"/>
    <n v="99"/>
    <x v="0"/>
    <x v="1"/>
    <x v="1"/>
    <x v="1"/>
    <x v="0"/>
    <x v="1"/>
    <x v="1"/>
    <n v="1"/>
  </r>
  <r>
    <n v="174"/>
    <n v="105"/>
    <n v="2"/>
    <x v="1"/>
    <n v="6"/>
    <n v="1"/>
    <n v="3"/>
    <n v="3"/>
    <x v="1"/>
    <x v="1"/>
    <x v="0"/>
    <x v="1"/>
    <x v="0"/>
    <x v="1"/>
    <x v="1"/>
    <n v="1"/>
  </r>
  <r>
    <n v="175"/>
    <n v="105"/>
    <n v="2"/>
    <x v="1"/>
    <n v="6"/>
    <n v="1"/>
    <n v="3"/>
    <n v="3"/>
    <x v="0"/>
    <x v="1"/>
    <x v="1"/>
    <x v="1"/>
    <x v="0"/>
    <x v="1"/>
    <x v="1"/>
    <n v="1"/>
  </r>
  <r>
    <n v="176"/>
    <n v="105"/>
    <n v="2"/>
    <x v="1"/>
    <n v="6"/>
    <n v="1"/>
    <n v="2"/>
    <n v="3"/>
    <x v="0"/>
    <x v="1"/>
    <x v="2"/>
    <x v="1"/>
    <x v="0"/>
    <x v="0"/>
    <x v="0"/>
    <n v="2"/>
  </r>
  <r>
    <n v="177"/>
    <n v="105"/>
    <n v="2"/>
    <x v="1"/>
    <n v="6"/>
    <n v="1"/>
    <n v="1"/>
    <n v="1"/>
    <x v="0"/>
    <x v="2"/>
    <x v="1"/>
    <x v="1"/>
    <x v="0"/>
    <x v="2"/>
    <x v="0"/>
    <n v="2"/>
  </r>
  <r>
    <n v="178"/>
    <n v="105"/>
    <n v="2"/>
    <x v="1"/>
    <n v="7"/>
    <n v="1"/>
    <n v="3"/>
    <n v="3"/>
    <x v="0"/>
    <x v="1"/>
    <x v="1"/>
    <x v="1"/>
    <x v="0"/>
    <x v="1"/>
    <x v="1"/>
    <n v="1"/>
  </r>
  <r>
    <n v="179"/>
    <n v="105"/>
    <n v="2"/>
    <x v="1"/>
    <n v="7"/>
    <n v="1"/>
    <n v="2"/>
    <n v="2"/>
    <x v="0"/>
    <x v="1"/>
    <x v="1"/>
    <x v="1"/>
    <x v="1"/>
    <x v="1"/>
    <x v="1"/>
    <m/>
  </r>
  <r>
    <n v="180"/>
    <n v="105"/>
    <n v="2"/>
    <x v="1"/>
    <n v="7"/>
    <n v="1"/>
    <n v="1"/>
    <n v="2"/>
    <x v="3"/>
    <x v="2"/>
    <x v="1"/>
    <x v="0"/>
    <x v="0"/>
    <x v="2"/>
    <x v="0"/>
    <n v="1"/>
  </r>
  <r>
    <n v="181"/>
    <n v="105"/>
    <n v="2"/>
    <x v="1"/>
    <n v="7"/>
    <n v="1"/>
    <n v="3"/>
    <n v="1"/>
    <x v="0"/>
    <x v="1"/>
    <x v="2"/>
    <x v="0"/>
    <x v="0"/>
    <x v="1"/>
    <x v="2"/>
    <n v="1"/>
  </r>
  <r>
    <n v="182"/>
    <n v="105"/>
    <n v="2"/>
    <x v="1"/>
    <n v="7"/>
    <n v="1"/>
    <n v="2"/>
    <n v="2"/>
    <x v="0"/>
    <x v="1"/>
    <x v="2"/>
    <x v="1"/>
    <x v="1"/>
    <x v="1"/>
    <x v="0"/>
    <n v="1"/>
  </r>
  <r>
    <n v="183"/>
    <n v="105"/>
    <n v="2"/>
    <x v="1"/>
    <n v="7"/>
    <n v="1"/>
    <n v="2"/>
    <n v="2"/>
    <x v="0"/>
    <x v="0"/>
    <x v="1"/>
    <x v="0"/>
    <x v="0"/>
    <x v="0"/>
    <x v="0"/>
    <n v="2"/>
  </r>
  <r>
    <n v="184"/>
    <n v="105"/>
    <n v="2"/>
    <x v="1"/>
    <n v="7"/>
    <n v="1"/>
    <n v="2"/>
    <n v="99"/>
    <x v="1"/>
    <x v="1"/>
    <x v="1"/>
    <x v="1"/>
    <x v="0"/>
    <x v="1"/>
    <x v="1"/>
    <n v="2"/>
  </r>
  <r>
    <n v="185"/>
    <n v="105"/>
    <n v="2"/>
    <x v="1"/>
    <n v="8"/>
    <n v="1"/>
    <n v="3"/>
    <n v="2"/>
    <x v="0"/>
    <x v="0"/>
    <x v="2"/>
    <x v="1"/>
    <x v="0"/>
    <x v="1"/>
    <x v="1"/>
    <n v="2"/>
  </r>
  <r>
    <n v="186"/>
    <n v="105"/>
    <n v="2"/>
    <x v="1"/>
    <n v="8"/>
    <n v="1"/>
    <n v="3"/>
    <n v="3"/>
    <x v="0"/>
    <x v="1"/>
    <x v="0"/>
    <x v="1"/>
    <x v="0"/>
    <x v="1"/>
    <x v="1"/>
    <n v="2"/>
  </r>
  <r>
    <n v="187"/>
    <n v="105"/>
    <n v="2"/>
    <x v="1"/>
    <n v="8"/>
    <n v="1"/>
    <n v="2"/>
    <n v="2"/>
    <x v="0"/>
    <x v="0"/>
    <x v="0"/>
    <x v="1"/>
    <x v="0"/>
    <x v="0"/>
    <x v="1"/>
    <n v="2"/>
  </r>
  <r>
    <n v="188"/>
    <n v="105"/>
    <n v="2"/>
    <x v="1"/>
    <n v="8"/>
    <n v="1"/>
    <n v="2"/>
    <n v="3"/>
    <x v="0"/>
    <x v="0"/>
    <x v="1"/>
    <x v="0"/>
    <x v="0"/>
    <x v="0"/>
    <x v="1"/>
    <n v="2"/>
  </r>
  <r>
    <n v="189"/>
    <n v="105"/>
    <n v="2"/>
    <x v="1"/>
    <n v="8"/>
    <n v="1"/>
    <n v="3"/>
    <n v="1"/>
    <x v="0"/>
    <x v="1"/>
    <x v="0"/>
    <x v="1"/>
    <x v="0"/>
    <x v="1"/>
    <x v="1"/>
    <n v="1"/>
  </r>
  <r>
    <n v="190"/>
    <n v="105"/>
    <n v="2"/>
    <x v="1"/>
    <n v="8"/>
    <n v="1"/>
    <n v="2"/>
    <n v="3"/>
    <x v="0"/>
    <x v="0"/>
    <x v="0"/>
    <x v="1"/>
    <x v="0"/>
    <x v="1"/>
    <x v="1"/>
    <n v="1"/>
  </r>
  <r>
    <n v="191"/>
    <n v="105"/>
    <n v="2"/>
    <x v="1"/>
    <n v="8"/>
    <n v="1"/>
    <n v="1"/>
    <n v="2"/>
    <x v="1"/>
    <x v="1"/>
    <x v="0"/>
    <x v="1"/>
    <x v="0"/>
    <x v="1"/>
    <x v="1"/>
    <n v="1"/>
  </r>
  <r>
    <n v="192"/>
    <n v="105"/>
    <n v="2"/>
    <x v="1"/>
    <n v="8"/>
    <n v="1"/>
    <n v="1"/>
    <n v="2"/>
    <x v="0"/>
    <x v="0"/>
    <x v="0"/>
    <x v="1"/>
    <x v="0"/>
    <x v="1"/>
    <x v="1"/>
    <n v="1"/>
  </r>
  <r>
    <n v="193"/>
    <n v="105"/>
    <n v="2"/>
    <x v="1"/>
    <n v="8"/>
    <n v="1"/>
    <n v="2"/>
    <n v="1"/>
    <x v="0"/>
    <x v="0"/>
    <x v="1"/>
    <x v="2"/>
    <x v="1"/>
    <x v="1"/>
    <x v="0"/>
    <n v="1"/>
  </r>
  <r>
    <n v="194"/>
    <n v="105"/>
    <n v="2"/>
    <x v="1"/>
    <n v="8"/>
    <n v="1"/>
    <n v="3"/>
    <n v="3"/>
    <x v="1"/>
    <x v="0"/>
    <x v="2"/>
    <x v="0"/>
    <x v="0"/>
    <x v="1"/>
    <x v="1"/>
    <n v="1"/>
  </r>
  <r>
    <n v="195"/>
    <n v="105"/>
    <n v="2"/>
    <x v="1"/>
    <n v="8"/>
    <n v="1"/>
    <n v="2"/>
    <n v="3"/>
    <x v="0"/>
    <x v="1"/>
    <x v="0"/>
    <x v="1"/>
    <x v="0"/>
    <x v="1"/>
    <x v="1"/>
    <n v="1"/>
  </r>
  <r>
    <n v="196"/>
    <n v="105"/>
    <n v="2"/>
    <x v="1"/>
    <n v="8"/>
    <n v="1"/>
    <n v="3"/>
    <n v="3"/>
    <x v="0"/>
    <x v="1"/>
    <x v="1"/>
    <x v="1"/>
    <x v="0"/>
    <x v="1"/>
    <x v="1"/>
    <n v="1"/>
  </r>
  <r>
    <m/>
    <m/>
    <m/>
    <x v="3"/>
    <m/>
    <m/>
    <m/>
    <m/>
    <x v="2"/>
    <x v="3"/>
    <x v="3"/>
    <x v="3"/>
    <x v="2"/>
    <x v="3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4F6C21-1CE1-48BF-B3B2-96CFCC4DDB4E}" name="PivotTable2" cacheId="1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v21">
  <location ref="A12:C16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3"/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n" fld="8" subtotal="count" baseField="8" baseItem="0"/>
    <dataField name="%" fld="8" subtotal="count" showDataAs="percentOfTotal" baseField="8" baseItem="0" numFmtId="164"/>
  </dataFields>
  <formats count="2"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C8F39-C839-4A3F-8818-CDC1545E9143}" name="PivotTable7" cacheId="1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Pj">
  <location ref="A48:C52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0"/>
        <item x="2"/>
        <item h="1" x="3"/>
        <item t="default"/>
      </items>
    </pivotField>
    <pivotField showAll="0"/>
    <pivotField showAll="0"/>
  </pivotFields>
  <rowFields count="1">
    <field x="1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n" fld="13" subtotal="count" baseField="13" baseItem="0"/>
    <dataField name="%" fld="13" subtotal="count" showDataAs="percentOfTotal" baseField="13" baseItem="0" numFmtId="164"/>
  </dataFields>
  <formats count="2">
    <format dxfId="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56E522-E571-46AD-8F6D-7DA7152B157F}" name="PivotTable4" cacheId="1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v24">
  <location ref="A26:C30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0"/>
        <item x="1"/>
        <item h="1" x="3"/>
        <item t="default"/>
      </items>
    </pivotField>
    <pivotField showAll="0"/>
    <pivotField showAll="0"/>
    <pivotField showAll="0"/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n" fld="10" subtotal="count" baseField="10" baseItem="0"/>
    <dataField name="%" fld="10" subtotal="count" showDataAs="percentOfTotal" baseField="10" baseItem="0" numFmtId="164"/>
  </dataFields>
  <formats count="2">
    <format dxfId="1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C5C7BD-F8CA-4A1A-AF70-1E14F5ED5D83}" name="PivotTable3" cacheId="1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v22">
  <location ref="A19:C23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0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n" fld="9" subtotal="count" baseField="9" baseItem="0"/>
    <dataField name="%" fld="9" subtotal="count" showDataAs="percentOfTotal" baseField="9" baseItem="0" numFmtId="164"/>
  </dataFields>
  <formats count="2">
    <format dxfId="1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1040BB-6EDD-4F16-858A-BA3290AB277E}" name="PivotTable6" cacheId="1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v26">
  <location ref="A41:C45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1"/>
        <item x="3"/>
        <item h="1" x="2"/>
        <item t="default"/>
      </items>
    </pivotField>
    <pivotField showAll="0"/>
    <pivotField showAll="0"/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n" fld="12" subtotal="count" baseField="12" baseItem="0"/>
    <dataField name="%" fld="12" subtotal="count" showDataAs="percentOfTotal" baseField="12" baseItem="0" numFmtId="164"/>
  </dataFields>
  <formats count="2">
    <format dxfId="1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11F3D8-ECE6-45EF-9236-85C0C5BD7C90}" name="PivotTable8" cacheId="1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Pl">
  <location ref="A55:C59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0"/>
        <item x="2"/>
        <item h="1" x="3"/>
        <item t="default"/>
      </items>
    </pivotField>
    <pivotField showAll="0"/>
  </pivotFields>
  <rowFields count="1">
    <field x="1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n" fld="14" subtotal="count" baseField="14" baseItem="0"/>
    <dataField name="%" fld="14" subtotal="count" showDataAs="percentOfTotal" baseField="14" baseItem="0" numFmtId="164"/>
  </dataFields>
  <formats count="2">
    <format dxfId="1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95FA41-8E84-43F9-8E86-3B2F309405C2}" name="PivotTable5" cacheId="1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v25">
  <location ref="A34:C38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0"/>
        <item x="2"/>
        <item h="1" x="3"/>
        <item t="default"/>
      </items>
    </pivotField>
    <pivotField showAll="0"/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n" fld="11" subtotal="count" baseField="11" baseItem="0"/>
    <dataField name="%" fld="11" subtotal="count" showDataAs="percentOfTotal" baseField="11" baseItem="0" numFmtId="164"/>
  </dataFields>
  <formats count="2">
    <format dxfId="1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417198-E1C2-4B09-892C-D7AFFD837569}" name="PivotTable1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Ecra_Q558">
  <location ref="A3:D9" firstHeaderRow="0" firstDataRow="1" firstDataCol="1"/>
  <pivotFields count="16">
    <pivotField showAll="0"/>
    <pivotField numFmtId="1" showAll="0"/>
    <pivotField showAll="0"/>
    <pivotField showAll="0"/>
    <pivotField numFmtId="1" showAll="0"/>
    <pivotField numFmtId="1" showAll="0"/>
    <pivotField numFmtId="1" showAll="0"/>
    <pivotField numFmtId="1" showAll="0"/>
    <pivotField showAll="0"/>
    <pivotField numFmtId="1" showAll="0"/>
    <pivotField showAll="0"/>
    <pivotField numFmtId="1" showAll="0"/>
    <pivotField showAll="0"/>
    <pivotField numFmtId="1" showAll="0"/>
    <pivotField numFmtId="1" showAll="0"/>
    <pivotField axis="axisRow" dataField="1" showAll="0">
      <items count="7">
        <item x="5"/>
        <item x="0"/>
        <item x="1"/>
        <item x="2"/>
        <item x="3"/>
        <item h="1" x="4"/>
        <item t="default"/>
      </items>
    </pivotField>
  </pivotFields>
  <rowFields count="1">
    <field x="1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" fld="15" subtotal="count" baseField="15" baseItem="0"/>
    <dataField name="%" fld="15" subtotal="count" showDataAs="percentOfTotal" baseField="15" baseItem="0" numFmtId="164"/>
    <dataField name="%Acum" fld="15" subtotal="count" baseField="15" baseItem="0" numFmtId="164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21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DA08B1-FB12-45D6-98BB-EEB4F9A0762A}" name="PivotTable2" cacheId="1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Género" colHeaderCaption="v26">
  <location ref="A3:M8" firstHeaderRow="1" firstDataRow="3" firstDataCol="1"/>
  <pivotFields count="16">
    <pivotField showAll="0"/>
    <pivotField showAll="0"/>
    <pivotField showAll="0"/>
    <pivotField axis="axisRow" showAll="0">
      <items count="5">
        <item x="1"/>
        <item x="0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0"/>
        <item x="1"/>
        <item x="3"/>
        <item h="1" x="2"/>
        <item t="default"/>
      </items>
    </pivotField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Fields count="2">
    <field x="12"/>
    <field x="-2"/>
  </colFields>
  <colItems count="12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n" fld="12" subtotal="count" baseField="3" baseItem="0"/>
    <dataField name="%L" fld="12" subtotal="count" showDataAs="percentOfRow" baseField="3" baseItem="0" numFmtId="10"/>
    <dataField name="%C" fld="12" subtotal="count" showDataAs="percentOfCol" baseField="3" baseItem="0" numFmtId="10"/>
  </dataFields>
  <formats count="5">
    <format dxfId="4">
      <pivotArea outline="0" collapsedLevelsAreSubtotals="1" fieldPosition="0">
        <references count="2">
          <reference field="4294967294" count="1" selected="0">
            <x v="1"/>
          </reference>
          <reference field="12" count="1" selected="0">
            <x v="0"/>
          </reference>
        </references>
      </pivotArea>
    </format>
    <format dxfId="3">
      <pivotArea outline="0" collapsedLevelsAreSubtotals="1" fieldPosition="0">
        <references count="2">
          <reference field="4294967294" count="1" selected="0">
            <x v="2"/>
          </reference>
          <reference field="12" count="1" selected="0">
            <x v="0"/>
          </reference>
        </references>
      </pivotArea>
    </format>
    <format dxfId="2">
      <pivotArea outline="0" collapsedLevelsAreSubtotals="1" fieldPosition="0">
        <references count="2">
          <reference field="4294967294" count="2" selected="0">
            <x v="1"/>
            <x v="2"/>
          </reference>
          <reference field="12" count="1" selected="0">
            <x v="1"/>
          </reference>
        </references>
      </pivotArea>
    </format>
    <format dxfId="1">
      <pivotArea outline="0" collapsedLevelsAreSubtotals="1" fieldPosition="0">
        <references count="2">
          <reference field="4294967294" count="2" selected="0">
            <x v="1"/>
            <x v="2"/>
          </reference>
          <reference field="12" count="1" selected="0">
            <x v="2"/>
          </reference>
        </references>
      </pivotArea>
    </format>
    <format dxfId="0">
      <pivotArea field="12" grandCol="1" outline="0" collapsedLevelsAreSubtotals="1" axis="axisCol" fieldPosition="0">
        <references count="1">
          <reference field="4294967294" count="2" selected="0"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7F9B96-0B44-4812-987C-6B97577BD8AB}" name="PivotTable9" cacheId="1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v26" colHeaderCaption="v21">
  <location ref="A11:M17" firstHeaderRow="1" firstDataRow="3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1"/>
        <item x="0"/>
        <item h="1" x="2"/>
        <item t="default"/>
      </items>
    </pivotField>
    <pivotField showAll="0"/>
    <pivotField showAll="0"/>
    <pivotField showAll="0"/>
    <pivotField axis="axisRow" showAll="0">
      <items count="5">
        <item x="0"/>
        <item x="1"/>
        <item x="3"/>
        <item h="1" x="2"/>
        <item t="default"/>
      </items>
    </pivotField>
    <pivotField showAll="0"/>
    <pivotField showAll="0"/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2">
    <field x="8"/>
    <field x="-2"/>
  </colFields>
  <colItems count="12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n" fld="8" subtotal="count" baseField="12" baseItem="0"/>
    <dataField name="%L" fld="8" subtotal="count" showDataAs="percentOfRow" baseField="12" baseItem="0" numFmtId="10"/>
    <dataField name="%C" fld="8" subtotal="count" showDataAs="percentOfCol" baseField="12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7020FE-E9C6-4B97-BEA5-9921E9138782}" name="Table1" displayName="Table1" ref="A7:C14" totalsRowShown="0">
  <autoFilter ref="A7:C14" xr:uid="{6C7020FE-E9C6-4B97-BEA5-9921E9138782}"/>
  <tableColumns count="3">
    <tableColumn id="1" xr3:uid="{FD5E3D5D-A4A9-406E-874F-279A49ECE173}" name="Variáveis"/>
    <tableColumn id="2" xr3:uid="{CEE6B35C-3E84-4753-9614-815F89031DA4}" name="TNR%" dataDxfId="25"/>
    <tableColumn id="3" xr3:uid="{566D50BC-A745-4B49-AD02-F62F41EB1EA7}" name="Fórmula usada">
      <calculatedColumnFormula>_xlfn.FORMULATEXT(B8)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593B18-F1D9-4077-BC88-963E09C92418}" name="Table2" displayName="Table2" ref="A1:C4" totalsRowShown="0">
  <autoFilter ref="A1:C4" xr:uid="{89593B18-F1D9-4077-BC88-963E09C92418}"/>
  <tableColumns count="3">
    <tableColumn id="1" xr3:uid="{7B0595FE-9321-4C00-8642-B54885F72C28}" name="Género"/>
    <tableColumn id="2" xr3:uid="{BB368865-FB5E-46E9-A4C7-4528BD0922A4}" name="n"/>
    <tableColumn id="3" xr3:uid="{FB652D7D-A4D0-41B8-8CAF-12BFA35DFFD0}" name="%" dataDxfId="24">
      <calculatedColumnFormula>B2/$B$4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A44D4C-19D7-4100-A2D5-C4FC9F15659E}" name="Table3" displayName="Table3" ref="A6:C12" totalsRowShown="0">
  <autoFilter ref="A6:C12" xr:uid="{89A44D4C-19D7-4100-A2D5-C4FC9F15659E}"/>
  <tableColumns count="3">
    <tableColumn id="1" xr3:uid="{E93AA341-542F-4813-9986-AD3B48CB9F6F}" name="P3" dataDxfId="23"/>
    <tableColumn id="2" xr3:uid="{618286D8-EB69-4241-87A3-C50FBFC06D13}" name="n"/>
    <tableColumn id="3" xr3:uid="{D51F0117-3AE1-466F-BB35-417BA4972E5E}" name="%" dataDxfId="22">
      <calculatedColumnFormula>B7/$B$12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"/>
  <sheetViews>
    <sheetView workbookViewId="0">
      <pane ySplit="1" topLeftCell="A120" activePane="bottomLeft" state="frozen"/>
      <selection pane="bottomLeft" activeCell="D135" sqref="D135"/>
    </sheetView>
  </sheetViews>
  <sheetFormatPr baseColWidth="10" defaultColWidth="8.83203125" defaultRowHeight="15" x14ac:dyDescent="0.2"/>
  <cols>
    <col min="4" max="4" width="20.83203125" bestFit="1" customWidth="1"/>
    <col min="6" max="6" width="12.83203125" bestFit="1" customWidth="1"/>
    <col min="7" max="7" width="8.83203125" style="2"/>
    <col min="16" max="16" width="12.1640625" bestFit="1" customWidth="1"/>
  </cols>
  <sheetData>
    <row r="1" spans="1:16" x14ac:dyDescent="0.2">
      <c r="A1" t="s">
        <v>14</v>
      </c>
      <c r="B1" t="s">
        <v>0</v>
      </c>
      <c r="C1" t="s">
        <v>1</v>
      </c>
      <c r="D1" t="s">
        <v>59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>
        <v>1</v>
      </c>
      <c r="B2" s="2">
        <v>105</v>
      </c>
      <c r="C2" s="2">
        <v>1</v>
      </c>
      <c r="D2" s="2" t="s">
        <v>22</v>
      </c>
      <c r="E2" s="2">
        <v>6</v>
      </c>
      <c r="F2" s="2">
        <v>1</v>
      </c>
      <c r="G2" s="2">
        <v>1</v>
      </c>
      <c r="H2" s="2">
        <v>1</v>
      </c>
      <c r="I2" s="2">
        <v>2</v>
      </c>
      <c r="J2" s="2">
        <v>1</v>
      </c>
      <c r="K2" s="2">
        <v>1</v>
      </c>
      <c r="L2" s="2">
        <v>1</v>
      </c>
      <c r="M2" s="2">
        <v>0</v>
      </c>
      <c r="N2" s="2">
        <v>1</v>
      </c>
      <c r="O2" s="2">
        <v>1</v>
      </c>
      <c r="P2" s="2">
        <v>1</v>
      </c>
    </row>
    <row r="3" spans="1:16" x14ac:dyDescent="0.2">
      <c r="A3">
        <v>2</v>
      </c>
      <c r="B3" s="2">
        <v>105</v>
      </c>
      <c r="C3" s="2">
        <v>1</v>
      </c>
      <c r="D3" s="2" t="s">
        <v>22</v>
      </c>
      <c r="E3" s="2">
        <v>6</v>
      </c>
      <c r="F3" s="2">
        <v>1</v>
      </c>
      <c r="G3" s="2">
        <v>3</v>
      </c>
      <c r="H3" s="2">
        <v>3</v>
      </c>
      <c r="I3" s="2">
        <v>1</v>
      </c>
      <c r="J3" s="2">
        <v>1</v>
      </c>
      <c r="K3" s="2">
        <v>1</v>
      </c>
      <c r="L3" s="2">
        <v>0</v>
      </c>
      <c r="M3" s="2">
        <v>1</v>
      </c>
      <c r="N3" s="2">
        <v>1</v>
      </c>
      <c r="O3" s="2">
        <v>0</v>
      </c>
      <c r="P3" s="2">
        <v>1</v>
      </c>
    </row>
    <row r="4" spans="1:16" x14ac:dyDescent="0.2">
      <c r="A4">
        <v>3</v>
      </c>
      <c r="B4" s="2">
        <v>105</v>
      </c>
      <c r="C4" s="2">
        <v>1</v>
      </c>
      <c r="D4" s="2" t="s">
        <v>22</v>
      </c>
      <c r="E4" s="2">
        <v>6</v>
      </c>
      <c r="F4" s="2">
        <v>1</v>
      </c>
      <c r="G4" s="2">
        <v>99</v>
      </c>
      <c r="H4" s="2">
        <v>3</v>
      </c>
      <c r="I4" s="2">
        <v>2</v>
      </c>
      <c r="J4" s="2">
        <v>0</v>
      </c>
      <c r="K4" s="2">
        <v>2</v>
      </c>
      <c r="L4" s="2">
        <v>0</v>
      </c>
      <c r="M4" s="2">
        <v>0</v>
      </c>
      <c r="N4" s="2">
        <v>0</v>
      </c>
      <c r="O4" s="2">
        <v>0</v>
      </c>
      <c r="P4" s="2">
        <v>2</v>
      </c>
    </row>
    <row r="5" spans="1:16" x14ac:dyDescent="0.2">
      <c r="A5">
        <v>4</v>
      </c>
      <c r="B5" s="2">
        <v>105</v>
      </c>
      <c r="C5" s="2">
        <v>1</v>
      </c>
      <c r="D5" s="2" t="s">
        <v>22</v>
      </c>
      <c r="E5" s="2">
        <v>6</v>
      </c>
      <c r="F5" s="2">
        <v>1</v>
      </c>
      <c r="G5" s="2">
        <v>1</v>
      </c>
      <c r="H5" s="2">
        <v>1</v>
      </c>
      <c r="I5" s="1"/>
      <c r="J5" s="2">
        <v>0</v>
      </c>
      <c r="K5" s="2">
        <v>2</v>
      </c>
      <c r="L5" s="2">
        <v>0</v>
      </c>
      <c r="M5" s="1"/>
      <c r="N5" s="2">
        <v>0</v>
      </c>
      <c r="O5" s="2">
        <v>0</v>
      </c>
      <c r="P5" s="2">
        <v>2</v>
      </c>
    </row>
    <row r="6" spans="1:16" x14ac:dyDescent="0.2">
      <c r="A6">
        <v>5</v>
      </c>
      <c r="B6" s="2">
        <v>105</v>
      </c>
      <c r="C6" s="2">
        <v>1</v>
      </c>
      <c r="D6" s="2" t="s">
        <v>22</v>
      </c>
      <c r="E6" s="2">
        <v>6</v>
      </c>
      <c r="F6" s="2">
        <v>1</v>
      </c>
      <c r="G6" s="2">
        <v>2</v>
      </c>
      <c r="H6" s="2">
        <v>1</v>
      </c>
      <c r="I6" s="2">
        <v>1</v>
      </c>
      <c r="J6" s="2">
        <v>1</v>
      </c>
      <c r="K6" s="2">
        <v>2</v>
      </c>
      <c r="L6" s="2">
        <v>0</v>
      </c>
      <c r="M6" s="2">
        <v>1</v>
      </c>
      <c r="N6" s="2">
        <v>0</v>
      </c>
      <c r="O6" s="2">
        <v>0</v>
      </c>
      <c r="P6" s="2">
        <v>3</v>
      </c>
    </row>
    <row r="7" spans="1:16" x14ac:dyDescent="0.2">
      <c r="A7">
        <v>6</v>
      </c>
      <c r="B7" s="2">
        <v>105</v>
      </c>
      <c r="C7" s="2">
        <v>1</v>
      </c>
      <c r="D7" s="2" t="s">
        <v>22</v>
      </c>
      <c r="E7" s="2">
        <v>6</v>
      </c>
      <c r="F7" s="2">
        <v>1</v>
      </c>
      <c r="G7" s="2">
        <v>2</v>
      </c>
      <c r="H7" s="2">
        <v>2</v>
      </c>
      <c r="I7" s="2">
        <v>2</v>
      </c>
      <c r="J7" s="2">
        <v>0</v>
      </c>
      <c r="K7" s="2">
        <v>0</v>
      </c>
      <c r="L7" s="2">
        <v>2</v>
      </c>
      <c r="M7" s="2">
        <v>1</v>
      </c>
      <c r="N7" s="2">
        <v>0</v>
      </c>
      <c r="O7" s="2">
        <v>2</v>
      </c>
      <c r="P7" s="2">
        <v>1</v>
      </c>
    </row>
    <row r="8" spans="1:16" x14ac:dyDescent="0.2">
      <c r="A8">
        <v>7</v>
      </c>
      <c r="B8" s="2">
        <v>105</v>
      </c>
      <c r="C8" s="2">
        <v>1</v>
      </c>
      <c r="D8" s="2" t="s">
        <v>22</v>
      </c>
      <c r="E8" s="2">
        <v>6</v>
      </c>
      <c r="F8" s="2">
        <v>1</v>
      </c>
      <c r="G8" s="2">
        <v>2</v>
      </c>
      <c r="H8" s="2">
        <v>1</v>
      </c>
      <c r="I8" s="2">
        <v>2</v>
      </c>
      <c r="J8" s="2">
        <v>2</v>
      </c>
      <c r="K8" s="2">
        <v>2</v>
      </c>
      <c r="L8" s="2">
        <v>1</v>
      </c>
      <c r="M8" s="2">
        <v>0</v>
      </c>
      <c r="N8" s="2">
        <v>2</v>
      </c>
      <c r="O8" s="2">
        <v>1</v>
      </c>
      <c r="P8" s="2">
        <v>1</v>
      </c>
    </row>
    <row r="9" spans="1:16" x14ac:dyDescent="0.2">
      <c r="A9">
        <v>8</v>
      </c>
      <c r="B9" s="2">
        <v>105</v>
      </c>
      <c r="C9" s="2">
        <v>1</v>
      </c>
      <c r="D9" s="2" t="s">
        <v>22</v>
      </c>
      <c r="E9" s="2">
        <v>6</v>
      </c>
      <c r="F9" s="2">
        <v>1</v>
      </c>
      <c r="G9" s="2">
        <v>3</v>
      </c>
      <c r="H9" s="2">
        <v>3</v>
      </c>
      <c r="I9" s="2">
        <v>2</v>
      </c>
      <c r="J9" s="2">
        <v>2</v>
      </c>
      <c r="K9" s="2">
        <v>2</v>
      </c>
      <c r="L9" s="2">
        <v>2</v>
      </c>
      <c r="M9" s="2">
        <v>1</v>
      </c>
      <c r="N9" s="2">
        <v>2</v>
      </c>
      <c r="O9" s="2">
        <v>1</v>
      </c>
      <c r="P9" s="2">
        <v>1</v>
      </c>
    </row>
    <row r="10" spans="1:16" x14ac:dyDescent="0.2">
      <c r="A10">
        <v>9</v>
      </c>
      <c r="B10" s="2">
        <v>105</v>
      </c>
      <c r="C10" s="2">
        <v>1</v>
      </c>
      <c r="D10" s="2" t="s">
        <v>22</v>
      </c>
      <c r="E10" s="2">
        <v>7</v>
      </c>
      <c r="F10" s="2">
        <v>1</v>
      </c>
      <c r="G10" s="2">
        <v>3</v>
      </c>
      <c r="H10" s="2">
        <v>2</v>
      </c>
      <c r="I10" s="2">
        <v>2</v>
      </c>
      <c r="J10" s="2">
        <v>1</v>
      </c>
      <c r="K10" s="2">
        <v>2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</row>
    <row r="11" spans="1:16" x14ac:dyDescent="0.2">
      <c r="A11">
        <v>10</v>
      </c>
      <c r="B11" s="2">
        <v>105</v>
      </c>
      <c r="C11" s="2">
        <v>1</v>
      </c>
      <c r="D11" s="2" t="s">
        <v>22</v>
      </c>
      <c r="E11" s="2">
        <v>7</v>
      </c>
      <c r="F11" s="2">
        <v>1</v>
      </c>
      <c r="G11" s="2">
        <v>2</v>
      </c>
      <c r="H11" s="2">
        <v>1</v>
      </c>
      <c r="I11" s="2">
        <v>1</v>
      </c>
      <c r="J11" s="2">
        <v>0</v>
      </c>
      <c r="K11" s="2">
        <v>2</v>
      </c>
      <c r="L11" s="2">
        <v>0</v>
      </c>
      <c r="M11" s="2">
        <v>0</v>
      </c>
      <c r="N11" s="2">
        <v>0</v>
      </c>
      <c r="O11" s="2">
        <v>0</v>
      </c>
      <c r="P11" s="2">
        <v>3</v>
      </c>
    </row>
    <row r="12" spans="1:16" x14ac:dyDescent="0.2">
      <c r="A12">
        <v>11</v>
      </c>
      <c r="B12" s="2">
        <v>105</v>
      </c>
      <c r="C12" s="2">
        <v>1</v>
      </c>
      <c r="D12" s="2" t="s">
        <v>22</v>
      </c>
      <c r="E12" s="2">
        <v>7</v>
      </c>
      <c r="F12" s="2">
        <v>1</v>
      </c>
      <c r="G12" s="2">
        <v>2</v>
      </c>
      <c r="H12" s="2">
        <v>2</v>
      </c>
      <c r="I12" s="2">
        <v>2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4</v>
      </c>
    </row>
    <row r="13" spans="1:16" x14ac:dyDescent="0.2">
      <c r="A13">
        <v>12</v>
      </c>
      <c r="B13" s="2">
        <v>105</v>
      </c>
      <c r="C13" s="2">
        <v>1</v>
      </c>
      <c r="D13" s="2" t="s">
        <v>22</v>
      </c>
      <c r="E13" s="2">
        <v>7</v>
      </c>
      <c r="F13" s="2">
        <v>1</v>
      </c>
      <c r="G13" s="2">
        <v>2</v>
      </c>
      <c r="H13" s="2">
        <v>2</v>
      </c>
      <c r="I13" s="2">
        <v>2</v>
      </c>
      <c r="J13" s="2">
        <v>1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1</v>
      </c>
    </row>
    <row r="14" spans="1:16" x14ac:dyDescent="0.2">
      <c r="A14">
        <v>13</v>
      </c>
      <c r="B14" s="2">
        <v>105</v>
      </c>
      <c r="C14" s="2">
        <v>1</v>
      </c>
      <c r="D14" s="2" t="s">
        <v>22</v>
      </c>
      <c r="E14" s="2">
        <v>7</v>
      </c>
      <c r="F14" s="2">
        <v>1</v>
      </c>
      <c r="G14" s="2">
        <v>2</v>
      </c>
      <c r="H14" s="2">
        <v>2</v>
      </c>
      <c r="I14" s="1"/>
      <c r="J14" s="2">
        <v>1</v>
      </c>
      <c r="K14" s="2">
        <v>2</v>
      </c>
      <c r="L14" s="2">
        <v>0</v>
      </c>
      <c r="M14" s="1"/>
      <c r="N14" s="2">
        <v>0</v>
      </c>
      <c r="O14" s="2">
        <v>0</v>
      </c>
      <c r="P14" s="2">
        <v>1</v>
      </c>
    </row>
    <row r="15" spans="1:16" x14ac:dyDescent="0.2">
      <c r="A15">
        <v>14</v>
      </c>
      <c r="B15" s="2">
        <v>105</v>
      </c>
      <c r="C15" s="2">
        <v>1</v>
      </c>
      <c r="D15" s="2" t="s">
        <v>22</v>
      </c>
      <c r="E15" s="2">
        <v>7</v>
      </c>
      <c r="F15" s="2">
        <v>1</v>
      </c>
      <c r="G15" s="2">
        <v>3</v>
      </c>
      <c r="H15" s="2">
        <v>2</v>
      </c>
      <c r="I15" s="2">
        <v>1</v>
      </c>
      <c r="J15" s="2">
        <v>2</v>
      </c>
      <c r="K15" s="2">
        <v>1</v>
      </c>
      <c r="L15" s="2">
        <v>2</v>
      </c>
      <c r="M15" s="2">
        <v>0</v>
      </c>
      <c r="N15" s="2">
        <v>2</v>
      </c>
      <c r="O15" s="2">
        <v>2</v>
      </c>
      <c r="P15" s="2">
        <v>1</v>
      </c>
    </row>
    <row r="16" spans="1:16" x14ac:dyDescent="0.2">
      <c r="A16">
        <v>15</v>
      </c>
      <c r="B16" s="2">
        <v>105</v>
      </c>
      <c r="C16" s="2">
        <v>1</v>
      </c>
      <c r="D16" s="2" t="s">
        <v>22</v>
      </c>
      <c r="E16" s="2">
        <v>7</v>
      </c>
      <c r="F16" s="2">
        <v>1</v>
      </c>
      <c r="G16" s="2">
        <v>2</v>
      </c>
      <c r="H16" s="2">
        <v>3</v>
      </c>
      <c r="I16" s="2">
        <v>2</v>
      </c>
      <c r="J16" s="2">
        <v>0</v>
      </c>
      <c r="K16" s="2">
        <v>1</v>
      </c>
      <c r="L16" s="2">
        <v>1</v>
      </c>
      <c r="M16" s="2">
        <v>2</v>
      </c>
      <c r="N16" s="2">
        <v>0</v>
      </c>
      <c r="O16" s="2">
        <v>1</v>
      </c>
      <c r="P16" s="2">
        <v>1</v>
      </c>
    </row>
    <row r="17" spans="1:16" x14ac:dyDescent="0.2">
      <c r="A17">
        <v>16</v>
      </c>
      <c r="B17" s="2">
        <v>105</v>
      </c>
      <c r="C17" s="2">
        <v>1</v>
      </c>
      <c r="D17" s="2" t="s">
        <v>22</v>
      </c>
      <c r="E17" s="2">
        <v>7</v>
      </c>
      <c r="F17" s="2">
        <v>1</v>
      </c>
      <c r="G17" s="2">
        <v>1</v>
      </c>
      <c r="H17" s="2">
        <v>1</v>
      </c>
      <c r="I17" s="2">
        <v>2</v>
      </c>
      <c r="J17" s="2">
        <v>0</v>
      </c>
      <c r="K17" s="2">
        <v>2</v>
      </c>
      <c r="L17" s="2">
        <v>1</v>
      </c>
      <c r="M17" s="2">
        <v>1</v>
      </c>
      <c r="N17" s="2">
        <v>0</v>
      </c>
      <c r="O17" s="2">
        <v>2</v>
      </c>
      <c r="P17" s="2">
        <v>1</v>
      </c>
    </row>
    <row r="18" spans="1:16" x14ac:dyDescent="0.2">
      <c r="A18">
        <v>17</v>
      </c>
      <c r="B18" s="2">
        <v>105</v>
      </c>
      <c r="C18" s="2">
        <v>1</v>
      </c>
      <c r="D18" s="2" t="s">
        <v>22</v>
      </c>
      <c r="E18" s="2">
        <v>7</v>
      </c>
      <c r="F18" s="2">
        <v>1</v>
      </c>
      <c r="G18" s="2">
        <v>2</v>
      </c>
      <c r="H18" s="2">
        <v>2</v>
      </c>
      <c r="I18" s="2">
        <v>0</v>
      </c>
      <c r="J18" s="2">
        <v>1</v>
      </c>
      <c r="K18" s="2">
        <v>2</v>
      </c>
      <c r="L18" s="2">
        <v>0</v>
      </c>
      <c r="M18" s="2">
        <v>1</v>
      </c>
      <c r="N18" s="2">
        <v>0</v>
      </c>
      <c r="O18" s="2">
        <v>0</v>
      </c>
      <c r="P18" s="2">
        <v>2</v>
      </c>
    </row>
    <row r="19" spans="1:16" x14ac:dyDescent="0.2">
      <c r="A19">
        <v>18</v>
      </c>
      <c r="B19" s="2">
        <v>105</v>
      </c>
      <c r="C19" s="2">
        <v>1</v>
      </c>
      <c r="D19" s="2" t="s">
        <v>22</v>
      </c>
      <c r="E19" s="2">
        <v>7</v>
      </c>
      <c r="F19" s="2">
        <v>1</v>
      </c>
      <c r="G19" s="2">
        <v>2</v>
      </c>
      <c r="H19" s="2">
        <v>2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2</v>
      </c>
    </row>
    <row r="20" spans="1:16" x14ac:dyDescent="0.2">
      <c r="A20">
        <v>19</v>
      </c>
      <c r="B20" s="2">
        <v>105</v>
      </c>
      <c r="C20" s="2">
        <v>1</v>
      </c>
      <c r="D20" s="2" t="s">
        <v>22</v>
      </c>
      <c r="E20" s="2">
        <v>7</v>
      </c>
      <c r="F20" s="2">
        <v>1</v>
      </c>
      <c r="G20" s="2">
        <v>2</v>
      </c>
      <c r="H20" s="2">
        <v>2</v>
      </c>
      <c r="I20" s="2">
        <v>2</v>
      </c>
      <c r="J20" s="2">
        <v>1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>
        <v>2</v>
      </c>
    </row>
    <row r="21" spans="1:16" x14ac:dyDescent="0.2">
      <c r="A21">
        <v>20</v>
      </c>
      <c r="B21" s="2">
        <v>105</v>
      </c>
      <c r="C21" s="2">
        <v>1</v>
      </c>
      <c r="D21" s="2" t="s">
        <v>22</v>
      </c>
      <c r="E21" s="2">
        <v>7</v>
      </c>
      <c r="F21" s="2">
        <v>1</v>
      </c>
      <c r="G21" s="2">
        <v>3</v>
      </c>
      <c r="H21" s="2">
        <v>3</v>
      </c>
      <c r="I21" s="2">
        <v>2</v>
      </c>
      <c r="J21" s="2">
        <v>2</v>
      </c>
      <c r="K21" s="2">
        <v>2</v>
      </c>
      <c r="L21" s="2">
        <v>1</v>
      </c>
      <c r="M21" s="2">
        <v>1</v>
      </c>
      <c r="N21" s="2">
        <v>1</v>
      </c>
      <c r="O21" s="2">
        <v>0</v>
      </c>
      <c r="P21" s="2">
        <v>2</v>
      </c>
    </row>
    <row r="22" spans="1:16" x14ac:dyDescent="0.2">
      <c r="A22">
        <v>21</v>
      </c>
      <c r="B22" s="2">
        <v>105</v>
      </c>
      <c r="C22" s="2">
        <v>1</v>
      </c>
      <c r="D22" s="2" t="s">
        <v>22</v>
      </c>
      <c r="E22" s="2">
        <v>7</v>
      </c>
      <c r="F22" s="2">
        <v>1</v>
      </c>
      <c r="G22" s="2">
        <v>2</v>
      </c>
      <c r="H22" s="2">
        <v>2</v>
      </c>
      <c r="I22" s="2">
        <v>1</v>
      </c>
      <c r="J22" s="2">
        <v>1</v>
      </c>
      <c r="K22" s="2">
        <v>2</v>
      </c>
      <c r="L22" s="2">
        <v>1</v>
      </c>
      <c r="M22" s="2">
        <v>0</v>
      </c>
      <c r="N22" s="2">
        <v>0</v>
      </c>
      <c r="O22" s="2">
        <v>1</v>
      </c>
      <c r="P22" s="2">
        <v>2</v>
      </c>
    </row>
    <row r="23" spans="1:16" x14ac:dyDescent="0.2">
      <c r="A23">
        <v>22</v>
      </c>
      <c r="B23" s="2">
        <v>105</v>
      </c>
      <c r="C23" s="2">
        <v>1</v>
      </c>
      <c r="D23" s="2" t="s">
        <v>22</v>
      </c>
      <c r="E23" s="2">
        <v>7</v>
      </c>
      <c r="F23" s="2">
        <v>1</v>
      </c>
      <c r="G23" s="2">
        <v>2</v>
      </c>
      <c r="H23" s="2">
        <v>2</v>
      </c>
      <c r="I23" s="2">
        <v>2</v>
      </c>
      <c r="J23" s="2">
        <v>0</v>
      </c>
      <c r="K23" s="2">
        <v>2</v>
      </c>
      <c r="L23" s="2">
        <v>1</v>
      </c>
      <c r="M23" s="2">
        <v>0</v>
      </c>
      <c r="N23" s="2">
        <v>0</v>
      </c>
      <c r="O23" s="2">
        <v>0</v>
      </c>
      <c r="P23" s="2">
        <v>1</v>
      </c>
    </row>
    <row r="24" spans="1:16" x14ac:dyDescent="0.2">
      <c r="A24">
        <v>23</v>
      </c>
      <c r="B24" s="2">
        <v>105</v>
      </c>
      <c r="C24" s="2">
        <v>1</v>
      </c>
      <c r="D24" s="2" t="s">
        <v>22</v>
      </c>
      <c r="E24" s="2">
        <v>7</v>
      </c>
      <c r="F24" s="2">
        <v>1</v>
      </c>
      <c r="G24" s="2">
        <v>1</v>
      </c>
      <c r="H24" s="2">
        <v>2</v>
      </c>
      <c r="I24" s="2">
        <v>2</v>
      </c>
      <c r="J24" s="2">
        <v>1</v>
      </c>
      <c r="K24" s="2">
        <v>2</v>
      </c>
      <c r="L24" s="2">
        <v>1</v>
      </c>
      <c r="M24" s="2">
        <v>0</v>
      </c>
      <c r="N24" s="2">
        <v>1</v>
      </c>
      <c r="O24" s="2">
        <v>1</v>
      </c>
      <c r="P24" s="2">
        <v>1</v>
      </c>
    </row>
    <row r="25" spans="1:16" x14ac:dyDescent="0.2">
      <c r="A25">
        <v>24</v>
      </c>
      <c r="B25" s="2">
        <v>105</v>
      </c>
      <c r="C25" s="2">
        <v>1</v>
      </c>
      <c r="D25" s="2" t="s">
        <v>22</v>
      </c>
      <c r="E25" s="2">
        <v>8</v>
      </c>
      <c r="F25" s="2">
        <v>1</v>
      </c>
      <c r="G25" s="2">
        <v>2</v>
      </c>
      <c r="H25" s="2">
        <v>3</v>
      </c>
      <c r="I25" s="2">
        <v>2</v>
      </c>
      <c r="J25" s="2">
        <v>1</v>
      </c>
      <c r="K25" s="2">
        <v>2</v>
      </c>
      <c r="L25" s="2">
        <v>2</v>
      </c>
      <c r="M25" s="2">
        <v>0</v>
      </c>
      <c r="N25" s="2">
        <v>1</v>
      </c>
      <c r="O25" s="2">
        <v>2</v>
      </c>
      <c r="P25" s="2">
        <v>3</v>
      </c>
    </row>
    <row r="26" spans="1:16" x14ac:dyDescent="0.2">
      <c r="A26">
        <v>25</v>
      </c>
      <c r="B26" s="2">
        <v>105</v>
      </c>
      <c r="C26" s="2">
        <v>1</v>
      </c>
      <c r="D26" s="2" t="s">
        <v>22</v>
      </c>
      <c r="E26" s="2">
        <v>8</v>
      </c>
      <c r="F26" s="2">
        <v>1</v>
      </c>
      <c r="G26" s="2">
        <v>1</v>
      </c>
      <c r="H26" s="2">
        <v>1</v>
      </c>
      <c r="I26" s="2">
        <v>2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</v>
      </c>
    </row>
    <row r="27" spans="1:16" x14ac:dyDescent="0.2">
      <c r="A27">
        <v>26</v>
      </c>
      <c r="B27" s="2">
        <v>105</v>
      </c>
      <c r="C27" s="2">
        <v>1</v>
      </c>
      <c r="D27" s="2" t="s">
        <v>22</v>
      </c>
      <c r="E27" s="2">
        <v>8</v>
      </c>
      <c r="F27" s="2">
        <v>1</v>
      </c>
      <c r="G27" s="2">
        <v>1</v>
      </c>
      <c r="H27" s="2">
        <v>2</v>
      </c>
      <c r="I27" s="2">
        <v>2</v>
      </c>
      <c r="J27" s="2">
        <v>1</v>
      </c>
      <c r="K27" s="2">
        <v>1</v>
      </c>
      <c r="L27" s="2">
        <v>0</v>
      </c>
      <c r="M27" s="2">
        <v>0</v>
      </c>
      <c r="N27" s="2">
        <v>1</v>
      </c>
      <c r="O27" s="2">
        <v>1</v>
      </c>
      <c r="P27" s="2">
        <v>3</v>
      </c>
    </row>
    <row r="28" spans="1:16" x14ac:dyDescent="0.2">
      <c r="A28">
        <v>27</v>
      </c>
      <c r="B28" s="2">
        <v>105</v>
      </c>
      <c r="C28" s="2">
        <v>1</v>
      </c>
      <c r="D28" s="2" t="s">
        <v>22</v>
      </c>
      <c r="E28" s="2">
        <v>8</v>
      </c>
      <c r="F28" s="2">
        <v>1</v>
      </c>
      <c r="G28" s="2">
        <v>2</v>
      </c>
      <c r="H28" s="2">
        <v>2</v>
      </c>
      <c r="I28" s="2">
        <v>2</v>
      </c>
      <c r="J28" s="2">
        <v>1</v>
      </c>
      <c r="K28" s="2">
        <v>1</v>
      </c>
      <c r="L28" s="2">
        <v>0</v>
      </c>
      <c r="M28" s="2">
        <v>0</v>
      </c>
      <c r="N28" s="2">
        <v>1</v>
      </c>
      <c r="O28" s="2">
        <v>1</v>
      </c>
      <c r="P28" s="2">
        <v>1</v>
      </c>
    </row>
    <row r="29" spans="1:16" x14ac:dyDescent="0.2">
      <c r="A29">
        <v>28</v>
      </c>
      <c r="B29" s="2">
        <v>105</v>
      </c>
      <c r="C29" s="2">
        <v>1</v>
      </c>
      <c r="D29" s="2" t="s">
        <v>22</v>
      </c>
      <c r="E29" s="2">
        <v>8</v>
      </c>
      <c r="F29" s="2">
        <v>1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2</v>
      </c>
      <c r="M29" s="2">
        <v>0</v>
      </c>
      <c r="N29" s="2">
        <v>1</v>
      </c>
      <c r="O29" s="2">
        <v>1</v>
      </c>
      <c r="P29" s="2">
        <v>1</v>
      </c>
    </row>
    <row r="30" spans="1:16" x14ac:dyDescent="0.2">
      <c r="A30">
        <v>29</v>
      </c>
      <c r="B30" s="2">
        <v>105</v>
      </c>
      <c r="C30" s="2">
        <v>1</v>
      </c>
      <c r="D30" s="2" t="s">
        <v>22</v>
      </c>
      <c r="E30" s="2">
        <v>8</v>
      </c>
      <c r="F30" s="2">
        <v>1</v>
      </c>
      <c r="G30" s="2">
        <v>3</v>
      </c>
      <c r="H30" s="2">
        <v>2</v>
      </c>
      <c r="I30" s="2">
        <v>1</v>
      </c>
      <c r="J30" s="2">
        <v>2</v>
      </c>
      <c r="K30" s="2">
        <v>1</v>
      </c>
      <c r="L30" s="2">
        <v>1</v>
      </c>
      <c r="M30" s="2">
        <v>0</v>
      </c>
      <c r="N30" s="2">
        <v>2</v>
      </c>
      <c r="O30" s="2">
        <v>1</v>
      </c>
      <c r="P30" s="2">
        <v>1</v>
      </c>
    </row>
    <row r="31" spans="1:16" x14ac:dyDescent="0.2">
      <c r="A31">
        <v>30</v>
      </c>
      <c r="B31" s="2">
        <v>105</v>
      </c>
      <c r="C31" s="2">
        <v>1</v>
      </c>
      <c r="D31" s="2" t="s">
        <v>22</v>
      </c>
      <c r="E31" s="2">
        <v>8</v>
      </c>
      <c r="F31" s="2">
        <v>1</v>
      </c>
      <c r="G31" s="2">
        <v>1</v>
      </c>
      <c r="H31" s="2">
        <v>2</v>
      </c>
      <c r="I31" s="2">
        <v>2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</v>
      </c>
    </row>
    <row r="32" spans="1:16" x14ac:dyDescent="0.2">
      <c r="A32">
        <v>31</v>
      </c>
      <c r="B32" s="2">
        <v>105</v>
      </c>
      <c r="C32" s="2">
        <v>1</v>
      </c>
      <c r="D32" s="2" t="s">
        <v>22</v>
      </c>
      <c r="E32" s="2">
        <v>8</v>
      </c>
      <c r="F32" s="2">
        <v>1</v>
      </c>
      <c r="G32" s="2">
        <v>1</v>
      </c>
      <c r="H32" s="2">
        <v>1</v>
      </c>
      <c r="I32" s="2">
        <v>2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</v>
      </c>
    </row>
    <row r="33" spans="1:16" x14ac:dyDescent="0.2">
      <c r="A33">
        <v>32</v>
      </c>
      <c r="B33" s="2">
        <v>105</v>
      </c>
      <c r="C33" s="2">
        <v>1</v>
      </c>
      <c r="D33" s="2" t="s">
        <v>22</v>
      </c>
      <c r="E33" s="2">
        <v>8</v>
      </c>
      <c r="F33" s="2">
        <v>1</v>
      </c>
      <c r="G33" s="2">
        <v>3</v>
      </c>
      <c r="H33" s="2">
        <v>3</v>
      </c>
      <c r="I33" s="2">
        <v>2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2</v>
      </c>
    </row>
    <row r="34" spans="1:16" x14ac:dyDescent="0.2">
      <c r="A34">
        <v>33</v>
      </c>
      <c r="B34" s="2">
        <v>105</v>
      </c>
      <c r="C34" s="2">
        <v>1</v>
      </c>
      <c r="D34" s="2" t="s">
        <v>22</v>
      </c>
      <c r="E34" s="2">
        <v>8</v>
      </c>
      <c r="F34" s="2">
        <v>1</v>
      </c>
      <c r="G34" s="2">
        <v>1</v>
      </c>
      <c r="H34" s="2">
        <v>3</v>
      </c>
      <c r="I34" s="2">
        <v>2</v>
      </c>
      <c r="J34" s="2">
        <v>2</v>
      </c>
      <c r="K34" s="2">
        <v>2</v>
      </c>
      <c r="L34" s="2">
        <v>0</v>
      </c>
      <c r="M34" s="2">
        <v>1</v>
      </c>
      <c r="N34" s="2">
        <v>2</v>
      </c>
      <c r="O34" s="2">
        <v>0</v>
      </c>
      <c r="P34" s="2">
        <v>1</v>
      </c>
    </row>
    <row r="35" spans="1:16" x14ac:dyDescent="0.2">
      <c r="A35">
        <v>34</v>
      </c>
      <c r="B35" s="2">
        <v>105</v>
      </c>
      <c r="C35" s="2">
        <v>1</v>
      </c>
      <c r="D35" s="2" t="s">
        <v>22</v>
      </c>
      <c r="E35" s="2">
        <v>8</v>
      </c>
      <c r="F35" s="2">
        <v>1</v>
      </c>
      <c r="G35" s="2">
        <v>1</v>
      </c>
      <c r="H35" s="2">
        <v>2</v>
      </c>
      <c r="I35" s="2">
        <v>2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</row>
    <row r="36" spans="1:16" x14ac:dyDescent="0.2">
      <c r="A36">
        <v>35</v>
      </c>
      <c r="B36" s="2">
        <v>105</v>
      </c>
      <c r="C36" s="2">
        <v>1</v>
      </c>
      <c r="D36" s="2" t="s">
        <v>22</v>
      </c>
      <c r="E36" s="2">
        <v>8</v>
      </c>
      <c r="F36" s="2">
        <v>1</v>
      </c>
      <c r="G36" s="2">
        <v>2</v>
      </c>
      <c r="H36" s="2">
        <v>2</v>
      </c>
      <c r="I36" s="2">
        <v>0</v>
      </c>
      <c r="J36" s="2">
        <v>2</v>
      </c>
      <c r="K36" s="2">
        <v>0</v>
      </c>
      <c r="L36" s="2">
        <v>1</v>
      </c>
      <c r="M36" s="2">
        <v>0</v>
      </c>
      <c r="N36" s="2">
        <v>1</v>
      </c>
      <c r="O36" s="2">
        <v>0</v>
      </c>
      <c r="P36" s="2">
        <v>1</v>
      </c>
    </row>
    <row r="37" spans="1:16" x14ac:dyDescent="0.2">
      <c r="A37">
        <v>36</v>
      </c>
      <c r="B37" s="2">
        <v>105</v>
      </c>
      <c r="C37" s="2">
        <v>1</v>
      </c>
      <c r="D37" s="2" t="s">
        <v>22</v>
      </c>
      <c r="E37" s="2">
        <v>8</v>
      </c>
      <c r="F37" s="2">
        <v>1</v>
      </c>
      <c r="G37" s="2">
        <v>2</v>
      </c>
      <c r="H37" s="2">
        <v>3</v>
      </c>
      <c r="I37" s="2">
        <v>0</v>
      </c>
      <c r="J37" s="2">
        <v>0</v>
      </c>
      <c r="K37" s="2">
        <v>2</v>
      </c>
      <c r="L37" s="2">
        <v>0</v>
      </c>
      <c r="M37" s="2">
        <v>2</v>
      </c>
      <c r="N37" s="2">
        <v>0</v>
      </c>
      <c r="O37" s="2">
        <v>0</v>
      </c>
      <c r="P37" s="2">
        <v>1</v>
      </c>
    </row>
    <row r="38" spans="1:16" x14ac:dyDescent="0.2">
      <c r="A38">
        <v>37</v>
      </c>
      <c r="B38" s="2">
        <v>105</v>
      </c>
      <c r="C38" s="2">
        <v>1</v>
      </c>
      <c r="D38" s="2" t="s">
        <v>22</v>
      </c>
      <c r="E38" s="2">
        <v>8</v>
      </c>
      <c r="F38" s="2">
        <v>1</v>
      </c>
      <c r="G38" s="2">
        <v>2</v>
      </c>
      <c r="H38" s="2">
        <v>3</v>
      </c>
      <c r="I38" s="2">
        <v>2</v>
      </c>
      <c r="J38" s="2">
        <v>0</v>
      </c>
      <c r="K38" s="2">
        <v>2</v>
      </c>
      <c r="L38" s="2">
        <v>0</v>
      </c>
      <c r="M38" s="2">
        <v>2</v>
      </c>
      <c r="N38" s="2">
        <v>0</v>
      </c>
      <c r="O38" s="2">
        <v>0</v>
      </c>
      <c r="P38" s="2">
        <v>2</v>
      </c>
    </row>
    <row r="39" spans="1:16" x14ac:dyDescent="0.2">
      <c r="A39">
        <v>38</v>
      </c>
      <c r="B39" s="2">
        <v>105</v>
      </c>
      <c r="C39" s="2">
        <v>1</v>
      </c>
      <c r="D39" s="2" t="s">
        <v>22</v>
      </c>
      <c r="E39" s="2">
        <v>8</v>
      </c>
      <c r="F39" s="2">
        <v>1</v>
      </c>
      <c r="G39" s="2">
        <v>2</v>
      </c>
      <c r="H39" s="2">
        <v>2</v>
      </c>
      <c r="I39" s="2">
        <v>2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</row>
    <row r="40" spans="1:16" x14ac:dyDescent="0.2">
      <c r="A40">
        <v>39</v>
      </c>
      <c r="B40" s="2">
        <v>105</v>
      </c>
      <c r="C40" s="2">
        <v>1</v>
      </c>
      <c r="D40" s="2" t="s">
        <v>22</v>
      </c>
      <c r="E40" s="2">
        <v>8</v>
      </c>
      <c r="F40" s="2">
        <v>1</v>
      </c>
      <c r="G40" s="2">
        <v>3</v>
      </c>
      <c r="H40" s="2">
        <v>3</v>
      </c>
      <c r="I40" s="2">
        <v>2</v>
      </c>
      <c r="J40" s="2">
        <v>0</v>
      </c>
      <c r="K40" s="2">
        <v>2</v>
      </c>
      <c r="L40" s="2">
        <v>1</v>
      </c>
      <c r="M40" s="2">
        <v>1</v>
      </c>
      <c r="N40" s="2">
        <v>0</v>
      </c>
      <c r="O40" s="2">
        <v>1</v>
      </c>
      <c r="P40" s="1"/>
    </row>
    <row r="41" spans="1:16" x14ac:dyDescent="0.2">
      <c r="A41">
        <v>40</v>
      </c>
      <c r="B41" s="2">
        <v>105</v>
      </c>
      <c r="C41" s="2">
        <v>1</v>
      </c>
      <c r="D41" s="2" t="s">
        <v>22</v>
      </c>
      <c r="E41" s="2">
        <v>8</v>
      </c>
      <c r="F41" s="2">
        <v>1</v>
      </c>
      <c r="G41" s="2">
        <v>1</v>
      </c>
      <c r="H41" s="2">
        <v>2</v>
      </c>
      <c r="I41" s="2">
        <v>1</v>
      </c>
      <c r="J41" s="2">
        <v>1</v>
      </c>
      <c r="K41" s="2">
        <v>2</v>
      </c>
      <c r="L41" s="2">
        <v>1</v>
      </c>
      <c r="M41" s="2">
        <v>0</v>
      </c>
      <c r="N41" s="2">
        <v>0</v>
      </c>
      <c r="O41" s="2">
        <v>2</v>
      </c>
      <c r="P41" s="2">
        <v>1</v>
      </c>
    </row>
    <row r="42" spans="1:16" x14ac:dyDescent="0.2">
      <c r="A42">
        <v>41</v>
      </c>
      <c r="B42" s="2">
        <v>105</v>
      </c>
      <c r="C42" s="2">
        <v>1</v>
      </c>
      <c r="D42" s="2" t="s">
        <v>22</v>
      </c>
      <c r="E42" s="2">
        <v>8</v>
      </c>
      <c r="F42" s="2">
        <v>1</v>
      </c>
      <c r="G42" s="2">
        <v>99</v>
      </c>
      <c r="H42" s="2">
        <v>2</v>
      </c>
      <c r="I42" s="2">
        <v>2</v>
      </c>
      <c r="J42" s="2">
        <v>2</v>
      </c>
      <c r="K42" s="2">
        <v>2</v>
      </c>
      <c r="L42" s="2">
        <v>0</v>
      </c>
      <c r="M42" s="2">
        <v>0</v>
      </c>
      <c r="N42" s="2">
        <v>2</v>
      </c>
      <c r="O42" s="2">
        <v>0</v>
      </c>
      <c r="P42" s="2">
        <v>1</v>
      </c>
    </row>
    <row r="43" spans="1:16" x14ac:dyDescent="0.2">
      <c r="A43">
        <v>42</v>
      </c>
      <c r="B43" s="2">
        <v>105</v>
      </c>
      <c r="C43" s="2">
        <v>1</v>
      </c>
      <c r="D43" s="2" t="s">
        <v>22</v>
      </c>
      <c r="E43" s="2">
        <v>8</v>
      </c>
      <c r="F43" s="2">
        <v>1</v>
      </c>
      <c r="G43" s="2">
        <v>2</v>
      </c>
      <c r="H43" s="2">
        <v>2</v>
      </c>
      <c r="I43" s="1"/>
      <c r="J43" s="2">
        <v>0</v>
      </c>
      <c r="K43" s="2">
        <v>2</v>
      </c>
      <c r="L43" s="2">
        <v>0</v>
      </c>
      <c r="M43" s="2">
        <v>2</v>
      </c>
      <c r="N43" s="2">
        <v>0</v>
      </c>
      <c r="O43" s="2">
        <v>0</v>
      </c>
      <c r="P43" s="2">
        <v>1</v>
      </c>
    </row>
    <row r="44" spans="1:16" x14ac:dyDescent="0.2">
      <c r="A44">
        <v>43</v>
      </c>
      <c r="B44" s="2">
        <v>105</v>
      </c>
      <c r="C44" s="2">
        <v>1</v>
      </c>
      <c r="D44" s="2" t="s">
        <v>22</v>
      </c>
      <c r="E44" s="2">
        <v>8</v>
      </c>
      <c r="F44" s="2">
        <v>1</v>
      </c>
      <c r="G44" s="2">
        <v>1</v>
      </c>
      <c r="H44" s="2">
        <v>1</v>
      </c>
      <c r="I44" s="2">
        <v>1</v>
      </c>
      <c r="J44" s="2">
        <v>0</v>
      </c>
      <c r="K44" s="2">
        <v>2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</row>
    <row r="45" spans="1:16" x14ac:dyDescent="0.2">
      <c r="A45">
        <v>44</v>
      </c>
      <c r="B45" s="2">
        <v>105</v>
      </c>
      <c r="C45" s="2">
        <v>1</v>
      </c>
      <c r="D45" s="2" t="s">
        <v>22</v>
      </c>
      <c r="E45" s="2">
        <v>8</v>
      </c>
      <c r="F45" s="2">
        <v>1</v>
      </c>
      <c r="G45" s="2">
        <v>99</v>
      </c>
      <c r="H45" s="2">
        <v>99</v>
      </c>
      <c r="I45" s="2">
        <v>1</v>
      </c>
      <c r="J45" s="2">
        <v>1</v>
      </c>
      <c r="K45" s="2">
        <v>2</v>
      </c>
      <c r="L45" s="2">
        <v>0</v>
      </c>
      <c r="M45" s="2">
        <v>2</v>
      </c>
      <c r="N45" s="2">
        <v>0</v>
      </c>
      <c r="O45" s="2">
        <v>1</v>
      </c>
      <c r="P45" s="2">
        <v>1</v>
      </c>
    </row>
    <row r="46" spans="1:16" x14ac:dyDescent="0.2">
      <c r="A46">
        <v>45</v>
      </c>
      <c r="B46" s="2">
        <v>105</v>
      </c>
      <c r="C46" s="2">
        <v>1</v>
      </c>
      <c r="D46" s="2" t="s">
        <v>22</v>
      </c>
      <c r="E46" s="2">
        <v>8</v>
      </c>
      <c r="F46" s="2">
        <v>1</v>
      </c>
      <c r="G46" s="2">
        <v>99</v>
      </c>
      <c r="H46" s="2">
        <v>99</v>
      </c>
      <c r="I46" s="2">
        <v>2</v>
      </c>
      <c r="J46" s="2">
        <v>1</v>
      </c>
      <c r="K46" s="2">
        <v>1</v>
      </c>
      <c r="L46" s="2">
        <v>0</v>
      </c>
      <c r="M46" s="2">
        <v>0</v>
      </c>
      <c r="N46" s="2">
        <v>2</v>
      </c>
      <c r="O46" s="2">
        <v>0</v>
      </c>
      <c r="P46" s="2">
        <v>2</v>
      </c>
    </row>
    <row r="47" spans="1:16" x14ac:dyDescent="0.2">
      <c r="A47">
        <v>46</v>
      </c>
      <c r="B47" s="2">
        <v>105</v>
      </c>
      <c r="C47" s="2">
        <v>1</v>
      </c>
      <c r="D47" s="2" t="s">
        <v>22</v>
      </c>
      <c r="E47" s="2">
        <v>9</v>
      </c>
      <c r="F47" s="2">
        <v>1</v>
      </c>
      <c r="G47" s="2">
        <v>1</v>
      </c>
      <c r="H47" s="2">
        <v>1</v>
      </c>
      <c r="I47" s="2">
        <v>2</v>
      </c>
      <c r="J47" s="2">
        <v>2</v>
      </c>
      <c r="K47" s="2">
        <v>1</v>
      </c>
      <c r="L47" s="2">
        <v>1</v>
      </c>
      <c r="M47" s="2">
        <v>0</v>
      </c>
      <c r="N47" s="2">
        <v>2</v>
      </c>
      <c r="O47" s="2">
        <v>1</v>
      </c>
      <c r="P47" s="2">
        <v>2</v>
      </c>
    </row>
    <row r="48" spans="1:16" x14ac:dyDescent="0.2">
      <c r="A48">
        <v>47</v>
      </c>
      <c r="B48" s="2">
        <v>105</v>
      </c>
      <c r="C48" s="2">
        <v>1</v>
      </c>
      <c r="D48" s="2" t="s">
        <v>22</v>
      </c>
      <c r="E48" s="2">
        <v>9</v>
      </c>
      <c r="F48" s="2">
        <v>1</v>
      </c>
      <c r="G48" s="2">
        <v>1</v>
      </c>
      <c r="H48" s="2">
        <v>3</v>
      </c>
      <c r="I48" s="2">
        <v>2</v>
      </c>
      <c r="J48" s="2">
        <v>0</v>
      </c>
      <c r="K48" s="2">
        <v>2</v>
      </c>
      <c r="L48" s="2">
        <v>1</v>
      </c>
      <c r="M48" s="2">
        <v>0</v>
      </c>
      <c r="N48" s="2">
        <v>0</v>
      </c>
      <c r="O48" s="2">
        <v>1</v>
      </c>
      <c r="P48" s="2">
        <v>1</v>
      </c>
    </row>
    <row r="49" spans="1:16" x14ac:dyDescent="0.2">
      <c r="A49">
        <v>48</v>
      </c>
      <c r="B49" s="2">
        <v>105</v>
      </c>
      <c r="C49" s="2">
        <v>1</v>
      </c>
      <c r="D49" s="2" t="s">
        <v>22</v>
      </c>
      <c r="E49" s="2">
        <v>9</v>
      </c>
      <c r="F49" s="2">
        <v>1</v>
      </c>
      <c r="G49" s="2">
        <v>2</v>
      </c>
      <c r="H49" s="2">
        <v>2</v>
      </c>
      <c r="I49" s="2">
        <v>0</v>
      </c>
      <c r="J49" s="2">
        <v>1</v>
      </c>
      <c r="K49" s="2">
        <v>2</v>
      </c>
      <c r="L49" s="2">
        <v>0</v>
      </c>
      <c r="M49" s="2">
        <v>1</v>
      </c>
      <c r="N49" s="2">
        <v>1</v>
      </c>
      <c r="O49" s="2">
        <v>0</v>
      </c>
      <c r="P49" s="2">
        <v>1</v>
      </c>
    </row>
    <row r="50" spans="1:16" x14ac:dyDescent="0.2">
      <c r="A50">
        <v>49</v>
      </c>
      <c r="B50" s="2">
        <v>105</v>
      </c>
      <c r="C50" s="2">
        <v>1</v>
      </c>
      <c r="D50" s="2" t="s">
        <v>22</v>
      </c>
      <c r="E50" s="2">
        <v>9</v>
      </c>
      <c r="F50" s="2">
        <v>1</v>
      </c>
      <c r="G50" s="2">
        <v>2</v>
      </c>
      <c r="H50" s="2">
        <v>3</v>
      </c>
      <c r="I50" s="2">
        <v>2</v>
      </c>
      <c r="J50" s="2">
        <v>0</v>
      </c>
      <c r="K50" s="2">
        <v>2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</row>
    <row r="51" spans="1:16" x14ac:dyDescent="0.2">
      <c r="A51">
        <v>50</v>
      </c>
      <c r="B51" s="2">
        <v>105</v>
      </c>
      <c r="C51" s="2">
        <v>1</v>
      </c>
      <c r="D51" s="2" t="s">
        <v>22</v>
      </c>
      <c r="E51" s="2">
        <v>9</v>
      </c>
      <c r="F51" s="2">
        <v>1</v>
      </c>
      <c r="G51" s="2">
        <v>3</v>
      </c>
      <c r="H51" s="2">
        <v>3</v>
      </c>
      <c r="I51" s="2">
        <v>2</v>
      </c>
      <c r="J51" s="2">
        <v>2</v>
      </c>
      <c r="K51" s="2">
        <v>1</v>
      </c>
      <c r="L51" s="2">
        <v>1</v>
      </c>
      <c r="M51" s="2">
        <v>0</v>
      </c>
      <c r="N51" s="2">
        <v>0</v>
      </c>
      <c r="O51" s="2">
        <v>1</v>
      </c>
      <c r="P51" s="2">
        <v>1</v>
      </c>
    </row>
    <row r="52" spans="1:16" x14ac:dyDescent="0.2">
      <c r="A52">
        <v>51</v>
      </c>
      <c r="B52" s="2">
        <v>105</v>
      </c>
      <c r="C52" s="2">
        <v>1</v>
      </c>
      <c r="D52" s="2" t="s">
        <v>22</v>
      </c>
      <c r="E52" s="2">
        <v>9</v>
      </c>
      <c r="F52" s="2">
        <v>1</v>
      </c>
      <c r="G52" s="2">
        <v>3</v>
      </c>
      <c r="H52" s="2">
        <v>3</v>
      </c>
      <c r="I52" s="2">
        <v>2</v>
      </c>
      <c r="J52" s="2">
        <v>2</v>
      </c>
      <c r="K52" s="2">
        <v>1</v>
      </c>
      <c r="L52" s="2">
        <v>1</v>
      </c>
      <c r="M52" s="2">
        <v>0</v>
      </c>
      <c r="N52" s="2">
        <v>2</v>
      </c>
      <c r="O52" s="2">
        <v>0</v>
      </c>
      <c r="P52" s="2">
        <v>1</v>
      </c>
    </row>
    <row r="53" spans="1:16" x14ac:dyDescent="0.2">
      <c r="A53">
        <v>52</v>
      </c>
      <c r="B53" s="2">
        <v>105</v>
      </c>
      <c r="C53" s="2">
        <v>1</v>
      </c>
      <c r="D53" s="2" t="s">
        <v>22</v>
      </c>
      <c r="E53" s="2">
        <v>9</v>
      </c>
      <c r="F53" s="2">
        <v>1</v>
      </c>
      <c r="G53" s="2">
        <v>2</v>
      </c>
      <c r="H53" s="2">
        <v>2</v>
      </c>
      <c r="I53" s="2">
        <v>2</v>
      </c>
      <c r="J53" s="2">
        <v>0</v>
      </c>
      <c r="K53" s="2">
        <v>2</v>
      </c>
      <c r="L53" s="2">
        <v>0</v>
      </c>
      <c r="M53" s="2">
        <v>0</v>
      </c>
      <c r="N53" s="2">
        <v>0</v>
      </c>
      <c r="O53" s="2">
        <v>1</v>
      </c>
      <c r="P53" s="2">
        <v>2</v>
      </c>
    </row>
    <row r="54" spans="1:16" x14ac:dyDescent="0.2">
      <c r="A54">
        <v>53</v>
      </c>
      <c r="B54" s="2">
        <v>105</v>
      </c>
      <c r="C54" s="2">
        <v>1</v>
      </c>
      <c r="D54" s="2" t="s">
        <v>22</v>
      </c>
      <c r="E54" s="2">
        <v>9</v>
      </c>
      <c r="F54" s="2">
        <v>1</v>
      </c>
      <c r="G54" s="2">
        <v>3</v>
      </c>
      <c r="H54" s="2">
        <v>3</v>
      </c>
      <c r="I54" s="2">
        <v>2</v>
      </c>
      <c r="J54" s="2">
        <v>0</v>
      </c>
      <c r="K54" s="2">
        <v>2</v>
      </c>
      <c r="L54" s="2">
        <v>0</v>
      </c>
      <c r="M54" s="2">
        <v>0</v>
      </c>
      <c r="N54" s="2">
        <v>0</v>
      </c>
      <c r="O54" s="2">
        <v>0</v>
      </c>
      <c r="P54" s="2">
        <v>2</v>
      </c>
    </row>
    <row r="55" spans="1:16" x14ac:dyDescent="0.2">
      <c r="A55">
        <v>54</v>
      </c>
      <c r="B55" s="2">
        <v>105</v>
      </c>
      <c r="C55" s="2">
        <v>1</v>
      </c>
      <c r="D55" s="2" t="s">
        <v>22</v>
      </c>
      <c r="E55" s="2">
        <v>9</v>
      </c>
      <c r="F55" s="2">
        <v>1</v>
      </c>
      <c r="G55" s="2">
        <v>3</v>
      </c>
      <c r="H55" s="2">
        <v>3</v>
      </c>
      <c r="I55" s="2">
        <v>2</v>
      </c>
      <c r="J55" s="2">
        <v>1</v>
      </c>
      <c r="K55" s="2">
        <v>2</v>
      </c>
      <c r="L55" s="2">
        <v>1</v>
      </c>
      <c r="M55" s="2">
        <v>1</v>
      </c>
      <c r="N55" s="2">
        <v>0</v>
      </c>
      <c r="O55" s="2">
        <v>1</v>
      </c>
      <c r="P55" s="2">
        <v>2</v>
      </c>
    </row>
    <row r="56" spans="1:16" x14ac:dyDescent="0.2">
      <c r="A56">
        <v>55</v>
      </c>
      <c r="B56" s="2">
        <v>105</v>
      </c>
      <c r="C56" s="2">
        <v>1</v>
      </c>
      <c r="D56" s="2" t="s">
        <v>22</v>
      </c>
      <c r="E56" s="2">
        <v>9</v>
      </c>
      <c r="F56" s="2">
        <v>1</v>
      </c>
      <c r="G56" s="2">
        <v>3</v>
      </c>
      <c r="H56" s="2">
        <v>3</v>
      </c>
      <c r="I56" s="2">
        <v>2</v>
      </c>
      <c r="J56" s="2">
        <v>1</v>
      </c>
      <c r="K56" s="2">
        <v>2</v>
      </c>
      <c r="L56" s="2">
        <v>1</v>
      </c>
      <c r="M56" s="2">
        <v>0</v>
      </c>
      <c r="N56" s="2">
        <v>0</v>
      </c>
      <c r="O56" s="2">
        <v>1</v>
      </c>
      <c r="P56" s="2">
        <v>2</v>
      </c>
    </row>
    <row r="57" spans="1:16" x14ac:dyDescent="0.2">
      <c r="A57">
        <v>56</v>
      </c>
      <c r="B57" s="2">
        <v>105</v>
      </c>
      <c r="C57" s="2">
        <v>1</v>
      </c>
      <c r="D57" s="2" t="s">
        <v>22</v>
      </c>
      <c r="E57" s="2">
        <v>10</v>
      </c>
      <c r="F57" s="2">
        <v>1</v>
      </c>
      <c r="G57" s="2">
        <v>99</v>
      </c>
      <c r="H57" s="2">
        <v>1</v>
      </c>
      <c r="I57" s="2">
        <v>2</v>
      </c>
      <c r="J57" s="2">
        <v>1</v>
      </c>
      <c r="K57" s="2">
        <v>2</v>
      </c>
      <c r="L57" s="2">
        <v>0</v>
      </c>
      <c r="M57" s="2">
        <v>0</v>
      </c>
      <c r="N57" s="2">
        <v>0</v>
      </c>
      <c r="O57" s="2">
        <v>0</v>
      </c>
      <c r="P57" s="2">
        <v>3</v>
      </c>
    </row>
    <row r="58" spans="1:16" x14ac:dyDescent="0.2">
      <c r="A58">
        <v>57</v>
      </c>
      <c r="B58" s="2">
        <v>105</v>
      </c>
      <c r="C58" s="2">
        <v>1</v>
      </c>
      <c r="D58" s="2" t="s">
        <v>22</v>
      </c>
      <c r="E58" s="2">
        <v>10</v>
      </c>
      <c r="F58" s="2">
        <v>1</v>
      </c>
      <c r="G58" s="2">
        <v>99</v>
      </c>
      <c r="H58" s="2">
        <v>99</v>
      </c>
      <c r="I58" s="2">
        <v>2</v>
      </c>
      <c r="J58" s="2">
        <v>0</v>
      </c>
      <c r="K58" s="2">
        <v>2</v>
      </c>
      <c r="L58" s="2">
        <v>0</v>
      </c>
      <c r="M58" s="2">
        <v>0</v>
      </c>
      <c r="N58" s="2">
        <v>0</v>
      </c>
      <c r="O58" s="2">
        <v>1</v>
      </c>
      <c r="P58" s="2">
        <v>1</v>
      </c>
    </row>
    <row r="59" spans="1:16" x14ac:dyDescent="0.2">
      <c r="A59">
        <v>58</v>
      </c>
      <c r="B59" s="2">
        <v>105</v>
      </c>
      <c r="C59" s="2">
        <v>2</v>
      </c>
      <c r="D59" s="2" t="s">
        <v>23</v>
      </c>
      <c r="E59" s="2">
        <v>5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2">
      <c r="A60">
        <v>59</v>
      </c>
      <c r="B60" s="2">
        <v>105</v>
      </c>
      <c r="C60" s="2">
        <v>2</v>
      </c>
      <c r="D60" s="2" t="s">
        <v>23</v>
      </c>
      <c r="E60" s="2">
        <v>6</v>
      </c>
      <c r="F60" s="2">
        <v>1</v>
      </c>
      <c r="G60" s="2">
        <v>2</v>
      </c>
      <c r="H60" s="2">
        <v>2</v>
      </c>
      <c r="I60" s="2">
        <v>2</v>
      </c>
      <c r="J60" s="2">
        <v>1</v>
      </c>
      <c r="K60" s="2">
        <v>2</v>
      </c>
      <c r="L60" s="2">
        <v>1</v>
      </c>
      <c r="M60" s="2">
        <v>0</v>
      </c>
      <c r="N60" s="2">
        <v>0</v>
      </c>
      <c r="O60" s="2">
        <v>0</v>
      </c>
      <c r="P60" s="2">
        <v>1</v>
      </c>
    </row>
    <row r="61" spans="1:16" x14ac:dyDescent="0.2">
      <c r="A61">
        <v>60</v>
      </c>
      <c r="B61" s="2">
        <v>105</v>
      </c>
      <c r="C61" s="2">
        <v>2</v>
      </c>
      <c r="D61" s="2" t="s">
        <v>23</v>
      </c>
      <c r="E61" s="2">
        <v>6</v>
      </c>
      <c r="F61" s="2">
        <v>1</v>
      </c>
      <c r="G61" s="2">
        <v>2</v>
      </c>
      <c r="H61" s="2">
        <v>3</v>
      </c>
      <c r="I61" s="2">
        <v>2</v>
      </c>
      <c r="J61" s="2">
        <v>0</v>
      </c>
      <c r="K61" s="2">
        <v>2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</row>
    <row r="62" spans="1:16" x14ac:dyDescent="0.2">
      <c r="A62">
        <v>61</v>
      </c>
      <c r="B62" s="2">
        <v>105</v>
      </c>
      <c r="C62" s="2">
        <v>2</v>
      </c>
      <c r="D62" s="2" t="s">
        <v>23</v>
      </c>
      <c r="E62" s="2">
        <v>6</v>
      </c>
      <c r="F62" s="2">
        <v>1</v>
      </c>
      <c r="G62" s="2">
        <v>2</v>
      </c>
      <c r="H62" s="2">
        <v>2</v>
      </c>
      <c r="I62" s="2">
        <v>2</v>
      </c>
      <c r="J62" s="2">
        <v>1</v>
      </c>
      <c r="K62" s="2">
        <v>1</v>
      </c>
      <c r="L62" s="2">
        <v>2</v>
      </c>
      <c r="M62" s="2">
        <v>0</v>
      </c>
      <c r="N62" s="2">
        <v>1</v>
      </c>
      <c r="O62" s="2">
        <v>1</v>
      </c>
      <c r="P62" s="2">
        <v>1</v>
      </c>
    </row>
    <row r="63" spans="1:16" x14ac:dyDescent="0.2">
      <c r="A63">
        <v>62</v>
      </c>
      <c r="B63" s="2">
        <v>105</v>
      </c>
      <c r="C63" s="2">
        <v>2</v>
      </c>
      <c r="D63" s="2" t="s">
        <v>23</v>
      </c>
      <c r="E63" s="2">
        <v>6</v>
      </c>
      <c r="F63" s="2">
        <v>1</v>
      </c>
      <c r="G63" s="2">
        <v>2</v>
      </c>
      <c r="H63" s="2">
        <v>99</v>
      </c>
      <c r="I63" s="2">
        <v>2</v>
      </c>
      <c r="J63" s="2">
        <v>0</v>
      </c>
      <c r="K63" s="2">
        <v>2</v>
      </c>
      <c r="L63" s="2">
        <v>0</v>
      </c>
      <c r="M63" s="2">
        <v>0</v>
      </c>
      <c r="N63" s="2">
        <v>0</v>
      </c>
      <c r="O63" s="2">
        <v>0</v>
      </c>
      <c r="P63" s="1"/>
    </row>
    <row r="64" spans="1:16" x14ac:dyDescent="0.2">
      <c r="A64">
        <v>63</v>
      </c>
      <c r="B64" s="2">
        <v>105</v>
      </c>
      <c r="C64" s="2">
        <v>2</v>
      </c>
      <c r="D64" s="2" t="s">
        <v>23</v>
      </c>
      <c r="E64" s="2">
        <v>6</v>
      </c>
      <c r="F64" s="2">
        <v>1</v>
      </c>
      <c r="G64" s="2">
        <v>1</v>
      </c>
      <c r="H64" s="2">
        <v>2</v>
      </c>
      <c r="I64" s="2">
        <v>1</v>
      </c>
      <c r="J64" s="2">
        <v>0</v>
      </c>
      <c r="K64" s="2">
        <v>2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</row>
    <row r="65" spans="1:16" x14ac:dyDescent="0.2">
      <c r="A65">
        <v>64</v>
      </c>
      <c r="B65" s="2">
        <v>105</v>
      </c>
      <c r="C65" s="2">
        <v>2</v>
      </c>
      <c r="D65" s="2" t="s">
        <v>23</v>
      </c>
      <c r="E65" s="2">
        <v>6</v>
      </c>
      <c r="F65" s="2">
        <v>1</v>
      </c>
      <c r="G65" s="2">
        <v>1</v>
      </c>
      <c r="H65" s="2">
        <v>1</v>
      </c>
      <c r="I65" s="2">
        <v>2</v>
      </c>
      <c r="J65" s="2">
        <v>0</v>
      </c>
      <c r="K65" s="1"/>
      <c r="L65" s="2">
        <v>0</v>
      </c>
      <c r="M65" s="2">
        <v>0</v>
      </c>
      <c r="N65" s="2">
        <v>0</v>
      </c>
      <c r="O65" s="2">
        <v>0</v>
      </c>
      <c r="P65" s="2">
        <v>1</v>
      </c>
    </row>
    <row r="66" spans="1:16" x14ac:dyDescent="0.2">
      <c r="A66">
        <v>65</v>
      </c>
      <c r="B66" s="2">
        <v>105</v>
      </c>
      <c r="C66" s="2">
        <v>2</v>
      </c>
      <c r="D66" s="2" t="s">
        <v>23</v>
      </c>
      <c r="E66" s="2">
        <v>6</v>
      </c>
      <c r="F66" s="2">
        <v>1</v>
      </c>
      <c r="G66" s="2">
        <v>1</v>
      </c>
      <c r="H66" s="2">
        <v>2</v>
      </c>
      <c r="I66" s="2">
        <v>2</v>
      </c>
      <c r="J66" s="2">
        <v>0</v>
      </c>
      <c r="K66" s="2">
        <v>2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</row>
    <row r="67" spans="1:16" x14ac:dyDescent="0.2">
      <c r="A67">
        <v>66</v>
      </c>
      <c r="B67" s="2">
        <v>105</v>
      </c>
      <c r="C67" s="2">
        <v>2</v>
      </c>
      <c r="D67" s="2" t="s">
        <v>23</v>
      </c>
      <c r="E67" s="2">
        <v>6</v>
      </c>
      <c r="F67" s="2">
        <v>1</v>
      </c>
      <c r="G67" s="2">
        <v>1</v>
      </c>
      <c r="H67" s="2">
        <v>3</v>
      </c>
      <c r="I67" s="2">
        <v>2</v>
      </c>
      <c r="J67" s="2">
        <v>0</v>
      </c>
      <c r="K67" s="2">
        <v>2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</row>
    <row r="68" spans="1:16" x14ac:dyDescent="0.2">
      <c r="A68">
        <v>67</v>
      </c>
      <c r="B68" s="2">
        <v>105</v>
      </c>
      <c r="C68" s="2">
        <v>2</v>
      </c>
      <c r="D68" s="2" t="s">
        <v>23</v>
      </c>
      <c r="E68" s="2">
        <v>6</v>
      </c>
      <c r="F68" s="2">
        <v>1</v>
      </c>
      <c r="G68" s="2">
        <v>99</v>
      </c>
      <c r="H68" s="2">
        <v>99</v>
      </c>
      <c r="I68" s="2">
        <v>2</v>
      </c>
      <c r="J68" s="2">
        <v>0</v>
      </c>
      <c r="K68" s="2">
        <v>2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</row>
    <row r="69" spans="1:16" x14ac:dyDescent="0.2">
      <c r="A69">
        <v>68</v>
      </c>
      <c r="B69" s="2">
        <v>105</v>
      </c>
      <c r="C69" s="2">
        <v>2</v>
      </c>
      <c r="D69" s="2" t="s">
        <v>23</v>
      </c>
      <c r="E69" s="2">
        <v>6</v>
      </c>
      <c r="F69" s="2">
        <v>1</v>
      </c>
      <c r="G69" s="2">
        <v>3</v>
      </c>
      <c r="H69" s="2">
        <v>3</v>
      </c>
      <c r="I69" s="2">
        <v>1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</row>
    <row r="70" spans="1:16" x14ac:dyDescent="0.2">
      <c r="A70">
        <v>69</v>
      </c>
      <c r="B70" s="2">
        <v>105</v>
      </c>
      <c r="C70" s="2">
        <v>2</v>
      </c>
      <c r="D70" s="2" t="s">
        <v>23</v>
      </c>
      <c r="E70" s="2">
        <v>6</v>
      </c>
      <c r="F70" s="2">
        <v>1</v>
      </c>
      <c r="G70" s="2">
        <v>3</v>
      </c>
      <c r="H70" s="2">
        <v>3</v>
      </c>
      <c r="I70" s="2">
        <v>2</v>
      </c>
      <c r="J70" s="2">
        <v>0</v>
      </c>
      <c r="K70" s="2">
        <v>2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</row>
    <row r="71" spans="1:16" x14ac:dyDescent="0.2">
      <c r="A71">
        <v>70</v>
      </c>
      <c r="B71" s="2">
        <v>105</v>
      </c>
      <c r="C71" s="2">
        <v>2</v>
      </c>
      <c r="D71" s="2" t="s">
        <v>23</v>
      </c>
      <c r="E71" s="2">
        <v>6</v>
      </c>
      <c r="F71" s="2">
        <v>1</v>
      </c>
      <c r="G71" s="2">
        <v>2</v>
      </c>
      <c r="H71" s="2">
        <v>3</v>
      </c>
      <c r="I71" s="2">
        <v>2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1</v>
      </c>
      <c r="P71" s="2">
        <v>2</v>
      </c>
    </row>
    <row r="72" spans="1:16" x14ac:dyDescent="0.2">
      <c r="A72">
        <v>71</v>
      </c>
      <c r="B72" s="2">
        <v>105</v>
      </c>
      <c r="C72" s="2">
        <v>2</v>
      </c>
      <c r="D72" s="2" t="s">
        <v>23</v>
      </c>
      <c r="E72" s="2">
        <v>6</v>
      </c>
      <c r="F72" s="2">
        <v>1</v>
      </c>
      <c r="G72" s="2">
        <v>1</v>
      </c>
      <c r="H72" s="2">
        <v>1</v>
      </c>
      <c r="I72" s="2">
        <v>2</v>
      </c>
      <c r="J72" s="2">
        <v>2</v>
      </c>
      <c r="K72" s="2">
        <v>2</v>
      </c>
      <c r="L72" s="2">
        <v>0</v>
      </c>
      <c r="M72" s="2">
        <v>0</v>
      </c>
      <c r="N72" s="2">
        <v>2</v>
      </c>
      <c r="O72" s="2">
        <v>1</v>
      </c>
      <c r="P72" s="2">
        <v>2</v>
      </c>
    </row>
    <row r="73" spans="1:16" x14ac:dyDescent="0.2">
      <c r="A73">
        <v>72</v>
      </c>
      <c r="B73" s="2">
        <v>105</v>
      </c>
      <c r="C73" s="2">
        <v>2</v>
      </c>
      <c r="D73" s="2" t="s">
        <v>23</v>
      </c>
      <c r="E73" s="2">
        <v>7</v>
      </c>
      <c r="F73" s="2">
        <v>1</v>
      </c>
      <c r="G73" s="2">
        <v>3</v>
      </c>
      <c r="H73" s="2">
        <v>3</v>
      </c>
      <c r="I73" s="2">
        <v>2</v>
      </c>
      <c r="J73" s="2">
        <v>0</v>
      </c>
      <c r="K73" s="2">
        <v>2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</row>
    <row r="74" spans="1:16" x14ac:dyDescent="0.2">
      <c r="A74">
        <v>73</v>
      </c>
      <c r="B74" s="2">
        <v>105</v>
      </c>
      <c r="C74" s="2">
        <v>2</v>
      </c>
      <c r="D74" s="2" t="s">
        <v>23</v>
      </c>
      <c r="E74" s="2">
        <v>7</v>
      </c>
      <c r="F74" s="2">
        <v>1</v>
      </c>
      <c r="G74" s="2">
        <v>2</v>
      </c>
      <c r="H74" s="2">
        <v>2</v>
      </c>
      <c r="I74" s="2">
        <v>2</v>
      </c>
      <c r="J74" s="2">
        <v>0</v>
      </c>
      <c r="K74" s="2">
        <v>2</v>
      </c>
      <c r="L74" s="2">
        <v>0</v>
      </c>
      <c r="M74" s="2">
        <v>1</v>
      </c>
      <c r="N74" s="2">
        <v>0</v>
      </c>
      <c r="O74" s="2">
        <v>0</v>
      </c>
      <c r="P74" s="1"/>
    </row>
    <row r="75" spans="1:16" x14ac:dyDescent="0.2">
      <c r="A75">
        <v>74</v>
      </c>
      <c r="B75" s="2">
        <v>105</v>
      </c>
      <c r="C75" s="2">
        <v>2</v>
      </c>
      <c r="D75" s="2" t="s">
        <v>23</v>
      </c>
      <c r="E75" s="2">
        <v>7</v>
      </c>
      <c r="F75" s="2">
        <v>1</v>
      </c>
      <c r="G75" s="2">
        <v>1</v>
      </c>
      <c r="H75" s="2">
        <v>2</v>
      </c>
      <c r="I75" s="2">
        <v>0</v>
      </c>
      <c r="J75" s="2">
        <v>2</v>
      </c>
      <c r="K75" s="2">
        <v>2</v>
      </c>
      <c r="L75" s="2">
        <v>1</v>
      </c>
      <c r="M75" s="2">
        <v>0</v>
      </c>
      <c r="N75" s="2">
        <v>2</v>
      </c>
      <c r="O75" s="2">
        <v>1</v>
      </c>
      <c r="P75" s="2">
        <v>1</v>
      </c>
    </row>
    <row r="76" spans="1:16" x14ac:dyDescent="0.2">
      <c r="A76">
        <v>75</v>
      </c>
      <c r="B76" s="2">
        <v>105</v>
      </c>
      <c r="C76" s="2">
        <v>2</v>
      </c>
      <c r="D76" s="2" t="s">
        <v>23</v>
      </c>
      <c r="E76" s="2">
        <v>7</v>
      </c>
      <c r="F76" s="2">
        <v>1</v>
      </c>
      <c r="G76" s="2">
        <v>3</v>
      </c>
      <c r="H76" s="2">
        <v>1</v>
      </c>
      <c r="I76" s="2">
        <v>2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2</v>
      </c>
      <c r="P76" s="2">
        <v>1</v>
      </c>
    </row>
    <row r="77" spans="1:16" x14ac:dyDescent="0.2">
      <c r="A77">
        <v>76</v>
      </c>
      <c r="B77" s="2">
        <v>105</v>
      </c>
      <c r="C77" s="2">
        <v>2</v>
      </c>
      <c r="D77" s="2" t="s">
        <v>23</v>
      </c>
      <c r="E77" s="2">
        <v>7</v>
      </c>
      <c r="F77" s="2">
        <v>1</v>
      </c>
      <c r="G77" s="2">
        <v>2</v>
      </c>
      <c r="H77" s="2">
        <v>2</v>
      </c>
      <c r="I77" s="2">
        <v>2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1</v>
      </c>
    </row>
    <row r="78" spans="1:16" x14ac:dyDescent="0.2">
      <c r="A78">
        <v>77</v>
      </c>
      <c r="B78" s="2">
        <v>105</v>
      </c>
      <c r="C78" s="2">
        <v>2</v>
      </c>
      <c r="D78" s="2" t="s">
        <v>23</v>
      </c>
      <c r="E78" s="2">
        <v>7</v>
      </c>
      <c r="F78" s="2">
        <v>1</v>
      </c>
      <c r="G78" s="2">
        <v>2</v>
      </c>
      <c r="H78" s="2">
        <v>2</v>
      </c>
      <c r="I78" s="2">
        <v>2</v>
      </c>
      <c r="J78" s="2">
        <v>1</v>
      </c>
      <c r="K78" s="2">
        <v>2</v>
      </c>
      <c r="L78" s="2">
        <v>1</v>
      </c>
      <c r="M78" s="2">
        <v>0</v>
      </c>
      <c r="N78" s="2">
        <v>1</v>
      </c>
      <c r="O78" s="2">
        <v>1</v>
      </c>
      <c r="P78" s="2">
        <v>2</v>
      </c>
    </row>
    <row r="79" spans="1:16" x14ac:dyDescent="0.2">
      <c r="A79">
        <v>78</v>
      </c>
      <c r="B79" s="2">
        <v>105</v>
      </c>
      <c r="C79" s="2">
        <v>2</v>
      </c>
      <c r="D79" s="2" t="s">
        <v>23</v>
      </c>
      <c r="E79" s="2">
        <v>7</v>
      </c>
      <c r="F79" s="2">
        <v>1</v>
      </c>
      <c r="G79" s="2">
        <v>2</v>
      </c>
      <c r="H79" s="2">
        <v>99</v>
      </c>
      <c r="I79" s="2">
        <v>1</v>
      </c>
      <c r="J79" s="2">
        <v>0</v>
      </c>
      <c r="K79" s="2">
        <v>2</v>
      </c>
      <c r="L79" s="2">
        <v>0</v>
      </c>
      <c r="M79" s="2">
        <v>0</v>
      </c>
      <c r="N79" s="2">
        <v>0</v>
      </c>
      <c r="O79" s="2">
        <v>0</v>
      </c>
      <c r="P79" s="2">
        <v>2</v>
      </c>
    </row>
    <row r="80" spans="1:16" x14ac:dyDescent="0.2">
      <c r="A80">
        <v>79</v>
      </c>
      <c r="B80" s="2">
        <v>105</v>
      </c>
      <c r="C80" s="2">
        <v>2</v>
      </c>
      <c r="D80" s="2" t="s">
        <v>23</v>
      </c>
      <c r="E80" s="2">
        <v>8</v>
      </c>
      <c r="F80" s="2">
        <v>1</v>
      </c>
      <c r="G80" s="2">
        <v>3</v>
      </c>
      <c r="H80" s="2">
        <v>2</v>
      </c>
      <c r="I80" s="2">
        <v>2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2</v>
      </c>
    </row>
    <row r="81" spans="1:16" x14ac:dyDescent="0.2">
      <c r="A81">
        <v>80</v>
      </c>
      <c r="B81" s="2">
        <v>105</v>
      </c>
      <c r="C81" s="2">
        <v>2</v>
      </c>
      <c r="D81" s="2" t="s">
        <v>23</v>
      </c>
      <c r="E81" s="2">
        <v>8</v>
      </c>
      <c r="F81" s="2">
        <v>1</v>
      </c>
      <c r="G81" s="2">
        <v>3</v>
      </c>
      <c r="H81" s="2">
        <v>3</v>
      </c>
      <c r="I81" s="2">
        <v>2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</row>
    <row r="82" spans="1:16" x14ac:dyDescent="0.2">
      <c r="A82">
        <v>81</v>
      </c>
      <c r="B82" s="2">
        <v>105</v>
      </c>
      <c r="C82" s="2">
        <v>2</v>
      </c>
      <c r="D82" s="2" t="s">
        <v>23</v>
      </c>
      <c r="E82" s="2">
        <v>8</v>
      </c>
      <c r="F82" s="2">
        <v>1</v>
      </c>
      <c r="G82" s="2">
        <v>2</v>
      </c>
      <c r="H82" s="2">
        <v>2</v>
      </c>
      <c r="I82" s="2">
        <v>2</v>
      </c>
      <c r="J82" s="2">
        <v>1</v>
      </c>
      <c r="K82" s="2">
        <v>1</v>
      </c>
      <c r="L82" s="2">
        <v>0</v>
      </c>
      <c r="M82" s="2">
        <v>0</v>
      </c>
      <c r="N82" s="2">
        <v>1</v>
      </c>
      <c r="O82" s="2">
        <v>0</v>
      </c>
      <c r="P82" s="2">
        <v>2</v>
      </c>
    </row>
    <row r="83" spans="1:16" x14ac:dyDescent="0.2">
      <c r="A83">
        <v>82</v>
      </c>
      <c r="B83" s="2">
        <v>105</v>
      </c>
      <c r="C83" s="2">
        <v>2</v>
      </c>
      <c r="D83" s="2" t="s">
        <v>23</v>
      </c>
      <c r="E83" s="2">
        <v>8</v>
      </c>
      <c r="F83" s="2">
        <v>1</v>
      </c>
      <c r="G83" s="2">
        <v>2</v>
      </c>
      <c r="H83" s="2">
        <v>3</v>
      </c>
      <c r="I83" s="2">
        <v>2</v>
      </c>
      <c r="J83" s="2">
        <v>1</v>
      </c>
      <c r="K83" s="2">
        <v>2</v>
      </c>
      <c r="L83" s="2">
        <v>1</v>
      </c>
      <c r="M83" s="2">
        <v>0</v>
      </c>
      <c r="N83" s="2">
        <v>1</v>
      </c>
      <c r="O83" s="2">
        <v>0</v>
      </c>
      <c r="P83" s="2">
        <v>2</v>
      </c>
    </row>
    <row r="84" spans="1:16" x14ac:dyDescent="0.2">
      <c r="A84">
        <v>83</v>
      </c>
      <c r="B84" s="2">
        <v>105</v>
      </c>
      <c r="C84" s="2">
        <v>2</v>
      </c>
      <c r="D84" s="2" t="s">
        <v>23</v>
      </c>
      <c r="E84" s="2">
        <v>8</v>
      </c>
      <c r="F84" s="2">
        <v>1</v>
      </c>
      <c r="G84" s="2">
        <v>3</v>
      </c>
      <c r="H84" s="2">
        <v>1</v>
      </c>
      <c r="I84" s="2">
        <v>2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</row>
    <row r="85" spans="1:16" x14ac:dyDescent="0.2">
      <c r="A85">
        <v>84</v>
      </c>
      <c r="B85" s="2">
        <v>105</v>
      </c>
      <c r="C85" s="2">
        <v>2</v>
      </c>
      <c r="D85" s="2" t="s">
        <v>23</v>
      </c>
      <c r="E85" s="2">
        <v>8</v>
      </c>
      <c r="F85" s="2">
        <v>1</v>
      </c>
      <c r="G85" s="2">
        <v>2</v>
      </c>
      <c r="H85" s="2">
        <v>3</v>
      </c>
      <c r="I85" s="2">
        <v>2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</row>
    <row r="86" spans="1:16" x14ac:dyDescent="0.2">
      <c r="A86">
        <v>85</v>
      </c>
      <c r="B86" s="2">
        <v>105</v>
      </c>
      <c r="C86" s="2">
        <v>2</v>
      </c>
      <c r="D86" s="2" t="s">
        <v>23</v>
      </c>
      <c r="E86" s="2">
        <v>8</v>
      </c>
      <c r="F86" s="2">
        <v>1</v>
      </c>
      <c r="G86" s="2">
        <v>1</v>
      </c>
      <c r="H86" s="2">
        <v>2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</row>
    <row r="87" spans="1:16" x14ac:dyDescent="0.2">
      <c r="A87">
        <v>86</v>
      </c>
      <c r="B87" s="2">
        <v>105</v>
      </c>
      <c r="C87" s="2">
        <v>2</v>
      </c>
      <c r="D87" s="2" t="s">
        <v>23</v>
      </c>
      <c r="E87" s="2">
        <v>8</v>
      </c>
      <c r="F87" s="2">
        <v>1</v>
      </c>
      <c r="G87" s="2">
        <v>1</v>
      </c>
      <c r="H87" s="2">
        <v>2</v>
      </c>
      <c r="I87" s="2">
        <v>2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</row>
    <row r="88" spans="1:16" x14ac:dyDescent="0.2">
      <c r="A88">
        <v>87</v>
      </c>
      <c r="B88" s="2">
        <v>105</v>
      </c>
      <c r="C88" s="2">
        <v>2</v>
      </c>
      <c r="D88" s="2" t="s">
        <v>23</v>
      </c>
      <c r="E88" s="2">
        <v>8</v>
      </c>
      <c r="F88" s="2">
        <v>1</v>
      </c>
      <c r="G88" s="2">
        <v>2</v>
      </c>
      <c r="H88" s="2">
        <v>1</v>
      </c>
      <c r="I88" s="2">
        <v>2</v>
      </c>
      <c r="J88" s="2">
        <v>1</v>
      </c>
      <c r="K88" s="2">
        <v>2</v>
      </c>
      <c r="L88" s="2">
        <v>2</v>
      </c>
      <c r="M88" s="2">
        <v>1</v>
      </c>
      <c r="N88" s="2">
        <v>0</v>
      </c>
      <c r="O88" s="2">
        <v>1</v>
      </c>
      <c r="P88" s="2">
        <v>1</v>
      </c>
    </row>
    <row r="89" spans="1:16" x14ac:dyDescent="0.2">
      <c r="A89">
        <v>88</v>
      </c>
      <c r="B89" s="2">
        <v>105</v>
      </c>
      <c r="C89" s="2">
        <v>2</v>
      </c>
      <c r="D89" s="2" t="s">
        <v>23</v>
      </c>
      <c r="E89" s="2">
        <v>8</v>
      </c>
      <c r="F89" s="2">
        <v>1</v>
      </c>
      <c r="G89" s="2">
        <v>3</v>
      </c>
      <c r="H89" s="2">
        <v>3</v>
      </c>
      <c r="I89" s="2">
        <v>1</v>
      </c>
      <c r="J89" s="2">
        <v>1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1</v>
      </c>
    </row>
    <row r="90" spans="1:16" x14ac:dyDescent="0.2">
      <c r="A90">
        <v>89</v>
      </c>
      <c r="B90" s="2">
        <v>105</v>
      </c>
      <c r="C90" s="2">
        <v>2</v>
      </c>
      <c r="D90" s="2" t="s">
        <v>23</v>
      </c>
      <c r="E90" s="2">
        <v>8</v>
      </c>
      <c r="F90" s="2">
        <v>1</v>
      </c>
      <c r="G90" s="2">
        <v>2</v>
      </c>
      <c r="H90" s="2">
        <v>3</v>
      </c>
      <c r="I90" s="2">
        <v>2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</row>
    <row r="91" spans="1:16" x14ac:dyDescent="0.2">
      <c r="A91">
        <v>90</v>
      </c>
      <c r="B91" s="2">
        <v>105</v>
      </c>
      <c r="C91" s="2">
        <v>2</v>
      </c>
      <c r="D91" s="2" t="s">
        <v>23</v>
      </c>
      <c r="E91" s="2">
        <v>8</v>
      </c>
      <c r="F91" s="2">
        <v>1</v>
      </c>
      <c r="G91" s="2">
        <v>3</v>
      </c>
      <c r="H91" s="2">
        <v>3</v>
      </c>
      <c r="I91" s="2">
        <v>2</v>
      </c>
      <c r="J91" s="2">
        <v>0</v>
      </c>
      <c r="K91" s="2">
        <v>2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</row>
    <row r="92" spans="1:16" x14ac:dyDescent="0.2">
      <c r="A92">
        <v>91</v>
      </c>
      <c r="B92" s="2">
        <v>105</v>
      </c>
      <c r="C92" s="2">
        <v>2</v>
      </c>
      <c r="D92" s="2" t="s">
        <v>23</v>
      </c>
      <c r="E92" s="2">
        <v>8</v>
      </c>
      <c r="F92" s="2">
        <v>1</v>
      </c>
      <c r="G92" s="2">
        <v>2</v>
      </c>
      <c r="H92" s="2">
        <v>2</v>
      </c>
      <c r="I92" s="2">
        <v>2</v>
      </c>
      <c r="J92" s="2">
        <v>0</v>
      </c>
      <c r="K92" s="2">
        <v>2</v>
      </c>
      <c r="L92" s="2">
        <v>0</v>
      </c>
      <c r="M92" s="2">
        <v>1</v>
      </c>
      <c r="N92" s="2">
        <v>0</v>
      </c>
      <c r="O92" s="2">
        <v>0</v>
      </c>
      <c r="P92" s="1"/>
    </row>
    <row r="93" spans="1:16" x14ac:dyDescent="0.2">
      <c r="A93">
        <v>92</v>
      </c>
      <c r="B93" s="2">
        <v>105</v>
      </c>
      <c r="C93" s="2">
        <v>2</v>
      </c>
      <c r="D93" s="2" t="s">
        <v>23</v>
      </c>
      <c r="E93" s="2">
        <v>8</v>
      </c>
      <c r="F93" s="2">
        <v>1</v>
      </c>
      <c r="G93" s="2">
        <v>2</v>
      </c>
      <c r="H93" s="2">
        <v>3</v>
      </c>
      <c r="I93" s="2">
        <v>2</v>
      </c>
      <c r="J93" s="2">
        <v>0</v>
      </c>
      <c r="K93" s="2">
        <v>2</v>
      </c>
      <c r="L93" s="2">
        <v>0</v>
      </c>
      <c r="M93" s="2">
        <v>2</v>
      </c>
      <c r="N93" s="2">
        <v>0</v>
      </c>
      <c r="O93" s="2">
        <v>0</v>
      </c>
      <c r="P93" s="2">
        <v>2</v>
      </c>
    </row>
    <row r="94" spans="1:16" x14ac:dyDescent="0.2">
      <c r="A94">
        <v>93</v>
      </c>
      <c r="B94" s="2">
        <v>105</v>
      </c>
      <c r="C94" s="2">
        <v>2</v>
      </c>
      <c r="D94" s="2" t="s">
        <v>23</v>
      </c>
      <c r="E94" s="2">
        <v>8</v>
      </c>
      <c r="F94" s="2">
        <v>1</v>
      </c>
      <c r="G94" s="2">
        <v>3</v>
      </c>
      <c r="H94" s="2">
        <v>3</v>
      </c>
      <c r="I94" s="2">
        <v>1</v>
      </c>
      <c r="J94" s="2">
        <v>0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1"/>
    </row>
    <row r="95" spans="1:16" x14ac:dyDescent="0.2">
      <c r="A95">
        <v>94</v>
      </c>
      <c r="B95" s="2">
        <v>105</v>
      </c>
      <c r="C95" s="2">
        <v>2</v>
      </c>
      <c r="D95" s="2" t="s">
        <v>23</v>
      </c>
      <c r="E95" s="2">
        <v>8</v>
      </c>
      <c r="F95" s="2">
        <v>1</v>
      </c>
      <c r="G95" s="2">
        <v>1</v>
      </c>
      <c r="H95" s="2">
        <v>2</v>
      </c>
      <c r="I95" s="2">
        <v>2</v>
      </c>
      <c r="J95" s="2">
        <v>0</v>
      </c>
      <c r="K95" s="2">
        <v>2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</row>
    <row r="96" spans="1:16" x14ac:dyDescent="0.2">
      <c r="A96">
        <v>95</v>
      </c>
      <c r="B96" s="2">
        <v>105</v>
      </c>
      <c r="C96" s="2">
        <v>2</v>
      </c>
      <c r="D96" s="2" t="s">
        <v>23</v>
      </c>
      <c r="E96" s="2">
        <v>9</v>
      </c>
      <c r="F96" s="2">
        <v>1</v>
      </c>
      <c r="G96" s="2">
        <v>2</v>
      </c>
      <c r="H96" s="2">
        <v>2</v>
      </c>
      <c r="I96" s="2">
        <v>2</v>
      </c>
      <c r="J96" s="2">
        <v>0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</row>
    <row r="97" spans="1:16" x14ac:dyDescent="0.2">
      <c r="A97">
        <v>96</v>
      </c>
      <c r="B97" s="2">
        <v>105</v>
      </c>
      <c r="C97" s="2">
        <v>2</v>
      </c>
      <c r="D97" s="2" t="s">
        <v>23</v>
      </c>
      <c r="E97" s="2">
        <v>9</v>
      </c>
      <c r="F97" s="2">
        <v>1</v>
      </c>
      <c r="G97" s="2">
        <v>3</v>
      </c>
      <c r="H97" s="2">
        <v>2</v>
      </c>
      <c r="I97" s="2">
        <v>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</row>
    <row r="98" spans="1:16" x14ac:dyDescent="0.2">
      <c r="A98">
        <v>97</v>
      </c>
      <c r="B98" s="2">
        <v>105</v>
      </c>
      <c r="C98" s="2">
        <v>2</v>
      </c>
      <c r="D98" s="2" t="s">
        <v>23</v>
      </c>
      <c r="E98" s="2">
        <v>9</v>
      </c>
      <c r="F98" s="2">
        <v>1</v>
      </c>
      <c r="G98" s="2">
        <v>1</v>
      </c>
      <c r="H98" s="2">
        <v>2</v>
      </c>
      <c r="I98" s="2">
        <v>2</v>
      </c>
      <c r="J98" s="2">
        <v>1</v>
      </c>
      <c r="K98" s="2">
        <v>2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</row>
    <row r="99" spans="1:16" x14ac:dyDescent="0.2">
      <c r="A99">
        <v>98</v>
      </c>
      <c r="B99" s="2">
        <v>105</v>
      </c>
      <c r="C99" s="2">
        <v>2</v>
      </c>
      <c r="D99" s="2" t="s">
        <v>23</v>
      </c>
      <c r="E99" s="2">
        <v>9</v>
      </c>
      <c r="F99" s="2">
        <v>1</v>
      </c>
      <c r="G99" s="2">
        <v>1</v>
      </c>
      <c r="H99" s="2">
        <v>2</v>
      </c>
      <c r="I99" s="2">
        <v>2</v>
      </c>
      <c r="J99" s="2">
        <v>0</v>
      </c>
      <c r="K99" s="2">
        <v>2</v>
      </c>
      <c r="L99" s="2">
        <v>1</v>
      </c>
      <c r="M99" s="2">
        <v>0</v>
      </c>
      <c r="N99" s="2">
        <v>0</v>
      </c>
      <c r="O99" s="2">
        <v>0</v>
      </c>
      <c r="P99" s="2">
        <v>1</v>
      </c>
    </row>
    <row r="100" spans="1:16" x14ac:dyDescent="0.2">
      <c r="A100">
        <v>99</v>
      </c>
      <c r="B100" s="2">
        <v>105</v>
      </c>
      <c r="C100" s="2">
        <v>2</v>
      </c>
      <c r="D100" s="2" t="s">
        <v>23</v>
      </c>
      <c r="E100" s="2">
        <v>9</v>
      </c>
      <c r="F100" s="2">
        <v>1</v>
      </c>
      <c r="G100" s="2">
        <v>1</v>
      </c>
      <c r="H100" s="2">
        <v>2</v>
      </c>
      <c r="I100" s="2">
        <v>2</v>
      </c>
      <c r="J100" s="2">
        <v>0</v>
      </c>
      <c r="K100" s="2">
        <v>2</v>
      </c>
      <c r="L100" s="2">
        <v>1</v>
      </c>
      <c r="M100" s="2">
        <v>0</v>
      </c>
      <c r="N100" s="2">
        <v>0</v>
      </c>
      <c r="O100" s="2">
        <v>0</v>
      </c>
      <c r="P100" s="2">
        <v>1</v>
      </c>
    </row>
    <row r="101" spans="1:16" x14ac:dyDescent="0.2">
      <c r="A101">
        <v>100</v>
      </c>
      <c r="B101" s="2">
        <v>105</v>
      </c>
      <c r="C101" s="2">
        <v>2</v>
      </c>
      <c r="D101" s="2" t="s">
        <v>23</v>
      </c>
      <c r="E101" s="2">
        <v>9</v>
      </c>
      <c r="F101" s="2">
        <v>1</v>
      </c>
      <c r="G101" s="2">
        <v>2</v>
      </c>
      <c r="H101" s="2">
        <v>2</v>
      </c>
      <c r="I101" s="2">
        <v>2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2</v>
      </c>
    </row>
    <row r="102" spans="1:16" x14ac:dyDescent="0.2">
      <c r="A102">
        <v>101</v>
      </c>
      <c r="B102" s="2">
        <v>105</v>
      </c>
      <c r="C102" s="2">
        <v>2</v>
      </c>
      <c r="D102" s="2" t="s">
        <v>23</v>
      </c>
      <c r="E102" s="2">
        <v>9</v>
      </c>
      <c r="F102" s="2">
        <v>1</v>
      </c>
      <c r="G102" s="2">
        <v>2</v>
      </c>
      <c r="H102" s="2">
        <v>2</v>
      </c>
      <c r="I102" s="2">
        <v>2</v>
      </c>
      <c r="J102" s="2">
        <v>0</v>
      </c>
      <c r="K102" s="2">
        <v>2</v>
      </c>
      <c r="L102" s="2">
        <v>0</v>
      </c>
      <c r="M102" s="1"/>
      <c r="N102" s="2">
        <v>0</v>
      </c>
      <c r="O102" s="2">
        <v>0</v>
      </c>
      <c r="P102" s="1"/>
    </row>
    <row r="103" spans="1:16" x14ac:dyDescent="0.2">
      <c r="A103">
        <v>102</v>
      </c>
      <c r="B103" s="2">
        <v>105</v>
      </c>
      <c r="C103" s="2">
        <v>1</v>
      </c>
      <c r="D103" s="2" t="s">
        <v>22</v>
      </c>
      <c r="E103" s="2">
        <v>8</v>
      </c>
      <c r="F103" s="2">
        <v>1</v>
      </c>
      <c r="G103" s="2">
        <v>3</v>
      </c>
      <c r="H103" s="2">
        <v>3</v>
      </c>
      <c r="I103" s="2">
        <v>2</v>
      </c>
      <c r="J103" s="2">
        <v>0</v>
      </c>
      <c r="K103" s="2">
        <v>2</v>
      </c>
      <c r="L103" s="2">
        <v>1</v>
      </c>
      <c r="M103" s="2">
        <v>1</v>
      </c>
      <c r="N103" s="2">
        <v>0</v>
      </c>
      <c r="O103" s="2">
        <v>1</v>
      </c>
      <c r="P103" s="1"/>
    </row>
    <row r="104" spans="1:16" x14ac:dyDescent="0.2">
      <c r="A104">
        <v>103</v>
      </c>
      <c r="B104" s="2">
        <v>105</v>
      </c>
      <c r="C104" s="2">
        <v>1</v>
      </c>
      <c r="D104" s="2" t="s">
        <v>22</v>
      </c>
      <c r="E104" s="2">
        <v>8</v>
      </c>
      <c r="F104" s="2">
        <v>1</v>
      </c>
      <c r="G104" s="2">
        <v>1</v>
      </c>
      <c r="H104" s="2">
        <v>2</v>
      </c>
      <c r="I104" s="2">
        <v>1</v>
      </c>
      <c r="J104" s="2">
        <v>1</v>
      </c>
      <c r="K104" s="2">
        <v>2</v>
      </c>
      <c r="L104" s="2">
        <v>1</v>
      </c>
      <c r="M104" s="2">
        <v>0</v>
      </c>
      <c r="N104" s="2">
        <v>0</v>
      </c>
      <c r="O104" s="2">
        <v>2</v>
      </c>
      <c r="P104" s="2">
        <v>1</v>
      </c>
    </row>
    <row r="105" spans="1:16" x14ac:dyDescent="0.2">
      <c r="A105">
        <v>104</v>
      </c>
      <c r="B105" s="2">
        <v>105</v>
      </c>
      <c r="C105" s="2">
        <v>1</v>
      </c>
      <c r="D105" s="2" t="s">
        <v>22</v>
      </c>
      <c r="E105" s="2">
        <v>8</v>
      </c>
      <c r="F105" s="2">
        <v>1</v>
      </c>
      <c r="G105" s="2">
        <v>99</v>
      </c>
      <c r="H105" s="2">
        <v>2</v>
      </c>
      <c r="I105" s="2">
        <v>2</v>
      </c>
      <c r="J105" s="2">
        <v>2</v>
      </c>
      <c r="K105" s="2">
        <v>2</v>
      </c>
      <c r="L105" s="2">
        <v>0</v>
      </c>
      <c r="M105" s="2">
        <v>0</v>
      </c>
      <c r="N105" s="2">
        <v>2</v>
      </c>
      <c r="O105" s="2">
        <v>0</v>
      </c>
      <c r="P105" s="2">
        <v>1</v>
      </c>
    </row>
    <row r="106" spans="1:16" x14ac:dyDescent="0.2">
      <c r="A106">
        <v>105</v>
      </c>
      <c r="B106" s="2">
        <v>105</v>
      </c>
      <c r="C106" s="2">
        <v>1</v>
      </c>
      <c r="D106" s="2" t="s">
        <v>22</v>
      </c>
      <c r="E106" s="2">
        <v>8</v>
      </c>
      <c r="F106" s="2">
        <v>1</v>
      </c>
      <c r="G106" s="2">
        <v>2</v>
      </c>
      <c r="H106" s="2">
        <v>2</v>
      </c>
      <c r="I106" s="1"/>
      <c r="J106" s="2">
        <v>0</v>
      </c>
      <c r="K106" s="2">
        <v>2</v>
      </c>
      <c r="L106" s="2">
        <v>0</v>
      </c>
      <c r="M106" s="2">
        <v>2</v>
      </c>
      <c r="N106" s="2">
        <v>0</v>
      </c>
      <c r="O106" s="2">
        <v>0</v>
      </c>
      <c r="P106" s="2">
        <v>1</v>
      </c>
    </row>
    <row r="107" spans="1:16" x14ac:dyDescent="0.2">
      <c r="A107">
        <v>106</v>
      </c>
      <c r="B107" s="2">
        <v>105</v>
      </c>
      <c r="C107" s="2">
        <v>1</v>
      </c>
      <c r="D107" s="2" t="s">
        <v>22</v>
      </c>
      <c r="E107" s="2">
        <v>8</v>
      </c>
      <c r="F107" s="2">
        <v>1</v>
      </c>
      <c r="G107" s="2">
        <v>1</v>
      </c>
      <c r="H107" s="2">
        <v>1</v>
      </c>
      <c r="I107" s="2">
        <v>1</v>
      </c>
      <c r="J107" s="2">
        <v>0</v>
      </c>
      <c r="K107" s="2">
        <v>2</v>
      </c>
      <c r="L107" s="2">
        <v>0</v>
      </c>
      <c r="M107" s="2">
        <v>1</v>
      </c>
      <c r="N107" s="2">
        <v>0</v>
      </c>
      <c r="O107" s="2">
        <v>0</v>
      </c>
      <c r="P107" s="2">
        <v>1</v>
      </c>
    </row>
    <row r="108" spans="1:16" x14ac:dyDescent="0.2">
      <c r="A108">
        <v>107</v>
      </c>
      <c r="B108" s="2">
        <v>105</v>
      </c>
      <c r="C108" s="2">
        <v>1</v>
      </c>
      <c r="D108" s="2" t="s">
        <v>22</v>
      </c>
      <c r="E108" s="2">
        <v>8</v>
      </c>
      <c r="F108" s="2">
        <v>1</v>
      </c>
      <c r="G108" s="2">
        <v>99</v>
      </c>
      <c r="H108" s="2">
        <v>99</v>
      </c>
      <c r="I108" s="2">
        <v>1</v>
      </c>
      <c r="J108" s="2">
        <v>1</v>
      </c>
      <c r="K108" s="2">
        <v>2</v>
      </c>
      <c r="L108" s="2">
        <v>0</v>
      </c>
      <c r="M108" s="2">
        <v>2</v>
      </c>
      <c r="N108" s="2">
        <v>0</v>
      </c>
      <c r="O108" s="2">
        <v>1</v>
      </c>
      <c r="P108" s="2">
        <v>1</v>
      </c>
    </row>
    <row r="109" spans="1:16" x14ac:dyDescent="0.2">
      <c r="A109">
        <v>108</v>
      </c>
      <c r="B109" s="2">
        <v>105</v>
      </c>
      <c r="C109" s="2">
        <v>1</v>
      </c>
      <c r="D109" s="2" t="s">
        <v>22</v>
      </c>
      <c r="E109" s="2">
        <v>8</v>
      </c>
      <c r="F109" s="2">
        <v>1</v>
      </c>
      <c r="G109" s="2">
        <v>99</v>
      </c>
      <c r="H109" s="2">
        <v>99</v>
      </c>
      <c r="I109" s="2">
        <v>2</v>
      </c>
      <c r="J109" s="2">
        <v>1</v>
      </c>
      <c r="K109" s="2">
        <v>1</v>
      </c>
      <c r="L109" s="2">
        <v>0</v>
      </c>
      <c r="M109" s="2">
        <v>0</v>
      </c>
      <c r="N109" s="2">
        <v>2</v>
      </c>
      <c r="O109" s="2">
        <v>0</v>
      </c>
      <c r="P109" s="2">
        <v>2</v>
      </c>
    </row>
    <row r="110" spans="1:16" x14ac:dyDescent="0.2">
      <c r="A110">
        <v>109</v>
      </c>
      <c r="B110" s="2">
        <v>105</v>
      </c>
      <c r="C110" s="2">
        <v>1</v>
      </c>
      <c r="D110" s="2" t="s">
        <v>22</v>
      </c>
      <c r="E110" s="2">
        <v>9</v>
      </c>
      <c r="F110" s="2">
        <v>1</v>
      </c>
      <c r="G110" s="2">
        <v>1</v>
      </c>
      <c r="H110" s="2">
        <v>1</v>
      </c>
      <c r="I110" s="2">
        <v>2</v>
      </c>
      <c r="J110" s="2">
        <v>2</v>
      </c>
      <c r="K110" s="2">
        <v>1</v>
      </c>
      <c r="L110" s="2">
        <v>1</v>
      </c>
      <c r="M110" s="2">
        <v>0</v>
      </c>
      <c r="N110" s="2">
        <v>2</v>
      </c>
      <c r="O110" s="2">
        <v>1</v>
      </c>
      <c r="P110" s="2">
        <v>2</v>
      </c>
    </row>
    <row r="111" spans="1:16" x14ac:dyDescent="0.2">
      <c r="A111">
        <v>110</v>
      </c>
      <c r="B111" s="2">
        <v>105</v>
      </c>
      <c r="C111" s="2">
        <v>1</v>
      </c>
      <c r="D111" s="2" t="s">
        <v>22</v>
      </c>
      <c r="E111" s="2">
        <v>9</v>
      </c>
      <c r="F111" s="2">
        <v>1</v>
      </c>
      <c r="G111" s="2">
        <v>1</v>
      </c>
      <c r="H111" s="2">
        <v>3</v>
      </c>
      <c r="I111" s="2">
        <v>2</v>
      </c>
      <c r="J111" s="2">
        <v>0</v>
      </c>
      <c r="K111" s="2">
        <v>2</v>
      </c>
      <c r="L111" s="2">
        <v>1</v>
      </c>
      <c r="M111" s="2">
        <v>0</v>
      </c>
      <c r="N111" s="2">
        <v>0</v>
      </c>
      <c r="O111" s="2">
        <v>1</v>
      </c>
      <c r="P111" s="2">
        <v>1</v>
      </c>
    </row>
    <row r="112" spans="1:16" x14ac:dyDescent="0.2">
      <c r="A112">
        <v>111</v>
      </c>
      <c r="B112" s="2">
        <v>105</v>
      </c>
      <c r="C112" s="2">
        <v>1</v>
      </c>
      <c r="D112" s="2" t="s">
        <v>22</v>
      </c>
      <c r="E112" s="2">
        <v>9</v>
      </c>
      <c r="F112" s="2">
        <v>1</v>
      </c>
      <c r="G112" s="2">
        <v>2</v>
      </c>
      <c r="H112" s="2">
        <v>2</v>
      </c>
      <c r="I112" s="2">
        <v>0</v>
      </c>
      <c r="J112" s="2">
        <v>1</v>
      </c>
      <c r="K112" s="2">
        <v>2</v>
      </c>
      <c r="L112" s="2">
        <v>0</v>
      </c>
      <c r="M112" s="2">
        <v>1</v>
      </c>
      <c r="N112" s="2">
        <v>1</v>
      </c>
      <c r="O112" s="2">
        <v>0</v>
      </c>
      <c r="P112" s="2">
        <v>1</v>
      </c>
    </row>
    <row r="113" spans="1:16" x14ac:dyDescent="0.2">
      <c r="A113">
        <v>112</v>
      </c>
      <c r="B113" s="2">
        <v>105</v>
      </c>
      <c r="C113" s="2">
        <v>1</v>
      </c>
      <c r="D113" s="2" t="s">
        <v>22</v>
      </c>
      <c r="E113" s="2">
        <v>9</v>
      </c>
      <c r="F113" s="2">
        <v>1</v>
      </c>
      <c r="G113" s="2">
        <v>2</v>
      </c>
      <c r="H113" s="2">
        <v>3</v>
      </c>
      <c r="I113" s="2">
        <v>2</v>
      </c>
      <c r="J113" s="2">
        <v>0</v>
      </c>
      <c r="K113" s="2">
        <v>2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</row>
    <row r="114" spans="1:16" x14ac:dyDescent="0.2">
      <c r="A114">
        <v>113</v>
      </c>
      <c r="B114" s="2">
        <v>105</v>
      </c>
      <c r="C114" s="2">
        <v>1</v>
      </c>
      <c r="D114" s="2" t="s">
        <v>22</v>
      </c>
      <c r="E114" s="2">
        <v>9</v>
      </c>
      <c r="F114" s="2">
        <v>1</v>
      </c>
      <c r="G114" s="2">
        <v>3</v>
      </c>
      <c r="H114" s="2">
        <v>3</v>
      </c>
      <c r="I114" s="2">
        <v>2</v>
      </c>
      <c r="J114" s="2">
        <v>2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1</v>
      </c>
    </row>
    <row r="115" spans="1:16" x14ac:dyDescent="0.2">
      <c r="A115">
        <v>114</v>
      </c>
      <c r="B115" s="2">
        <v>105</v>
      </c>
      <c r="C115" s="2">
        <v>1</v>
      </c>
      <c r="D115" s="2" t="s">
        <v>22</v>
      </c>
      <c r="E115" s="2">
        <v>9</v>
      </c>
      <c r="F115" s="2">
        <v>1</v>
      </c>
      <c r="G115" s="2">
        <v>3</v>
      </c>
      <c r="H115" s="2">
        <v>3</v>
      </c>
      <c r="I115" s="2">
        <v>2</v>
      </c>
      <c r="J115" s="2">
        <v>2</v>
      </c>
      <c r="K115" s="2">
        <v>1</v>
      </c>
      <c r="L115" s="2">
        <v>1</v>
      </c>
      <c r="M115" s="2">
        <v>0</v>
      </c>
      <c r="N115" s="2">
        <v>2</v>
      </c>
      <c r="O115" s="2">
        <v>0</v>
      </c>
      <c r="P115" s="2">
        <v>1</v>
      </c>
    </row>
    <row r="116" spans="1:16" x14ac:dyDescent="0.2">
      <c r="A116">
        <v>115</v>
      </c>
      <c r="B116" s="2">
        <v>105</v>
      </c>
      <c r="C116" s="2">
        <v>1</v>
      </c>
      <c r="D116" s="2" t="s">
        <v>22</v>
      </c>
      <c r="E116" s="2">
        <v>9</v>
      </c>
      <c r="F116" s="2">
        <v>1</v>
      </c>
      <c r="G116" s="2">
        <v>2</v>
      </c>
      <c r="H116" s="2">
        <v>2</v>
      </c>
      <c r="I116" s="2">
        <v>2</v>
      </c>
      <c r="J116" s="2">
        <v>0</v>
      </c>
      <c r="K116" s="2">
        <v>2</v>
      </c>
      <c r="L116" s="2">
        <v>0</v>
      </c>
      <c r="M116" s="2">
        <v>0</v>
      </c>
      <c r="N116" s="2">
        <v>0</v>
      </c>
      <c r="O116" s="2">
        <v>1</v>
      </c>
      <c r="P116" s="2">
        <v>2</v>
      </c>
    </row>
    <row r="117" spans="1:16" x14ac:dyDescent="0.2">
      <c r="A117">
        <v>116</v>
      </c>
      <c r="B117" s="2">
        <v>105</v>
      </c>
      <c r="C117" s="2">
        <v>1</v>
      </c>
      <c r="D117" s="2" t="s">
        <v>22</v>
      </c>
      <c r="E117" s="2">
        <v>9</v>
      </c>
      <c r="F117" s="2">
        <v>1</v>
      </c>
      <c r="G117" s="2">
        <v>3</v>
      </c>
      <c r="H117" s="2">
        <v>3</v>
      </c>
      <c r="I117" s="2">
        <v>2</v>
      </c>
      <c r="J117" s="2">
        <v>0</v>
      </c>
      <c r="K117" s="2">
        <v>2</v>
      </c>
      <c r="L117" s="2">
        <v>0</v>
      </c>
      <c r="M117" s="2">
        <v>0</v>
      </c>
      <c r="N117" s="2">
        <v>0</v>
      </c>
      <c r="O117" s="2">
        <v>0</v>
      </c>
      <c r="P117" s="2">
        <v>2</v>
      </c>
    </row>
    <row r="118" spans="1:16" x14ac:dyDescent="0.2">
      <c r="A118">
        <v>117</v>
      </c>
      <c r="B118" s="2">
        <v>105</v>
      </c>
      <c r="C118" s="2">
        <v>1</v>
      </c>
      <c r="D118" s="2" t="s">
        <v>22</v>
      </c>
      <c r="E118" s="2">
        <v>9</v>
      </c>
      <c r="F118" s="2">
        <v>1</v>
      </c>
      <c r="G118" s="2">
        <v>3</v>
      </c>
      <c r="H118" s="2">
        <v>3</v>
      </c>
      <c r="I118" s="2">
        <v>2</v>
      </c>
      <c r="J118" s="2">
        <v>1</v>
      </c>
      <c r="K118" s="2">
        <v>2</v>
      </c>
      <c r="L118" s="2">
        <v>1</v>
      </c>
      <c r="M118" s="2">
        <v>1</v>
      </c>
      <c r="N118" s="2">
        <v>0</v>
      </c>
      <c r="O118" s="2">
        <v>1</v>
      </c>
      <c r="P118" s="2">
        <v>2</v>
      </c>
    </row>
    <row r="119" spans="1:16" x14ac:dyDescent="0.2">
      <c r="A119">
        <v>118</v>
      </c>
      <c r="B119" s="2">
        <v>105</v>
      </c>
      <c r="C119" s="2">
        <v>1</v>
      </c>
      <c r="D119" s="2" t="s">
        <v>22</v>
      </c>
      <c r="E119" s="2">
        <v>9</v>
      </c>
      <c r="F119" s="2">
        <v>1</v>
      </c>
      <c r="G119" s="2">
        <v>3</v>
      </c>
      <c r="H119" s="2">
        <v>3</v>
      </c>
      <c r="I119" s="2">
        <v>2</v>
      </c>
      <c r="J119" s="2">
        <v>1</v>
      </c>
      <c r="K119" s="2">
        <v>2</v>
      </c>
      <c r="L119" s="2">
        <v>1</v>
      </c>
      <c r="M119" s="2">
        <v>0</v>
      </c>
      <c r="N119" s="2">
        <v>0</v>
      </c>
      <c r="O119" s="2">
        <v>1</v>
      </c>
      <c r="P119" s="2">
        <v>2</v>
      </c>
    </row>
    <row r="120" spans="1:16" x14ac:dyDescent="0.2">
      <c r="A120">
        <v>119</v>
      </c>
      <c r="B120" s="2">
        <v>105</v>
      </c>
      <c r="C120" s="2">
        <v>1</v>
      </c>
      <c r="D120" s="2" t="s">
        <v>22</v>
      </c>
      <c r="E120" s="2">
        <v>10</v>
      </c>
      <c r="F120" s="2">
        <v>1</v>
      </c>
      <c r="G120" s="2">
        <v>99</v>
      </c>
      <c r="H120" s="2">
        <v>1</v>
      </c>
      <c r="I120" s="2">
        <v>2</v>
      </c>
      <c r="J120" s="2">
        <v>1</v>
      </c>
      <c r="K120" s="2">
        <v>2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</row>
    <row r="121" spans="1:16" x14ac:dyDescent="0.2">
      <c r="A121">
        <v>120</v>
      </c>
      <c r="B121" s="2">
        <v>105</v>
      </c>
      <c r="C121" s="2">
        <v>1</v>
      </c>
      <c r="D121" s="2" t="s">
        <v>22</v>
      </c>
      <c r="E121" s="2">
        <v>10</v>
      </c>
      <c r="F121" s="2">
        <v>1</v>
      </c>
      <c r="G121" s="2">
        <v>99</v>
      </c>
      <c r="H121" s="2">
        <v>99</v>
      </c>
      <c r="I121" s="2">
        <v>2</v>
      </c>
      <c r="J121" s="2">
        <v>0</v>
      </c>
      <c r="K121" s="2">
        <v>2</v>
      </c>
      <c r="L121" s="2">
        <v>0</v>
      </c>
      <c r="M121" s="2">
        <v>0</v>
      </c>
      <c r="N121" s="2">
        <v>0</v>
      </c>
      <c r="O121" s="2">
        <v>1</v>
      </c>
      <c r="P121" s="2">
        <v>1</v>
      </c>
    </row>
    <row r="122" spans="1:16" x14ac:dyDescent="0.2">
      <c r="A122">
        <v>121</v>
      </c>
      <c r="B122" s="2">
        <v>105</v>
      </c>
      <c r="C122" s="2">
        <v>2</v>
      </c>
      <c r="D122" s="2" t="s">
        <v>23</v>
      </c>
      <c r="E122" s="2">
        <v>5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 x14ac:dyDescent="0.2">
      <c r="A123">
        <v>122</v>
      </c>
      <c r="B123" s="2">
        <v>105</v>
      </c>
      <c r="C123" s="2">
        <v>1</v>
      </c>
      <c r="D123" s="2" t="s">
        <v>22</v>
      </c>
      <c r="E123" s="2">
        <v>8</v>
      </c>
      <c r="F123" s="2">
        <v>1</v>
      </c>
      <c r="G123" s="2">
        <v>1</v>
      </c>
      <c r="H123" s="2">
        <v>1</v>
      </c>
      <c r="I123" s="2">
        <v>1</v>
      </c>
      <c r="J123" s="2">
        <v>0</v>
      </c>
      <c r="K123" s="2">
        <v>2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</row>
    <row r="124" spans="1:16" x14ac:dyDescent="0.2">
      <c r="A124">
        <v>123</v>
      </c>
      <c r="B124" s="2">
        <v>105</v>
      </c>
      <c r="C124" s="2">
        <v>1</v>
      </c>
      <c r="D124" s="2" t="s">
        <v>22</v>
      </c>
      <c r="E124" s="2">
        <v>8</v>
      </c>
      <c r="F124" s="2">
        <v>1</v>
      </c>
      <c r="G124" s="2">
        <v>99</v>
      </c>
      <c r="H124" s="2">
        <v>99</v>
      </c>
      <c r="I124" s="2">
        <v>1</v>
      </c>
      <c r="J124" s="2">
        <v>1</v>
      </c>
      <c r="K124" s="2">
        <v>2</v>
      </c>
      <c r="L124" s="2">
        <v>0</v>
      </c>
      <c r="M124" s="2"/>
      <c r="N124" s="2">
        <v>0</v>
      </c>
      <c r="O124" s="2">
        <v>1</v>
      </c>
      <c r="P124" s="2">
        <v>1</v>
      </c>
    </row>
    <row r="125" spans="1:16" x14ac:dyDescent="0.2">
      <c r="A125">
        <v>124</v>
      </c>
      <c r="B125" s="2">
        <v>105</v>
      </c>
      <c r="C125" s="2">
        <v>1</v>
      </c>
      <c r="D125" s="2" t="s">
        <v>22</v>
      </c>
      <c r="E125" s="2">
        <v>8</v>
      </c>
      <c r="F125" s="2">
        <v>1</v>
      </c>
      <c r="G125" s="2">
        <v>99</v>
      </c>
      <c r="H125" s="2">
        <v>99</v>
      </c>
      <c r="I125" s="2">
        <v>2</v>
      </c>
      <c r="J125" s="2">
        <v>1</v>
      </c>
      <c r="K125" s="2">
        <v>1</v>
      </c>
      <c r="L125" s="2">
        <v>0</v>
      </c>
      <c r="M125" s="2">
        <v>0</v>
      </c>
      <c r="N125" s="2">
        <v>2</v>
      </c>
      <c r="O125" s="2">
        <v>0</v>
      </c>
      <c r="P125" s="2">
        <v>2</v>
      </c>
    </row>
    <row r="126" spans="1:16" x14ac:dyDescent="0.2">
      <c r="A126">
        <v>125</v>
      </c>
      <c r="B126" s="2">
        <v>105</v>
      </c>
      <c r="C126" s="2">
        <v>1</v>
      </c>
      <c r="D126" s="2" t="s">
        <v>22</v>
      </c>
      <c r="E126" s="2">
        <v>9</v>
      </c>
      <c r="F126" s="2">
        <v>1</v>
      </c>
      <c r="G126" s="2">
        <v>1</v>
      </c>
      <c r="H126" s="2">
        <v>1</v>
      </c>
      <c r="I126" s="2">
        <v>2</v>
      </c>
      <c r="J126" s="2">
        <v>2</v>
      </c>
      <c r="K126" s="2">
        <v>1</v>
      </c>
      <c r="L126" s="2">
        <v>1</v>
      </c>
      <c r="M126" s="2">
        <v>0</v>
      </c>
      <c r="N126" s="2">
        <v>2</v>
      </c>
      <c r="O126" s="2">
        <v>1</v>
      </c>
      <c r="P126" s="2">
        <v>2</v>
      </c>
    </row>
    <row r="127" spans="1:16" x14ac:dyDescent="0.2">
      <c r="A127">
        <v>126</v>
      </c>
      <c r="B127" s="2">
        <v>105</v>
      </c>
      <c r="C127" s="2">
        <v>1</v>
      </c>
      <c r="D127" s="2" t="s">
        <v>22</v>
      </c>
      <c r="E127" s="2">
        <v>9</v>
      </c>
      <c r="F127" s="2">
        <v>1</v>
      </c>
      <c r="G127" s="2">
        <v>1</v>
      </c>
      <c r="H127" s="2">
        <v>3</v>
      </c>
      <c r="I127" s="2">
        <v>2</v>
      </c>
      <c r="J127" s="2">
        <v>0</v>
      </c>
      <c r="K127" s="2">
        <v>2</v>
      </c>
      <c r="L127" s="2">
        <v>1</v>
      </c>
      <c r="M127" s="2">
        <v>0</v>
      </c>
      <c r="N127" s="2">
        <v>0</v>
      </c>
      <c r="O127" s="2">
        <v>1</v>
      </c>
      <c r="P127" s="2">
        <v>1</v>
      </c>
    </row>
    <row r="128" spans="1:16" x14ac:dyDescent="0.2">
      <c r="A128">
        <v>127</v>
      </c>
      <c r="B128" s="2">
        <v>105</v>
      </c>
      <c r="C128" s="2">
        <v>1</v>
      </c>
      <c r="D128" s="2" t="s">
        <v>22</v>
      </c>
      <c r="E128" s="2">
        <v>9</v>
      </c>
      <c r="F128" s="2">
        <v>1</v>
      </c>
      <c r="G128" s="2">
        <v>2</v>
      </c>
      <c r="H128" s="2">
        <v>2</v>
      </c>
      <c r="I128" s="2">
        <v>0</v>
      </c>
      <c r="J128" s="2">
        <v>1</v>
      </c>
      <c r="K128" s="2">
        <v>2</v>
      </c>
      <c r="L128" s="2">
        <v>0</v>
      </c>
      <c r="M128" s="2">
        <v>1</v>
      </c>
      <c r="N128" s="2">
        <v>1</v>
      </c>
      <c r="O128" s="2">
        <v>0</v>
      </c>
      <c r="P128" s="2">
        <v>1</v>
      </c>
    </row>
    <row r="129" spans="1:16" x14ac:dyDescent="0.2">
      <c r="A129">
        <v>128</v>
      </c>
      <c r="B129" s="2">
        <v>105</v>
      </c>
      <c r="C129" s="2">
        <v>1</v>
      </c>
      <c r="D129" s="2" t="s">
        <v>22</v>
      </c>
      <c r="E129" s="2">
        <v>9</v>
      </c>
      <c r="F129" s="2">
        <v>1</v>
      </c>
      <c r="G129" s="2">
        <v>2</v>
      </c>
      <c r="H129" s="2">
        <v>3</v>
      </c>
      <c r="I129" s="2">
        <v>2</v>
      </c>
      <c r="J129" s="2">
        <v>0</v>
      </c>
      <c r="K129" s="2">
        <v>2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</row>
    <row r="130" spans="1:16" x14ac:dyDescent="0.2">
      <c r="A130">
        <v>129</v>
      </c>
      <c r="B130" s="2">
        <v>105</v>
      </c>
      <c r="C130" s="2">
        <v>1</v>
      </c>
      <c r="D130" s="2" t="s">
        <v>22</v>
      </c>
      <c r="E130" s="2">
        <v>9</v>
      </c>
      <c r="F130" s="2">
        <v>1</v>
      </c>
      <c r="G130" s="2">
        <v>3</v>
      </c>
      <c r="H130" s="2">
        <v>3</v>
      </c>
      <c r="I130" s="2">
        <v>2</v>
      </c>
      <c r="J130" s="2">
        <v>2</v>
      </c>
      <c r="K130" s="2">
        <v>1</v>
      </c>
      <c r="L130" s="2">
        <v>1</v>
      </c>
      <c r="M130" s="2">
        <v>0</v>
      </c>
      <c r="N130" s="2">
        <v>0</v>
      </c>
      <c r="O130" s="2">
        <v>1</v>
      </c>
      <c r="P130" s="2">
        <v>1</v>
      </c>
    </row>
    <row r="131" spans="1:16" x14ac:dyDescent="0.2">
      <c r="A131">
        <v>130</v>
      </c>
      <c r="B131" s="2">
        <v>105</v>
      </c>
      <c r="C131" s="2">
        <v>1</v>
      </c>
      <c r="D131" s="2" t="s">
        <v>22</v>
      </c>
      <c r="E131" s="2">
        <v>9</v>
      </c>
      <c r="F131" s="2">
        <v>1</v>
      </c>
      <c r="G131" s="2">
        <v>3</v>
      </c>
      <c r="H131" s="2">
        <v>3</v>
      </c>
      <c r="I131" s="2">
        <v>2</v>
      </c>
      <c r="J131" s="2">
        <v>2</v>
      </c>
      <c r="K131" s="2">
        <v>1</v>
      </c>
      <c r="L131" s="2">
        <v>1</v>
      </c>
      <c r="M131" s="2">
        <v>0</v>
      </c>
      <c r="N131" s="2">
        <v>2</v>
      </c>
      <c r="O131" s="2">
        <v>0</v>
      </c>
      <c r="P131" s="2">
        <v>1</v>
      </c>
    </row>
    <row r="132" spans="1:16" x14ac:dyDescent="0.2">
      <c r="A132">
        <v>131</v>
      </c>
      <c r="B132" s="2">
        <v>105</v>
      </c>
      <c r="C132" s="2">
        <v>1</v>
      </c>
      <c r="D132" s="2" t="s">
        <v>22</v>
      </c>
      <c r="E132" s="2">
        <v>9</v>
      </c>
      <c r="F132" s="2">
        <v>1</v>
      </c>
      <c r="G132" s="2">
        <v>2</v>
      </c>
      <c r="H132" s="2">
        <v>2</v>
      </c>
      <c r="I132" s="2">
        <v>2</v>
      </c>
      <c r="J132" s="2">
        <v>0</v>
      </c>
      <c r="K132" s="2">
        <v>2</v>
      </c>
      <c r="L132" s="2">
        <v>0</v>
      </c>
      <c r="M132" s="2">
        <v>0</v>
      </c>
      <c r="N132" s="2">
        <v>0</v>
      </c>
      <c r="O132" s="2">
        <v>1</v>
      </c>
      <c r="P132" s="2">
        <v>2</v>
      </c>
    </row>
    <row r="133" spans="1:16" x14ac:dyDescent="0.2">
      <c r="A133">
        <v>132</v>
      </c>
      <c r="B133" s="2">
        <v>105</v>
      </c>
      <c r="C133" s="2"/>
      <c r="D133" s="2"/>
      <c r="E133" s="2">
        <v>9</v>
      </c>
      <c r="F133" s="2">
        <v>1</v>
      </c>
      <c r="G133" s="2">
        <v>3</v>
      </c>
      <c r="H133" s="2">
        <v>3</v>
      </c>
      <c r="I133" s="2">
        <v>2</v>
      </c>
      <c r="J133" s="2">
        <v>0</v>
      </c>
      <c r="K133" s="2">
        <v>2</v>
      </c>
      <c r="L133" s="2">
        <v>0</v>
      </c>
      <c r="M133" s="2">
        <v>0</v>
      </c>
      <c r="N133" s="2">
        <v>0</v>
      </c>
      <c r="O133" s="2">
        <v>0</v>
      </c>
      <c r="P133" s="2">
        <v>2</v>
      </c>
    </row>
    <row r="134" spans="1:16" x14ac:dyDescent="0.2">
      <c r="A134">
        <v>133</v>
      </c>
      <c r="B134" s="2">
        <v>105</v>
      </c>
      <c r="C134" s="2">
        <v>1</v>
      </c>
      <c r="D134" s="2" t="s">
        <v>22</v>
      </c>
      <c r="E134" s="2">
        <v>9</v>
      </c>
      <c r="F134" s="2">
        <v>1</v>
      </c>
      <c r="G134" s="2">
        <v>3</v>
      </c>
      <c r="H134" s="2">
        <v>3</v>
      </c>
      <c r="I134" s="2">
        <v>2</v>
      </c>
      <c r="J134" s="2">
        <v>1</v>
      </c>
      <c r="K134" s="2">
        <v>2</v>
      </c>
      <c r="L134" s="2">
        <v>1</v>
      </c>
      <c r="M134" s="2">
        <v>1</v>
      </c>
      <c r="N134" s="2">
        <v>0</v>
      </c>
      <c r="O134" s="2">
        <v>1</v>
      </c>
      <c r="P134" s="2">
        <v>2</v>
      </c>
    </row>
    <row r="135" spans="1:16" x14ac:dyDescent="0.2">
      <c r="A135">
        <v>134</v>
      </c>
      <c r="B135" s="2">
        <v>105</v>
      </c>
      <c r="C135" s="2">
        <v>1</v>
      </c>
      <c r="D135" s="2" t="s">
        <v>22</v>
      </c>
      <c r="E135" s="2">
        <v>9</v>
      </c>
      <c r="F135" s="2">
        <v>1</v>
      </c>
      <c r="G135" s="2">
        <v>3</v>
      </c>
      <c r="H135" s="2">
        <v>3</v>
      </c>
      <c r="I135" s="2">
        <v>2</v>
      </c>
      <c r="J135" s="2">
        <v>1</v>
      </c>
      <c r="K135" s="2">
        <v>2</v>
      </c>
      <c r="L135" s="2">
        <v>1</v>
      </c>
      <c r="M135" s="2">
        <v>0</v>
      </c>
      <c r="N135" s="2">
        <v>0</v>
      </c>
      <c r="O135" s="2">
        <v>1</v>
      </c>
      <c r="P135" s="2">
        <v>2</v>
      </c>
    </row>
    <row r="136" spans="1:16" x14ac:dyDescent="0.2">
      <c r="A136">
        <v>135</v>
      </c>
      <c r="B136" s="2">
        <v>105</v>
      </c>
      <c r="C136" s="2">
        <v>1</v>
      </c>
      <c r="D136" s="2" t="s">
        <v>22</v>
      </c>
      <c r="E136" s="2">
        <v>10</v>
      </c>
      <c r="F136" s="2">
        <v>1</v>
      </c>
      <c r="G136" s="2">
        <v>99</v>
      </c>
      <c r="H136" s="2">
        <v>1</v>
      </c>
      <c r="I136" s="2">
        <v>2</v>
      </c>
      <c r="J136" s="2">
        <v>1</v>
      </c>
      <c r="K136" s="2">
        <v>2</v>
      </c>
      <c r="L136" s="2">
        <v>0</v>
      </c>
      <c r="M136" s="2">
        <v>0</v>
      </c>
      <c r="N136" s="2">
        <v>0</v>
      </c>
      <c r="O136" s="2">
        <v>0</v>
      </c>
      <c r="P136" s="2">
        <v>3</v>
      </c>
    </row>
    <row r="137" spans="1:16" x14ac:dyDescent="0.2">
      <c r="A137">
        <v>136</v>
      </c>
      <c r="B137" s="2">
        <v>105</v>
      </c>
      <c r="C137" s="2">
        <v>1</v>
      </c>
      <c r="D137" s="2" t="s">
        <v>22</v>
      </c>
      <c r="E137" s="2">
        <v>10</v>
      </c>
      <c r="F137" s="2">
        <v>1</v>
      </c>
      <c r="G137" s="2">
        <v>99</v>
      </c>
      <c r="H137" s="2">
        <v>99</v>
      </c>
      <c r="I137" s="2">
        <v>2</v>
      </c>
      <c r="J137" s="2">
        <v>0</v>
      </c>
      <c r="K137" s="2">
        <v>2</v>
      </c>
      <c r="L137" s="2">
        <v>0</v>
      </c>
      <c r="M137" s="2">
        <v>0</v>
      </c>
      <c r="N137" s="2">
        <v>0</v>
      </c>
      <c r="O137" s="2">
        <v>1</v>
      </c>
      <c r="P137" s="2">
        <v>1</v>
      </c>
    </row>
    <row r="138" spans="1:16" x14ac:dyDescent="0.2">
      <c r="A138">
        <v>137</v>
      </c>
      <c r="B138" s="2">
        <v>105</v>
      </c>
      <c r="C138" s="2">
        <v>2</v>
      </c>
      <c r="D138" s="2" t="s">
        <v>23</v>
      </c>
      <c r="E138" s="2">
        <v>5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 x14ac:dyDescent="0.2">
      <c r="A139">
        <v>138</v>
      </c>
      <c r="B139" s="2">
        <v>105</v>
      </c>
      <c r="C139" s="2">
        <v>2</v>
      </c>
      <c r="D139" s="2" t="s">
        <v>23</v>
      </c>
      <c r="E139" s="2">
        <v>6</v>
      </c>
      <c r="F139" s="2">
        <v>1</v>
      </c>
      <c r="G139" s="2">
        <v>2</v>
      </c>
      <c r="H139" s="2">
        <v>2</v>
      </c>
      <c r="I139" s="2">
        <v>2</v>
      </c>
      <c r="J139" s="2">
        <v>1</v>
      </c>
      <c r="K139" s="2">
        <v>2</v>
      </c>
      <c r="L139" s="2">
        <v>1</v>
      </c>
      <c r="M139" s="2">
        <v>0</v>
      </c>
      <c r="N139" s="2">
        <v>0</v>
      </c>
      <c r="O139" s="2">
        <v>0</v>
      </c>
      <c r="P139" s="2">
        <v>1</v>
      </c>
    </row>
    <row r="140" spans="1:16" x14ac:dyDescent="0.2">
      <c r="A140">
        <v>139</v>
      </c>
      <c r="B140" s="2">
        <v>105</v>
      </c>
      <c r="C140" s="2">
        <v>2</v>
      </c>
      <c r="D140" s="2" t="s">
        <v>23</v>
      </c>
      <c r="E140" s="2">
        <v>6</v>
      </c>
      <c r="F140" s="2">
        <v>1</v>
      </c>
      <c r="G140" s="2">
        <v>2</v>
      </c>
      <c r="H140" s="2">
        <v>3</v>
      </c>
      <c r="I140" s="2">
        <v>2</v>
      </c>
      <c r="J140" s="2">
        <v>0</v>
      </c>
      <c r="K140" s="2">
        <v>2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</row>
    <row r="141" spans="1:16" x14ac:dyDescent="0.2">
      <c r="A141">
        <v>140</v>
      </c>
      <c r="B141" s="2">
        <v>105</v>
      </c>
      <c r="C141" s="2">
        <v>2</v>
      </c>
      <c r="D141" s="2" t="s">
        <v>23</v>
      </c>
      <c r="E141" s="2">
        <v>6</v>
      </c>
      <c r="F141" s="2">
        <v>1</v>
      </c>
      <c r="G141" s="2">
        <v>2</v>
      </c>
      <c r="H141" s="2">
        <v>2</v>
      </c>
      <c r="I141" s="2">
        <v>2</v>
      </c>
      <c r="J141" s="2">
        <v>1</v>
      </c>
      <c r="K141" s="2">
        <v>1</v>
      </c>
      <c r="L141" s="2">
        <v>2</v>
      </c>
      <c r="M141" s="2">
        <v>0</v>
      </c>
      <c r="N141" s="2">
        <v>1</v>
      </c>
      <c r="O141" s="2">
        <v>1</v>
      </c>
      <c r="P141" s="2">
        <v>1</v>
      </c>
    </row>
    <row r="142" spans="1:16" x14ac:dyDescent="0.2">
      <c r="A142">
        <v>141</v>
      </c>
      <c r="B142" s="2">
        <v>105</v>
      </c>
      <c r="C142" s="2">
        <v>2</v>
      </c>
      <c r="D142" s="2" t="s">
        <v>23</v>
      </c>
      <c r="E142" s="2">
        <v>6</v>
      </c>
      <c r="F142" s="2">
        <v>1</v>
      </c>
      <c r="G142" s="2">
        <v>2</v>
      </c>
      <c r="H142" s="2">
        <v>99</v>
      </c>
      <c r="I142" s="2">
        <v>2</v>
      </c>
      <c r="J142" s="2">
        <v>0</v>
      </c>
      <c r="K142" s="2">
        <v>2</v>
      </c>
      <c r="L142" s="2">
        <v>0</v>
      </c>
      <c r="M142" s="2">
        <v>0</v>
      </c>
      <c r="N142" s="2">
        <v>0</v>
      </c>
      <c r="O142" s="2">
        <v>0</v>
      </c>
      <c r="P142" s="1"/>
    </row>
    <row r="143" spans="1:16" x14ac:dyDescent="0.2">
      <c r="A143">
        <v>142</v>
      </c>
      <c r="B143" s="2">
        <v>105</v>
      </c>
      <c r="C143" s="2">
        <v>2</v>
      </c>
      <c r="D143" s="2" t="s">
        <v>23</v>
      </c>
      <c r="E143" s="2">
        <v>6</v>
      </c>
      <c r="F143" s="2">
        <v>1</v>
      </c>
      <c r="G143" s="2">
        <v>1</v>
      </c>
      <c r="H143" s="2">
        <v>2</v>
      </c>
      <c r="I143" s="2">
        <v>1</v>
      </c>
      <c r="J143" s="2">
        <v>0</v>
      </c>
      <c r="K143" s="2">
        <v>2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</row>
    <row r="144" spans="1:16" x14ac:dyDescent="0.2">
      <c r="A144">
        <v>143</v>
      </c>
      <c r="B144" s="2">
        <v>105</v>
      </c>
      <c r="C144" s="2">
        <v>2</v>
      </c>
      <c r="D144" s="2" t="s">
        <v>23</v>
      </c>
      <c r="E144" s="2">
        <v>6</v>
      </c>
      <c r="F144" s="2">
        <v>1</v>
      </c>
      <c r="G144" s="2">
        <v>1</v>
      </c>
      <c r="H144" s="2">
        <v>1</v>
      </c>
      <c r="I144" s="2">
        <v>2</v>
      </c>
      <c r="J144" s="2">
        <v>0</v>
      </c>
      <c r="K144" s="1"/>
      <c r="L144" s="2">
        <v>0</v>
      </c>
      <c r="M144" s="2">
        <v>0</v>
      </c>
      <c r="N144" s="2">
        <v>0</v>
      </c>
      <c r="O144" s="2">
        <v>0</v>
      </c>
      <c r="P144" s="2">
        <v>1</v>
      </c>
    </row>
    <row r="145" spans="1:16" x14ac:dyDescent="0.2">
      <c r="A145">
        <v>144</v>
      </c>
      <c r="B145" s="2">
        <v>105</v>
      </c>
      <c r="C145" s="2">
        <v>2</v>
      </c>
      <c r="D145" s="2" t="s">
        <v>23</v>
      </c>
      <c r="E145" s="2">
        <v>6</v>
      </c>
      <c r="F145" s="2">
        <v>1</v>
      </c>
      <c r="G145" s="2">
        <v>1</v>
      </c>
      <c r="H145" s="2">
        <v>2</v>
      </c>
      <c r="I145" s="2">
        <v>2</v>
      </c>
      <c r="J145" s="2">
        <v>0</v>
      </c>
      <c r="K145" s="2">
        <v>2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</row>
    <row r="146" spans="1:16" x14ac:dyDescent="0.2">
      <c r="A146">
        <v>145</v>
      </c>
      <c r="B146" s="2">
        <v>105</v>
      </c>
      <c r="C146" s="2">
        <v>2</v>
      </c>
      <c r="D146" s="2" t="s">
        <v>23</v>
      </c>
      <c r="E146" s="2">
        <v>6</v>
      </c>
      <c r="F146" s="2">
        <v>1</v>
      </c>
      <c r="G146" s="2">
        <v>99</v>
      </c>
      <c r="H146" s="2">
        <v>3</v>
      </c>
      <c r="I146" s="2">
        <v>2</v>
      </c>
      <c r="J146" s="2">
        <v>0</v>
      </c>
      <c r="K146" s="2">
        <v>2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</row>
    <row r="147" spans="1:16" x14ac:dyDescent="0.2">
      <c r="A147">
        <v>146</v>
      </c>
      <c r="B147" s="2">
        <v>105</v>
      </c>
      <c r="C147" s="2">
        <v>2</v>
      </c>
      <c r="D147" s="2" t="s">
        <v>23</v>
      </c>
      <c r="E147" s="2">
        <v>6</v>
      </c>
      <c r="F147" s="2">
        <v>1</v>
      </c>
      <c r="G147" s="2">
        <v>99</v>
      </c>
      <c r="H147" s="2">
        <v>99</v>
      </c>
      <c r="I147" s="2">
        <v>2</v>
      </c>
      <c r="J147" s="2">
        <v>0</v>
      </c>
      <c r="K147" s="2">
        <v>2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</row>
    <row r="148" spans="1:16" x14ac:dyDescent="0.2">
      <c r="A148">
        <v>147</v>
      </c>
      <c r="B148" s="2">
        <v>105</v>
      </c>
      <c r="C148" s="2">
        <v>2</v>
      </c>
      <c r="D148" s="2" t="s">
        <v>23</v>
      </c>
      <c r="E148" s="2">
        <v>6</v>
      </c>
      <c r="F148" s="2">
        <v>1</v>
      </c>
      <c r="G148" s="2">
        <v>3</v>
      </c>
      <c r="H148" s="2">
        <v>3</v>
      </c>
      <c r="I148" s="2">
        <v>1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</row>
    <row r="149" spans="1:16" x14ac:dyDescent="0.2">
      <c r="A149">
        <v>148</v>
      </c>
      <c r="B149" s="2">
        <v>105</v>
      </c>
      <c r="C149" s="2">
        <v>2</v>
      </c>
      <c r="D149" s="2" t="s">
        <v>23</v>
      </c>
      <c r="E149" s="2">
        <v>6</v>
      </c>
      <c r="F149" s="2">
        <v>1</v>
      </c>
      <c r="G149" s="2">
        <v>3</v>
      </c>
      <c r="H149" s="2">
        <v>3</v>
      </c>
      <c r="I149" s="2">
        <v>2</v>
      </c>
      <c r="J149" s="2">
        <v>0</v>
      </c>
      <c r="K149" s="2">
        <v>2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</row>
    <row r="150" spans="1:16" x14ac:dyDescent="0.2">
      <c r="A150">
        <v>149</v>
      </c>
      <c r="B150" s="2">
        <v>105</v>
      </c>
      <c r="C150" s="2">
        <v>2</v>
      </c>
      <c r="D150" s="2" t="s">
        <v>23</v>
      </c>
      <c r="E150" s="2">
        <v>6</v>
      </c>
      <c r="F150" s="2">
        <v>1</v>
      </c>
      <c r="G150" s="2">
        <v>2</v>
      </c>
      <c r="H150" s="2">
        <v>3</v>
      </c>
      <c r="I150" s="2">
        <v>2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1</v>
      </c>
      <c r="P150" s="2">
        <v>2</v>
      </c>
    </row>
    <row r="151" spans="1:16" x14ac:dyDescent="0.2">
      <c r="A151">
        <v>150</v>
      </c>
      <c r="B151" s="2">
        <v>105</v>
      </c>
      <c r="C151" s="2">
        <v>2</v>
      </c>
      <c r="D151" s="2" t="s">
        <v>23</v>
      </c>
      <c r="E151" s="2">
        <v>6</v>
      </c>
      <c r="F151" s="2">
        <v>1</v>
      </c>
      <c r="G151" s="2">
        <v>1</v>
      </c>
      <c r="H151" s="2">
        <v>1</v>
      </c>
      <c r="I151" s="2">
        <v>2</v>
      </c>
      <c r="J151" s="2">
        <v>2</v>
      </c>
      <c r="K151" s="2">
        <v>2</v>
      </c>
      <c r="L151" s="2">
        <v>0</v>
      </c>
      <c r="M151" s="2">
        <v>0</v>
      </c>
      <c r="N151" s="2">
        <v>2</v>
      </c>
      <c r="O151" s="2">
        <v>1</v>
      </c>
      <c r="P151" s="2">
        <v>2</v>
      </c>
    </row>
    <row r="152" spans="1:16" x14ac:dyDescent="0.2">
      <c r="A152">
        <v>151</v>
      </c>
      <c r="B152" s="2">
        <v>105</v>
      </c>
      <c r="C152" s="2">
        <v>2</v>
      </c>
      <c r="D152" s="2" t="s">
        <v>23</v>
      </c>
      <c r="E152" s="2">
        <v>7</v>
      </c>
      <c r="F152" s="2">
        <v>1</v>
      </c>
      <c r="G152" s="2">
        <v>3</v>
      </c>
      <c r="H152" s="2">
        <v>3</v>
      </c>
      <c r="I152" s="2">
        <v>2</v>
      </c>
      <c r="J152" s="2">
        <v>0</v>
      </c>
      <c r="K152" s="2">
        <v>2</v>
      </c>
      <c r="L152" s="2">
        <v>0</v>
      </c>
      <c r="M152" s="2">
        <v>0</v>
      </c>
      <c r="N152" s="2">
        <v>0</v>
      </c>
      <c r="O152" s="2">
        <v>0</v>
      </c>
      <c r="P152" s="2">
        <v>2</v>
      </c>
    </row>
    <row r="153" spans="1:16" x14ac:dyDescent="0.2">
      <c r="A153">
        <v>152</v>
      </c>
      <c r="B153" s="2">
        <v>105</v>
      </c>
      <c r="C153" s="2">
        <v>2</v>
      </c>
      <c r="D153" s="2" t="s">
        <v>23</v>
      </c>
      <c r="E153" s="2">
        <v>7</v>
      </c>
      <c r="F153" s="2">
        <v>1</v>
      </c>
      <c r="G153" s="2">
        <v>2</v>
      </c>
      <c r="H153" s="2">
        <v>2</v>
      </c>
      <c r="I153" s="2">
        <v>2</v>
      </c>
      <c r="J153" s="2">
        <v>0</v>
      </c>
      <c r="K153" s="2">
        <v>2</v>
      </c>
      <c r="L153" s="2">
        <v>0</v>
      </c>
      <c r="M153" s="2">
        <v>1</v>
      </c>
      <c r="N153" s="2">
        <v>0</v>
      </c>
      <c r="O153" s="2">
        <v>0</v>
      </c>
      <c r="P153" s="1"/>
    </row>
    <row r="154" spans="1:16" x14ac:dyDescent="0.2">
      <c r="A154">
        <v>153</v>
      </c>
      <c r="B154" s="2">
        <v>105</v>
      </c>
      <c r="C154" s="2">
        <v>2</v>
      </c>
      <c r="D154" s="2" t="s">
        <v>23</v>
      </c>
      <c r="E154" s="2">
        <v>7</v>
      </c>
      <c r="F154" s="2">
        <v>1</v>
      </c>
      <c r="G154" s="2">
        <v>1</v>
      </c>
      <c r="H154" s="2">
        <v>2</v>
      </c>
      <c r="I154" s="2">
        <v>0</v>
      </c>
      <c r="J154" s="2">
        <v>2</v>
      </c>
      <c r="K154" s="2">
        <v>2</v>
      </c>
      <c r="L154" s="2">
        <v>1</v>
      </c>
      <c r="M154" s="2">
        <v>0</v>
      </c>
      <c r="N154" s="2">
        <v>2</v>
      </c>
      <c r="O154" s="2">
        <v>1</v>
      </c>
      <c r="P154" s="2">
        <v>1</v>
      </c>
    </row>
    <row r="155" spans="1:16" x14ac:dyDescent="0.2">
      <c r="A155">
        <v>154</v>
      </c>
      <c r="B155" s="2">
        <v>105</v>
      </c>
      <c r="C155" s="2">
        <v>1</v>
      </c>
      <c r="D155" s="2" t="s">
        <v>22</v>
      </c>
      <c r="E155" s="2">
        <v>9</v>
      </c>
      <c r="F155" s="2">
        <v>1</v>
      </c>
      <c r="G155" s="2">
        <v>2</v>
      </c>
      <c r="H155" s="2">
        <v>2</v>
      </c>
      <c r="I155" s="2">
        <v>0</v>
      </c>
      <c r="J155" s="2">
        <v>1</v>
      </c>
      <c r="K155" s="2">
        <v>2</v>
      </c>
      <c r="L155" s="2">
        <v>0</v>
      </c>
      <c r="M155" s="2">
        <v>1</v>
      </c>
      <c r="N155" s="2">
        <v>1</v>
      </c>
      <c r="O155" s="2">
        <v>0</v>
      </c>
      <c r="P155" s="2">
        <v>1</v>
      </c>
    </row>
    <row r="156" spans="1:16" x14ac:dyDescent="0.2">
      <c r="A156">
        <v>155</v>
      </c>
      <c r="B156" s="2">
        <v>105</v>
      </c>
      <c r="C156" s="2">
        <v>1</v>
      </c>
      <c r="D156" s="2" t="s">
        <v>22</v>
      </c>
      <c r="E156" s="2">
        <v>9</v>
      </c>
      <c r="F156" s="2">
        <v>1</v>
      </c>
      <c r="G156" s="2">
        <v>2</v>
      </c>
      <c r="H156" s="2">
        <v>3</v>
      </c>
      <c r="I156" s="2">
        <v>2</v>
      </c>
      <c r="J156" s="2">
        <v>0</v>
      </c>
      <c r="K156" s="2">
        <v>2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</row>
    <row r="157" spans="1:16" x14ac:dyDescent="0.2">
      <c r="A157">
        <v>156</v>
      </c>
      <c r="B157" s="2">
        <v>105</v>
      </c>
      <c r="C157" s="2">
        <v>1</v>
      </c>
      <c r="D157" s="2" t="s">
        <v>22</v>
      </c>
      <c r="E157" s="2">
        <v>9</v>
      </c>
      <c r="F157" s="2">
        <v>1</v>
      </c>
      <c r="G157" s="2">
        <v>3</v>
      </c>
      <c r="H157" s="2">
        <v>3</v>
      </c>
      <c r="I157" s="2">
        <v>2</v>
      </c>
      <c r="J157" s="2">
        <v>2</v>
      </c>
      <c r="K157" s="2">
        <v>1</v>
      </c>
      <c r="L157" s="2">
        <v>1</v>
      </c>
      <c r="M157" s="2">
        <v>0</v>
      </c>
      <c r="N157" s="2">
        <v>0</v>
      </c>
      <c r="O157" s="2">
        <v>1</v>
      </c>
      <c r="P157" s="2">
        <v>1</v>
      </c>
    </row>
    <row r="158" spans="1:16" x14ac:dyDescent="0.2">
      <c r="A158">
        <v>157</v>
      </c>
      <c r="B158" s="2">
        <v>105</v>
      </c>
      <c r="C158" s="2">
        <v>1</v>
      </c>
      <c r="D158" s="2" t="s">
        <v>22</v>
      </c>
      <c r="E158" s="2">
        <v>9</v>
      </c>
      <c r="F158" s="2">
        <v>1</v>
      </c>
      <c r="G158" s="2">
        <v>3</v>
      </c>
      <c r="H158" s="2">
        <v>3</v>
      </c>
      <c r="I158" s="2">
        <v>2</v>
      </c>
      <c r="J158" s="2">
        <v>2</v>
      </c>
      <c r="K158" s="2">
        <v>1</v>
      </c>
      <c r="L158" s="2">
        <v>1</v>
      </c>
      <c r="M158" s="2">
        <v>0</v>
      </c>
      <c r="N158" s="2">
        <v>2</v>
      </c>
      <c r="O158" s="2">
        <v>0</v>
      </c>
      <c r="P158" s="2">
        <v>1</v>
      </c>
    </row>
    <row r="159" spans="1:16" x14ac:dyDescent="0.2">
      <c r="A159">
        <v>158</v>
      </c>
      <c r="B159" s="2">
        <v>105</v>
      </c>
      <c r="C159" s="2">
        <v>1</v>
      </c>
      <c r="D159" s="2" t="s">
        <v>22</v>
      </c>
      <c r="E159" s="2">
        <v>9</v>
      </c>
      <c r="F159" s="2">
        <v>1</v>
      </c>
      <c r="G159" s="2">
        <v>2</v>
      </c>
      <c r="H159" s="2">
        <v>2</v>
      </c>
      <c r="I159" s="2">
        <v>2</v>
      </c>
      <c r="J159" s="2">
        <v>0</v>
      </c>
      <c r="K159" s="2">
        <v>2</v>
      </c>
      <c r="L159" s="2">
        <v>0</v>
      </c>
      <c r="M159" s="2">
        <v>0</v>
      </c>
      <c r="N159" s="2">
        <v>0</v>
      </c>
      <c r="O159" s="2">
        <v>1</v>
      </c>
      <c r="P159" s="2">
        <v>2</v>
      </c>
    </row>
    <row r="160" spans="1:16" x14ac:dyDescent="0.2">
      <c r="A160">
        <v>159</v>
      </c>
      <c r="B160" s="2">
        <v>105</v>
      </c>
      <c r="C160" s="2">
        <v>1</v>
      </c>
      <c r="D160" s="2" t="s">
        <v>22</v>
      </c>
      <c r="E160" s="2">
        <v>9</v>
      </c>
      <c r="F160" s="2">
        <v>1</v>
      </c>
      <c r="G160" s="2">
        <v>3</v>
      </c>
      <c r="H160" s="2">
        <v>3</v>
      </c>
      <c r="I160" s="2">
        <v>2</v>
      </c>
      <c r="J160" s="2">
        <v>0</v>
      </c>
      <c r="K160" s="2">
        <v>2</v>
      </c>
      <c r="L160" s="2">
        <v>0</v>
      </c>
      <c r="M160" s="2">
        <v>0</v>
      </c>
      <c r="N160" s="2">
        <v>0</v>
      </c>
      <c r="O160" s="2">
        <v>0</v>
      </c>
      <c r="P160" s="2">
        <v>2</v>
      </c>
    </row>
    <row r="161" spans="1:16" x14ac:dyDescent="0.2">
      <c r="A161">
        <v>160</v>
      </c>
      <c r="B161" s="2">
        <v>105</v>
      </c>
      <c r="C161" s="2">
        <v>1</v>
      </c>
      <c r="D161" s="2" t="s">
        <v>22</v>
      </c>
      <c r="E161" s="2">
        <v>9</v>
      </c>
      <c r="F161" s="2">
        <v>1</v>
      </c>
      <c r="G161" s="2">
        <v>3</v>
      </c>
      <c r="H161" s="2">
        <v>3</v>
      </c>
      <c r="I161" s="2">
        <v>2</v>
      </c>
      <c r="J161" s="2">
        <v>1</v>
      </c>
      <c r="K161" s="2">
        <v>2</v>
      </c>
      <c r="L161" s="2">
        <v>1</v>
      </c>
      <c r="M161" s="2">
        <v>1</v>
      </c>
      <c r="N161" s="2">
        <v>0</v>
      </c>
      <c r="O161" s="2">
        <v>1</v>
      </c>
      <c r="P161" s="2">
        <v>2</v>
      </c>
    </row>
    <row r="162" spans="1:16" x14ac:dyDescent="0.2">
      <c r="A162">
        <v>161</v>
      </c>
      <c r="B162" s="2">
        <v>105</v>
      </c>
      <c r="C162" s="2">
        <v>1</v>
      </c>
      <c r="D162" s="2" t="s">
        <v>22</v>
      </c>
      <c r="E162" s="2">
        <v>9</v>
      </c>
      <c r="F162" s="2">
        <v>1</v>
      </c>
      <c r="G162" s="2">
        <v>3</v>
      </c>
      <c r="H162" s="2">
        <v>3</v>
      </c>
      <c r="I162" s="2">
        <v>2</v>
      </c>
      <c r="J162" s="2">
        <v>1</v>
      </c>
      <c r="K162" s="2">
        <v>2</v>
      </c>
      <c r="L162" s="2">
        <v>1</v>
      </c>
      <c r="M162" s="2">
        <v>0</v>
      </c>
      <c r="N162" s="2">
        <v>0</v>
      </c>
      <c r="O162" s="2">
        <v>1</v>
      </c>
      <c r="P162" s="2">
        <v>2</v>
      </c>
    </row>
    <row r="163" spans="1:16" x14ac:dyDescent="0.2">
      <c r="A163">
        <v>162</v>
      </c>
      <c r="B163" s="2">
        <v>105</v>
      </c>
      <c r="C163" s="2">
        <v>1</v>
      </c>
      <c r="D163" s="2" t="s">
        <v>22</v>
      </c>
      <c r="E163" s="2">
        <v>10</v>
      </c>
      <c r="F163" s="2">
        <v>1</v>
      </c>
      <c r="G163" s="2">
        <v>99</v>
      </c>
      <c r="H163" s="2">
        <v>1</v>
      </c>
      <c r="I163" s="2">
        <v>2</v>
      </c>
      <c r="J163" s="2">
        <v>1</v>
      </c>
      <c r="K163" s="2">
        <v>2</v>
      </c>
      <c r="L163" s="2">
        <v>0</v>
      </c>
      <c r="M163" s="2">
        <v>0</v>
      </c>
      <c r="N163" s="2">
        <v>0</v>
      </c>
      <c r="O163" s="2">
        <v>0</v>
      </c>
      <c r="P163" s="2">
        <v>3</v>
      </c>
    </row>
    <row r="164" spans="1:16" x14ac:dyDescent="0.2">
      <c r="A164">
        <v>163</v>
      </c>
      <c r="B164" s="2">
        <v>105</v>
      </c>
      <c r="C164" s="2">
        <v>1</v>
      </c>
      <c r="D164" s="2" t="s">
        <v>22</v>
      </c>
      <c r="E164" s="2">
        <v>10</v>
      </c>
      <c r="F164" s="2">
        <v>1</v>
      </c>
      <c r="G164" s="2">
        <v>99</v>
      </c>
      <c r="H164" s="2">
        <v>99</v>
      </c>
      <c r="I164" s="2">
        <v>2</v>
      </c>
      <c r="J164" s="2">
        <v>0</v>
      </c>
      <c r="K164" s="2">
        <v>2</v>
      </c>
      <c r="L164" s="2">
        <v>0</v>
      </c>
      <c r="M164" s="2">
        <v>0</v>
      </c>
      <c r="N164" s="2">
        <v>0</v>
      </c>
      <c r="O164" s="2">
        <v>1</v>
      </c>
      <c r="P164" s="2">
        <v>1</v>
      </c>
    </row>
    <row r="165" spans="1:16" x14ac:dyDescent="0.2">
      <c r="A165">
        <v>164</v>
      </c>
      <c r="B165" s="2">
        <v>105</v>
      </c>
      <c r="C165" s="2">
        <v>2</v>
      </c>
      <c r="D165" s="2" t="s">
        <v>23</v>
      </c>
      <c r="E165" s="2">
        <v>5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2">
      <c r="A166">
        <v>165</v>
      </c>
      <c r="B166" s="2">
        <v>105</v>
      </c>
      <c r="C166" s="2">
        <v>2</v>
      </c>
      <c r="D166" s="2" t="s">
        <v>23</v>
      </c>
      <c r="E166" s="2">
        <v>6</v>
      </c>
      <c r="F166" s="2">
        <v>1</v>
      </c>
      <c r="G166" s="2">
        <v>2</v>
      </c>
      <c r="H166" s="2">
        <v>2</v>
      </c>
      <c r="I166" s="2">
        <v>2</v>
      </c>
      <c r="J166" s="2">
        <v>1</v>
      </c>
      <c r="K166" s="2">
        <v>2</v>
      </c>
      <c r="L166" s="2">
        <v>1</v>
      </c>
      <c r="M166" s="2">
        <v>0</v>
      </c>
      <c r="N166" s="2">
        <v>0</v>
      </c>
      <c r="O166" s="2">
        <v>0</v>
      </c>
      <c r="P166" s="2">
        <v>1</v>
      </c>
    </row>
    <row r="167" spans="1:16" x14ac:dyDescent="0.2">
      <c r="A167">
        <v>166</v>
      </c>
      <c r="B167" s="2">
        <v>105</v>
      </c>
      <c r="C167" s="2">
        <v>2</v>
      </c>
      <c r="D167" s="2" t="s">
        <v>23</v>
      </c>
      <c r="E167" s="2">
        <v>6</v>
      </c>
      <c r="F167" s="2">
        <v>1</v>
      </c>
      <c r="G167" s="2">
        <v>2</v>
      </c>
      <c r="H167" s="2">
        <v>3</v>
      </c>
      <c r="I167" s="2">
        <v>2</v>
      </c>
      <c r="J167" s="2">
        <v>0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</row>
    <row r="168" spans="1:16" x14ac:dyDescent="0.2">
      <c r="A168">
        <v>167</v>
      </c>
      <c r="B168" s="2">
        <v>105</v>
      </c>
      <c r="C168" s="2">
        <v>2</v>
      </c>
      <c r="D168" s="2" t="s">
        <v>23</v>
      </c>
      <c r="E168" s="2">
        <v>6</v>
      </c>
      <c r="F168" s="2">
        <v>1</v>
      </c>
      <c r="G168" s="2">
        <v>2</v>
      </c>
      <c r="H168" s="2">
        <v>2</v>
      </c>
      <c r="I168" s="2">
        <v>2</v>
      </c>
      <c r="J168" s="2">
        <v>1</v>
      </c>
      <c r="K168" s="2">
        <v>1</v>
      </c>
      <c r="L168" s="2">
        <v>2</v>
      </c>
      <c r="M168" s="2">
        <v>0</v>
      </c>
      <c r="N168" s="2">
        <v>1</v>
      </c>
      <c r="O168" s="2">
        <v>1</v>
      </c>
      <c r="P168" s="2">
        <v>1</v>
      </c>
    </row>
    <row r="169" spans="1:16" x14ac:dyDescent="0.2">
      <c r="A169">
        <v>168</v>
      </c>
      <c r="B169" s="2">
        <v>105</v>
      </c>
      <c r="C169" s="2">
        <v>2</v>
      </c>
      <c r="D169" s="2" t="s">
        <v>23</v>
      </c>
      <c r="E169" s="2">
        <v>6</v>
      </c>
      <c r="F169" s="2">
        <v>1</v>
      </c>
      <c r="G169" s="2">
        <v>2</v>
      </c>
      <c r="H169" s="2">
        <v>99</v>
      </c>
      <c r="I169" s="2">
        <v>2</v>
      </c>
      <c r="J169" s="2">
        <v>0</v>
      </c>
      <c r="K169" s="2">
        <v>2</v>
      </c>
      <c r="L169" s="2">
        <v>0</v>
      </c>
      <c r="M169" s="2">
        <v>0</v>
      </c>
      <c r="N169" s="2">
        <v>0</v>
      </c>
      <c r="O169" s="2">
        <v>0</v>
      </c>
      <c r="P169" s="1"/>
    </row>
    <row r="170" spans="1:16" x14ac:dyDescent="0.2">
      <c r="A170">
        <v>169</v>
      </c>
      <c r="B170" s="2">
        <v>105</v>
      </c>
      <c r="C170" s="2">
        <v>2</v>
      </c>
      <c r="D170" s="2" t="s">
        <v>23</v>
      </c>
      <c r="E170" s="2">
        <v>6</v>
      </c>
      <c r="F170" s="2">
        <v>1</v>
      </c>
      <c r="G170" s="2">
        <v>1</v>
      </c>
      <c r="H170" s="2">
        <v>2</v>
      </c>
      <c r="I170" s="2">
        <v>1</v>
      </c>
      <c r="J170" s="2">
        <v>0</v>
      </c>
      <c r="K170" s="2">
        <v>2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</row>
    <row r="171" spans="1:16" x14ac:dyDescent="0.2">
      <c r="A171">
        <v>170</v>
      </c>
      <c r="B171" s="2">
        <v>105</v>
      </c>
      <c r="C171" s="2">
        <v>2</v>
      </c>
      <c r="D171" s="2" t="s">
        <v>23</v>
      </c>
      <c r="E171" s="2">
        <v>6</v>
      </c>
      <c r="F171" s="2">
        <v>1</v>
      </c>
      <c r="G171" s="2">
        <v>1</v>
      </c>
      <c r="H171" s="2">
        <v>1</v>
      </c>
      <c r="I171" s="2">
        <v>2</v>
      </c>
      <c r="J171" s="2">
        <v>0</v>
      </c>
      <c r="K171" s="1"/>
      <c r="L171" s="2">
        <v>0</v>
      </c>
      <c r="M171" s="2">
        <v>0</v>
      </c>
      <c r="N171" s="2">
        <v>0</v>
      </c>
      <c r="O171" s="2">
        <v>0</v>
      </c>
      <c r="P171" s="2">
        <v>1</v>
      </c>
    </row>
    <row r="172" spans="1:16" x14ac:dyDescent="0.2">
      <c r="A172">
        <v>171</v>
      </c>
      <c r="B172" s="2">
        <v>105</v>
      </c>
      <c r="C172" s="2">
        <v>2</v>
      </c>
      <c r="D172" s="2" t="s">
        <v>23</v>
      </c>
      <c r="E172" s="2">
        <v>6</v>
      </c>
      <c r="F172" s="2">
        <v>1</v>
      </c>
      <c r="G172" s="2">
        <v>1</v>
      </c>
      <c r="H172" s="2">
        <v>2</v>
      </c>
      <c r="I172" s="2">
        <v>2</v>
      </c>
      <c r="J172" s="2">
        <v>0</v>
      </c>
      <c r="K172" s="2">
        <v>2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</row>
    <row r="173" spans="1:16" x14ac:dyDescent="0.2">
      <c r="A173">
        <v>172</v>
      </c>
      <c r="B173" s="2">
        <v>105</v>
      </c>
      <c r="C173" s="2">
        <v>2</v>
      </c>
      <c r="D173" s="2" t="s">
        <v>23</v>
      </c>
      <c r="E173" s="2">
        <v>6</v>
      </c>
      <c r="F173" s="2">
        <v>1</v>
      </c>
      <c r="G173" s="2">
        <v>1</v>
      </c>
      <c r="H173" s="2">
        <v>3</v>
      </c>
      <c r="I173" s="2">
        <v>2</v>
      </c>
      <c r="J173" s="2">
        <v>0</v>
      </c>
      <c r="K173" s="2">
        <v>2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</row>
    <row r="174" spans="1:16" x14ac:dyDescent="0.2">
      <c r="A174">
        <v>173</v>
      </c>
      <c r="B174" s="2">
        <v>105</v>
      </c>
      <c r="C174" s="2">
        <v>2</v>
      </c>
      <c r="D174" s="2" t="s">
        <v>23</v>
      </c>
      <c r="E174" s="2">
        <v>6</v>
      </c>
      <c r="F174" s="2">
        <v>1</v>
      </c>
      <c r="G174" s="2">
        <v>99</v>
      </c>
      <c r="H174" s="2">
        <v>99</v>
      </c>
      <c r="I174" s="2">
        <v>2</v>
      </c>
      <c r="J174" s="2">
        <v>0</v>
      </c>
      <c r="K174" s="2">
        <v>2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</row>
    <row r="175" spans="1:16" x14ac:dyDescent="0.2">
      <c r="A175">
        <v>174</v>
      </c>
      <c r="B175" s="2">
        <v>105</v>
      </c>
      <c r="C175" s="2">
        <v>2</v>
      </c>
      <c r="D175" s="2" t="s">
        <v>23</v>
      </c>
      <c r="E175" s="2">
        <v>6</v>
      </c>
      <c r="F175" s="2">
        <v>1</v>
      </c>
      <c r="G175" s="2">
        <v>3</v>
      </c>
      <c r="H175" s="2">
        <v>3</v>
      </c>
      <c r="I175" s="2">
        <v>1</v>
      </c>
      <c r="J175" s="2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</row>
    <row r="176" spans="1:16" x14ac:dyDescent="0.2">
      <c r="A176">
        <v>175</v>
      </c>
      <c r="B176" s="2">
        <v>105</v>
      </c>
      <c r="C176" s="2">
        <v>2</v>
      </c>
      <c r="D176" s="2" t="s">
        <v>23</v>
      </c>
      <c r="E176" s="2">
        <v>6</v>
      </c>
      <c r="F176" s="2">
        <v>1</v>
      </c>
      <c r="G176" s="2">
        <v>3</v>
      </c>
      <c r="H176" s="2">
        <v>3</v>
      </c>
      <c r="I176" s="2">
        <v>2</v>
      </c>
      <c r="J176" s="2">
        <v>0</v>
      </c>
      <c r="K176" s="2">
        <v>2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</row>
    <row r="177" spans="1:16" x14ac:dyDescent="0.2">
      <c r="A177">
        <v>176</v>
      </c>
      <c r="B177" s="2">
        <v>105</v>
      </c>
      <c r="C177" s="2">
        <v>2</v>
      </c>
      <c r="D177" s="2" t="s">
        <v>23</v>
      </c>
      <c r="E177" s="2">
        <v>6</v>
      </c>
      <c r="F177" s="2">
        <v>1</v>
      </c>
      <c r="G177" s="2">
        <v>2</v>
      </c>
      <c r="H177" s="2">
        <v>3</v>
      </c>
      <c r="I177" s="2">
        <v>2</v>
      </c>
      <c r="J177" s="2">
        <v>0</v>
      </c>
      <c r="K177" s="2">
        <v>0</v>
      </c>
      <c r="L177" s="2">
        <v>0</v>
      </c>
      <c r="M177" s="2">
        <v>0</v>
      </c>
      <c r="N177" s="2">
        <v>1</v>
      </c>
      <c r="O177" s="2">
        <v>1</v>
      </c>
      <c r="P177" s="2">
        <v>2</v>
      </c>
    </row>
    <row r="178" spans="1:16" x14ac:dyDescent="0.2">
      <c r="A178">
        <v>177</v>
      </c>
      <c r="B178" s="2">
        <v>105</v>
      </c>
      <c r="C178" s="2">
        <v>2</v>
      </c>
      <c r="D178" s="2" t="s">
        <v>23</v>
      </c>
      <c r="E178" s="2">
        <v>6</v>
      </c>
      <c r="F178" s="2">
        <v>1</v>
      </c>
      <c r="G178" s="2">
        <v>1</v>
      </c>
      <c r="H178" s="2">
        <v>1</v>
      </c>
      <c r="I178" s="2">
        <v>2</v>
      </c>
      <c r="J178" s="2">
        <v>2</v>
      </c>
      <c r="K178" s="2">
        <v>2</v>
      </c>
      <c r="L178" s="2">
        <v>0</v>
      </c>
      <c r="M178" s="2">
        <v>0</v>
      </c>
      <c r="N178" s="2">
        <v>2</v>
      </c>
      <c r="O178" s="2">
        <v>1</v>
      </c>
      <c r="P178" s="2">
        <v>2</v>
      </c>
    </row>
    <row r="179" spans="1:16" x14ac:dyDescent="0.2">
      <c r="A179">
        <v>178</v>
      </c>
      <c r="B179" s="2">
        <v>105</v>
      </c>
      <c r="C179" s="2">
        <v>2</v>
      </c>
      <c r="D179" s="2" t="s">
        <v>23</v>
      </c>
      <c r="E179" s="2">
        <v>7</v>
      </c>
      <c r="F179" s="2">
        <v>1</v>
      </c>
      <c r="G179" s="2">
        <v>3</v>
      </c>
      <c r="H179" s="2">
        <v>3</v>
      </c>
      <c r="I179" s="2">
        <v>2</v>
      </c>
      <c r="J179" s="2">
        <v>0</v>
      </c>
      <c r="K179" s="2">
        <v>2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</row>
    <row r="180" spans="1:16" x14ac:dyDescent="0.2">
      <c r="A180">
        <v>179</v>
      </c>
      <c r="B180" s="2">
        <v>105</v>
      </c>
      <c r="C180" s="2">
        <v>2</v>
      </c>
      <c r="D180" s="2" t="s">
        <v>23</v>
      </c>
      <c r="E180" s="2">
        <v>7</v>
      </c>
      <c r="F180" s="2">
        <v>1</v>
      </c>
      <c r="G180" s="2">
        <v>2</v>
      </c>
      <c r="H180" s="2">
        <v>2</v>
      </c>
      <c r="I180" s="2">
        <v>2</v>
      </c>
      <c r="J180" s="2">
        <v>0</v>
      </c>
      <c r="K180" s="2">
        <v>2</v>
      </c>
      <c r="L180" s="2">
        <v>0</v>
      </c>
      <c r="M180" s="2">
        <v>1</v>
      </c>
      <c r="N180" s="2">
        <v>0</v>
      </c>
      <c r="O180" s="2">
        <v>0</v>
      </c>
      <c r="P180" s="1"/>
    </row>
    <row r="181" spans="1:16" x14ac:dyDescent="0.2">
      <c r="A181">
        <v>180</v>
      </c>
      <c r="B181" s="2">
        <v>105</v>
      </c>
      <c r="C181" s="2">
        <v>2</v>
      </c>
      <c r="D181" s="2" t="s">
        <v>23</v>
      </c>
      <c r="E181" s="2">
        <v>7</v>
      </c>
      <c r="F181" s="2">
        <v>1</v>
      </c>
      <c r="G181" s="2">
        <v>1</v>
      </c>
      <c r="H181" s="2">
        <v>2</v>
      </c>
      <c r="I181" s="2">
        <v>0</v>
      </c>
      <c r="J181" s="2">
        <v>2</v>
      </c>
      <c r="K181" s="2">
        <v>2</v>
      </c>
      <c r="L181" s="2">
        <v>1</v>
      </c>
      <c r="M181" s="2">
        <v>0</v>
      </c>
      <c r="N181" s="2">
        <v>2</v>
      </c>
      <c r="O181" s="2">
        <v>1</v>
      </c>
      <c r="P181" s="2">
        <v>1</v>
      </c>
    </row>
    <row r="182" spans="1:16" x14ac:dyDescent="0.2">
      <c r="A182">
        <v>181</v>
      </c>
      <c r="B182" s="2">
        <v>105</v>
      </c>
      <c r="C182" s="2">
        <v>2</v>
      </c>
      <c r="D182" s="2" t="s">
        <v>23</v>
      </c>
      <c r="E182" s="2">
        <v>7</v>
      </c>
      <c r="F182" s="2">
        <v>1</v>
      </c>
      <c r="G182" s="2">
        <v>3</v>
      </c>
      <c r="H182" s="2">
        <v>1</v>
      </c>
      <c r="I182" s="2">
        <v>2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2</v>
      </c>
      <c r="P182" s="2">
        <v>1</v>
      </c>
    </row>
    <row r="183" spans="1:16" x14ac:dyDescent="0.2">
      <c r="A183">
        <v>182</v>
      </c>
      <c r="B183" s="2">
        <v>105</v>
      </c>
      <c r="C183" s="2">
        <v>2</v>
      </c>
      <c r="D183" s="2" t="s">
        <v>23</v>
      </c>
      <c r="E183" s="2">
        <v>7</v>
      </c>
      <c r="F183" s="2">
        <v>1</v>
      </c>
      <c r="G183" s="2">
        <v>2</v>
      </c>
      <c r="H183" s="2">
        <v>2</v>
      </c>
      <c r="I183" s="2">
        <v>2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1</v>
      </c>
    </row>
    <row r="184" spans="1:16" x14ac:dyDescent="0.2">
      <c r="A184">
        <v>183</v>
      </c>
      <c r="B184" s="2">
        <v>105</v>
      </c>
      <c r="C184" s="2">
        <v>2</v>
      </c>
      <c r="D184" s="2" t="s">
        <v>23</v>
      </c>
      <c r="E184" s="2">
        <v>7</v>
      </c>
      <c r="F184" s="2">
        <v>1</v>
      </c>
      <c r="G184" s="2">
        <v>2</v>
      </c>
      <c r="H184" s="2">
        <v>2</v>
      </c>
      <c r="I184" s="2">
        <v>2</v>
      </c>
      <c r="J184" s="2">
        <v>1</v>
      </c>
      <c r="K184" s="2">
        <v>2</v>
      </c>
      <c r="L184" s="2">
        <v>1</v>
      </c>
      <c r="M184" s="2">
        <v>0</v>
      </c>
      <c r="N184" s="2">
        <v>1</v>
      </c>
      <c r="O184" s="2">
        <v>1</v>
      </c>
      <c r="P184" s="2">
        <v>2</v>
      </c>
    </row>
    <row r="185" spans="1:16" x14ac:dyDescent="0.2">
      <c r="A185">
        <v>184</v>
      </c>
      <c r="B185" s="2">
        <v>105</v>
      </c>
      <c r="C185" s="2">
        <v>2</v>
      </c>
      <c r="D185" s="2" t="s">
        <v>23</v>
      </c>
      <c r="E185" s="2">
        <v>7</v>
      </c>
      <c r="F185" s="2">
        <v>1</v>
      </c>
      <c r="G185" s="2">
        <v>2</v>
      </c>
      <c r="H185" s="2">
        <v>99</v>
      </c>
      <c r="I185" s="2">
        <v>1</v>
      </c>
      <c r="J185" s="2">
        <v>0</v>
      </c>
      <c r="K185" s="2">
        <v>2</v>
      </c>
      <c r="L185" s="2">
        <v>0</v>
      </c>
      <c r="M185" s="2">
        <v>0</v>
      </c>
      <c r="N185" s="2">
        <v>0</v>
      </c>
      <c r="O185" s="2">
        <v>0</v>
      </c>
      <c r="P185" s="2">
        <v>2</v>
      </c>
    </row>
    <row r="186" spans="1:16" x14ac:dyDescent="0.2">
      <c r="A186">
        <v>185</v>
      </c>
      <c r="B186" s="2">
        <v>105</v>
      </c>
      <c r="C186" s="2">
        <v>2</v>
      </c>
      <c r="D186" s="2" t="s">
        <v>23</v>
      </c>
      <c r="E186" s="2">
        <v>8</v>
      </c>
      <c r="F186" s="2">
        <v>1</v>
      </c>
      <c r="G186" s="2">
        <v>3</v>
      </c>
      <c r="H186" s="2">
        <v>2</v>
      </c>
      <c r="I186" s="2">
        <v>2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2</v>
      </c>
    </row>
    <row r="187" spans="1:16" x14ac:dyDescent="0.2">
      <c r="A187">
        <v>186</v>
      </c>
      <c r="B187" s="2">
        <v>105</v>
      </c>
      <c r="C187" s="2">
        <v>2</v>
      </c>
      <c r="D187" s="2" t="s">
        <v>23</v>
      </c>
      <c r="E187" s="2">
        <v>8</v>
      </c>
      <c r="F187" s="2">
        <v>1</v>
      </c>
      <c r="G187" s="2">
        <v>3</v>
      </c>
      <c r="H187" s="2">
        <v>3</v>
      </c>
      <c r="I187" s="2">
        <v>2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2</v>
      </c>
    </row>
    <row r="188" spans="1:16" x14ac:dyDescent="0.2">
      <c r="A188">
        <v>187</v>
      </c>
      <c r="B188" s="2">
        <v>105</v>
      </c>
      <c r="C188" s="2">
        <v>2</v>
      </c>
      <c r="D188" s="2" t="s">
        <v>23</v>
      </c>
      <c r="E188" s="2">
        <v>8</v>
      </c>
      <c r="F188" s="2">
        <v>1</v>
      </c>
      <c r="G188" s="2">
        <v>2</v>
      </c>
      <c r="H188" s="2">
        <v>2</v>
      </c>
      <c r="I188" s="2">
        <v>2</v>
      </c>
      <c r="J188" s="2">
        <v>1</v>
      </c>
      <c r="K188" s="2">
        <v>1</v>
      </c>
      <c r="L188" s="2">
        <v>0</v>
      </c>
      <c r="M188" s="2">
        <v>0</v>
      </c>
      <c r="N188" s="2">
        <v>1</v>
      </c>
      <c r="O188" s="2">
        <v>0</v>
      </c>
      <c r="P188" s="2">
        <v>2</v>
      </c>
    </row>
    <row r="189" spans="1:16" x14ac:dyDescent="0.2">
      <c r="A189">
        <v>188</v>
      </c>
      <c r="B189" s="2">
        <v>105</v>
      </c>
      <c r="C189" s="2">
        <v>2</v>
      </c>
      <c r="D189" s="2" t="s">
        <v>23</v>
      </c>
      <c r="E189" s="2">
        <v>8</v>
      </c>
      <c r="F189" s="2">
        <v>1</v>
      </c>
      <c r="G189" s="2">
        <v>2</v>
      </c>
      <c r="H189" s="2">
        <v>3</v>
      </c>
      <c r="I189" s="2">
        <v>2</v>
      </c>
      <c r="J189" s="2">
        <v>1</v>
      </c>
      <c r="K189" s="2">
        <v>2</v>
      </c>
      <c r="L189" s="2">
        <v>1</v>
      </c>
      <c r="M189" s="2">
        <v>0</v>
      </c>
      <c r="N189" s="2">
        <v>1</v>
      </c>
      <c r="O189" s="2">
        <v>0</v>
      </c>
      <c r="P189" s="2">
        <v>2</v>
      </c>
    </row>
    <row r="190" spans="1:16" x14ac:dyDescent="0.2">
      <c r="A190">
        <v>189</v>
      </c>
      <c r="B190" s="2">
        <v>105</v>
      </c>
      <c r="C190" s="2">
        <v>2</v>
      </c>
      <c r="D190" s="2" t="s">
        <v>23</v>
      </c>
      <c r="E190" s="2">
        <v>8</v>
      </c>
      <c r="F190" s="2">
        <v>1</v>
      </c>
      <c r="G190" s="2">
        <v>3</v>
      </c>
      <c r="H190" s="2">
        <v>1</v>
      </c>
      <c r="I190" s="2">
        <v>2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</row>
    <row r="191" spans="1:16" x14ac:dyDescent="0.2">
      <c r="A191">
        <v>190</v>
      </c>
      <c r="B191" s="2">
        <v>105</v>
      </c>
      <c r="C191" s="2">
        <v>2</v>
      </c>
      <c r="D191" s="2" t="s">
        <v>23</v>
      </c>
      <c r="E191" s="2">
        <v>8</v>
      </c>
      <c r="F191" s="2">
        <v>1</v>
      </c>
      <c r="G191" s="2">
        <v>2</v>
      </c>
      <c r="H191" s="2">
        <v>3</v>
      </c>
      <c r="I191" s="2">
        <v>2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</row>
    <row r="192" spans="1:16" x14ac:dyDescent="0.2">
      <c r="A192">
        <v>191</v>
      </c>
      <c r="B192" s="2">
        <v>105</v>
      </c>
      <c r="C192" s="2">
        <v>2</v>
      </c>
      <c r="D192" s="2" t="s">
        <v>23</v>
      </c>
      <c r="E192" s="2">
        <v>8</v>
      </c>
      <c r="F192" s="2">
        <v>1</v>
      </c>
      <c r="G192" s="2">
        <v>1</v>
      </c>
      <c r="H192" s="2">
        <v>2</v>
      </c>
      <c r="I192" s="2">
        <v>1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</row>
    <row r="193" spans="1:16" x14ac:dyDescent="0.2">
      <c r="A193">
        <v>192</v>
      </c>
      <c r="B193" s="2">
        <v>105</v>
      </c>
      <c r="C193" s="2">
        <v>2</v>
      </c>
      <c r="D193" s="2" t="s">
        <v>23</v>
      </c>
      <c r="E193" s="2">
        <v>8</v>
      </c>
      <c r="F193" s="2">
        <v>1</v>
      </c>
      <c r="G193" s="2">
        <v>1</v>
      </c>
      <c r="H193" s="2">
        <v>2</v>
      </c>
      <c r="I193" s="2">
        <v>2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</row>
    <row r="194" spans="1:16" x14ac:dyDescent="0.2">
      <c r="A194">
        <v>193</v>
      </c>
      <c r="B194" s="2">
        <v>105</v>
      </c>
      <c r="C194" s="2">
        <v>2</v>
      </c>
      <c r="D194" s="2" t="s">
        <v>23</v>
      </c>
      <c r="E194" s="2">
        <v>8</v>
      </c>
      <c r="F194" s="2">
        <v>1</v>
      </c>
      <c r="G194" s="2">
        <v>2</v>
      </c>
      <c r="H194" s="2">
        <v>1</v>
      </c>
      <c r="I194" s="2">
        <v>2</v>
      </c>
      <c r="J194" s="2">
        <v>1</v>
      </c>
      <c r="K194" s="2">
        <v>2</v>
      </c>
      <c r="L194" s="2">
        <v>2</v>
      </c>
      <c r="M194" s="2">
        <v>1</v>
      </c>
      <c r="N194" s="2">
        <v>0</v>
      </c>
      <c r="O194" s="2">
        <v>1</v>
      </c>
      <c r="P194" s="2">
        <v>1</v>
      </c>
    </row>
    <row r="195" spans="1:16" x14ac:dyDescent="0.2">
      <c r="A195">
        <v>194</v>
      </c>
      <c r="B195" s="2">
        <v>105</v>
      </c>
      <c r="C195" s="2">
        <v>2</v>
      </c>
      <c r="D195" s="2" t="s">
        <v>23</v>
      </c>
      <c r="E195" s="2">
        <v>8</v>
      </c>
      <c r="F195" s="2">
        <v>1</v>
      </c>
      <c r="G195" s="2">
        <v>3</v>
      </c>
      <c r="H195" s="2">
        <v>3</v>
      </c>
      <c r="I195" s="2">
        <v>1</v>
      </c>
      <c r="J195" s="2">
        <v>1</v>
      </c>
      <c r="K195" s="2">
        <v>0</v>
      </c>
      <c r="L195" s="2">
        <v>1</v>
      </c>
      <c r="M195" s="2">
        <v>0</v>
      </c>
      <c r="N195" s="2">
        <v>0</v>
      </c>
      <c r="O195" s="2">
        <v>0</v>
      </c>
      <c r="P195" s="2">
        <v>1</v>
      </c>
    </row>
    <row r="196" spans="1:16" x14ac:dyDescent="0.2">
      <c r="A196">
        <v>195</v>
      </c>
      <c r="B196" s="2">
        <v>105</v>
      </c>
      <c r="C196" s="2">
        <v>2</v>
      </c>
      <c r="D196" s="2" t="s">
        <v>23</v>
      </c>
      <c r="E196" s="2">
        <v>8</v>
      </c>
      <c r="F196" s="2">
        <v>1</v>
      </c>
      <c r="G196" s="2">
        <v>2</v>
      </c>
      <c r="H196" s="2">
        <v>3</v>
      </c>
      <c r="I196" s="2">
        <v>2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</row>
    <row r="197" spans="1:16" x14ac:dyDescent="0.2">
      <c r="A197">
        <v>196</v>
      </c>
      <c r="B197" s="2">
        <v>105</v>
      </c>
      <c r="C197" s="2">
        <v>2</v>
      </c>
      <c r="D197" s="2" t="s">
        <v>23</v>
      </c>
      <c r="E197" s="2">
        <v>8</v>
      </c>
      <c r="F197" s="2">
        <v>1</v>
      </c>
      <c r="G197" s="2">
        <v>3</v>
      </c>
      <c r="H197" s="2">
        <v>3</v>
      </c>
      <c r="I197" s="2">
        <v>2</v>
      </c>
      <c r="J197" s="2">
        <v>0</v>
      </c>
      <c r="K197" s="2">
        <v>2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</row>
  </sheetData>
  <autoFilter ref="A1:P197" xr:uid="{00000000-0001-0000-0000-000000000000}"/>
  <conditionalFormatting sqref="A1:A1048576">
    <cfRule type="duplicateValues" dxfId="26" priority="1"/>
  </conditionalFormatting>
  <dataValidations count="4">
    <dataValidation type="whole" allowBlank="1" showErrorMessage="1" errorTitle="Número de horas diárias inválido" error="O número inserido tem de estar entre 0 e 24" sqref="P1:P1048576" xr:uid="{57197A14-6940-4038-8F63-884A22E358B0}">
      <formula1>0</formula1>
      <formula2>24</formula2>
    </dataValidation>
    <dataValidation type="whole" allowBlank="1" showInputMessage="1" showErrorMessage="1" errorTitle="Número inválido" error="O número inserido tem de estar entre 1 e 3." sqref="G1:G1048576 H1:H1048576" xr:uid="{0199C522-761A-4AEC-A9D9-8F2BC977D158}">
      <formula1>1</formula1>
      <formula2>3</formula2>
    </dataValidation>
    <dataValidation type="whole" allowBlank="1" showInputMessage="1" showErrorMessage="1" errorTitle="Número inválido" error="O número inserido tem de estar entre 0 e 2" sqref="I1:M1048576" xr:uid="{1C30EF56-C17E-49AF-A48B-C0473636DE48}">
      <formula1>0</formula1>
      <formula2>2</formula2>
    </dataValidation>
    <dataValidation type="whole" allowBlank="1" showInputMessage="1" showErrorMessage="1" errorTitle="Número inválido" error="O número inserido tem de estar entre 0 e 2." sqref="N1:N1048576 O1:O1048576" xr:uid="{5C6047E0-4C48-4154-AED0-5C90B0A973D6}">
      <formula1>0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6DF6-5A91-4A81-9B59-D4334A72020C}">
  <dimension ref="A1:F19"/>
  <sheetViews>
    <sheetView showGridLines="0" zoomScale="90" zoomScaleNormal="90" workbookViewId="0">
      <selection activeCell="B22" sqref="B22"/>
    </sheetView>
  </sheetViews>
  <sheetFormatPr baseColWidth="10" defaultColWidth="8.83203125" defaultRowHeight="15" x14ac:dyDescent="0.2"/>
  <cols>
    <col min="1" max="1" width="14.5" customWidth="1"/>
    <col min="2" max="2" width="64.83203125" customWidth="1"/>
    <col min="3" max="3" width="9.5" customWidth="1"/>
    <col min="4" max="4" width="16.1640625" customWidth="1"/>
    <col min="5" max="5" width="9.33203125" customWidth="1"/>
    <col min="6" max="6" width="19.83203125" customWidth="1"/>
    <col min="7" max="9" width="5.83203125" customWidth="1"/>
  </cols>
  <sheetData>
    <row r="1" spans="1:6" x14ac:dyDescent="0.2">
      <c r="A1" s="3" t="s">
        <v>15</v>
      </c>
      <c r="B1" s="3" t="s">
        <v>16</v>
      </c>
      <c r="C1" s="4" t="s">
        <v>17</v>
      </c>
      <c r="D1" s="5"/>
      <c r="E1" s="5"/>
      <c r="F1" s="6"/>
    </row>
    <row r="2" spans="1:6" x14ac:dyDescent="0.2">
      <c r="A2" s="7" t="s">
        <v>14</v>
      </c>
      <c r="B2" s="8" t="s">
        <v>18</v>
      </c>
    </row>
    <row r="3" spans="1:6" ht="12" customHeight="1" x14ac:dyDescent="0.2">
      <c r="A3" s="9" t="s">
        <v>0</v>
      </c>
      <c r="B3" s="10" t="s">
        <v>19</v>
      </c>
      <c r="C3" s="11">
        <v>105</v>
      </c>
      <c r="D3" s="9" t="s">
        <v>20</v>
      </c>
    </row>
    <row r="4" spans="1:6" x14ac:dyDescent="0.2">
      <c r="A4" s="12" t="s">
        <v>1</v>
      </c>
      <c r="B4" s="13" t="s">
        <v>21</v>
      </c>
      <c r="C4" s="14">
        <v>1</v>
      </c>
      <c r="D4">
        <v>2</v>
      </c>
      <c r="E4" s="15">
        <v>3</v>
      </c>
      <c r="F4" s="13">
        <v>4</v>
      </c>
    </row>
    <row r="5" spans="1:6" x14ac:dyDescent="0.2">
      <c r="A5" s="16"/>
      <c r="B5" s="17"/>
      <c r="C5" s="18" t="s">
        <v>22</v>
      </c>
      <c r="D5" s="15" t="s">
        <v>23</v>
      </c>
      <c r="E5" s="15" t="s">
        <v>24</v>
      </c>
      <c r="F5" s="13" t="s">
        <v>25</v>
      </c>
    </row>
    <row r="6" spans="1:6" x14ac:dyDescent="0.2">
      <c r="A6" s="9" t="s">
        <v>2</v>
      </c>
      <c r="B6" s="11" t="s">
        <v>26</v>
      </c>
      <c r="C6" s="10"/>
      <c r="D6" s="10"/>
      <c r="E6" s="10"/>
      <c r="F6" s="19"/>
    </row>
    <row r="7" spans="1:6" x14ac:dyDescent="0.2">
      <c r="A7" s="9" t="s">
        <v>3</v>
      </c>
      <c r="B7" s="15" t="s">
        <v>27</v>
      </c>
      <c r="C7" s="18">
        <v>1</v>
      </c>
      <c r="D7" s="13" t="s">
        <v>30</v>
      </c>
    </row>
    <row r="8" spans="1:6" x14ac:dyDescent="0.2">
      <c r="A8" s="12" t="s">
        <v>4</v>
      </c>
      <c r="B8" s="15" t="s">
        <v>31</v>
      </c>
      <c r="C8" s="18">
        <v>1</v>
      </c>
      <c r="D8" s="15" t="s">
        <v>40</v>
      </c>
      <c r="E8" s="13"/>
    </row>
    <row r="9" spans="1:6" x14ac:dyDescent="0.2">
      <c r="A9" s="20" t="s">
        <v>5</v>
      </c>
      <c r="B9" t="s">
        <v>32</v>
      </c>
      <c r="C9" s="14">
        <v>2</v>
      </c>
      <c r="D9" t="s">
        <v>28</v>
      </c>
      <c r="E9" s="17"/>
    </row>
    <row r="10" spans="1:6" x14ac:dyDescent="0.2">
      <c r="A10" s="20"/>
      <c r="C10" s="14">
        <v>3</v>
      </c>
      <c r="D10" t="s">
        <v>41</v>
      </c>
      <c r="E10" s="17"/>
    </row>
    <row r="11" spans="1:6" x14ac:dyDescent="0.2">
      <c r="A11" s="16"/>
      <c r="B11" s="16"/>
      <c r="C11" s="22">
        <v>99</v>
      </c>
      <c r="D11" t="s">
        <v>58</v>
      </c>
      <c r="E11" s="17"/>
    </row>
    <row r="12" spans="1:6" x14ac:dyDescent="0.2">
      <c r="A12" s="20" t="s">
        <v>6</v>
      </c>
      <c r="B12" t="s">
        <v>33</v>
      </c>
      <c r="C12" s="18"/>
      <c r="D12" s="15"/>
      <c r="E12" s="13"/>
    </row>
    <row r="13" spans="1:6" x14ac:dyDescent="0.2">
      <c r="A13" s="20" t="s">
        <v>7</v>
      </c>
      <c r="B13" t="s">
        <v>34</v>
      </c>
      <c r="C13" s="14"/>
      <c r="E13" s="17"/>
    </row>
    <row r="14" spans="1:6" x14ac:dyDescent="0.2">
      <c r="A14" s="20" t="s">
        <v>8</v>
      </c>
      <c r="B14" t="s">
        <v>35</v>
      </c>
      <c r="C14" s="14">
        <v>0</v>
      </c>
      <c r="D14" t="s">
        <v>42</v>
      </c>
      <c r="E14" s="17"/>
    </row>
    <row r="15" spans="1:6" x14ac:dyDescent="0.2">
      <c r="A15" s="20" t="s">
        <v>9</v>
      </c>
      <c r="B15" t="s">
        <v>36</v>
      </c>
      <c r="C15" s="14">
        <v>1</v>
      </c>
      <c r="D15" t="s">
        <v>43</v>
      </c>
      <c r="E15" s="17"/>
    </row>
    <row r="16" spans="1:6" x14ac:dyDescent="0.2">
      <c r="A16" s="20" t="s">
        <v>10</v>
      </c>
      <c r="B16" t="s">
        <v>37</v>
      </c>
      <c r="C16" s="14">
        <v>2</v>
      </c>
      <c r="D16" t="s">
        <v>44</v>
      </c>
      <c r="E16" s="17"/>
    </row>
    <row r="17" spans="1:5" x14ac:dyDescent="0.2">
      <c r="A17" s="20" t="s">
        <v>11</v>
      </c>
      <c r="B17" t="s">
        <v>38</v>
      </c>
      <c r="C17" s="14"/>
      <c r="E17" s="17"/>
    </row>
    <row r="18" spans="1:5" x14ac:dyDescent="0.2">
      <c r="A18" s="16" t="s">
        <v>12</v>
      </c>
      <c r="B18" t="s">
        <v>39</v>
      </c>
      <c r="C18" s="22"/>
      <c r="D18" s="21"/>
      <c r="E18" s="23"/>
    </row>
    <row r="19" spans="1:5" x14ac:dyDescent="0.2">
      <c r="A19" s="22" t="s">
        <v>13</v>
      </c>
      <c r="B19" s="11" t="s">
        <v>29</v>
      </c>
      <c r="C19" s="10"/>
      <c r="D19" s="10"/>
      <c r="E19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0792-21E9-4B8F-A81A-9C377D9B5D87}">
  <dimension ref="A1:C14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4.5" bestFit="1" customWidth="1"/>
    <col min="2" max="2" width="10.33203125" bestFit="1" customWidth="1"/>
    <col min="3" max="3" width="33.1640625" bestFit="1" customWidth="1"/>
  </cols>
  <sheetData>
    <row r="1" spans="1:3" x14ac:dyDescent="0.2">
      <c r="A1" s="24" t="s">
        <v>46</v>
      </c>
    </row>
    <row r="3" spans="1:3" x14ac:dyDescent="0.2">
      <c r="A3" t="s">
        <v>45</v>
      </c>
      <c r="C3" s="8">
        <f>COUNT(Dados!A:A)</f>
        <v>196</v>
      </c>
    </row>
    <row r="5" spans="1:3" x14ac:dyDescent="0.2">
      <c r="A5" s="24" t="s">
        <v>57</v>
      </c>
    </row>
    <row r="6" spans="1:3" ht="15" customHeight="1" x14ac:dyDescent="0.2"/>
    <row r="7" spans="1:3" ht="15" customHeight="1" x14ac:dyDescent="0.2">
      <c r="A7" s="8" t="s">
        <v>54</v>
      </c>
      <c r="B7" s="26" t="s">
        <v>56</v>
      </c>
      <c r="C7" s="26" t="s">
        <v>55</v>
      </c>
    </row>
    <row r="8" spans="1:3" x14ac:dyDescent="0.2">
      <c r="A8" t="s">
        <v>47</v>
      </c>
      <c r="B8" s="25">
        <f>COUNTBLANK(Dados!C2:C197)/$C$3</f>
        <v>5.1020408163265302E-3</v>
      </c>
      <c r="C8" t="str">
        <f ca="1">_xlfn.FORMULATEXT(B8)</f>
        <v>=COUNTBLANK(Dados!C2:C197)/$C$3</v>
      </c>
    </row>
    <row r="9" spans="1:3" x14ac:dyDescent="0.2">
      <c r="A9" t="s">
        <v>48</v>
      </c>
      <c r="B9" s="25">
        <f>COUNTIF(Dados!G2:G197,99)/$C$3</f>
        <v>0.10714285714285714</v>
      </c>
      <c r="C9" t="str">
        <f t="shared" ref="C9:C14" ca="1" si="0">_xlfn.FORMULATEXT(B9)</f>
        <v>=COUNTIF(Dados!G2:G197;99)/$C$3</v>
      </c>
    </row>
    <row r="10" spans="1:3" x14ac:dyDescent="0.2">
      <c r="A10" t="s">
        <v>49</v>
      </c>
      <c r="B10" s="25">
        <f>COUNTIF(Dados!H2:H197,99)/$C$3</f>
        <v>9.1836734693877556E-2</v>
      </c>
      <c r="C10" t="str">
        <f t="shared" ca="1" si="0"/>
        <v>=COUNTIF(Dados!H2:H197;99)/$C$3</v>
      </c>
    </row>
    <row r="11" spans="1:3" x14ac:dyDescent="0.2">
      <c r="A11" t="s">
        <v>50</v>
      </c>
      <c r="B11" s="25">
        <f>COUNTBLANK(Dados!I2:I197)/$C$3</f>
        <v>2.0408163265306121E-2</v>
      </c>
      <c r="C11" t="str">
        <f t="shared" ca="1" si="0"/>
        <v>=COUNTBLANK(Dados!I2:I197)/$C$3</v>
      </c>
    </row>
    <row r="12" spans="1:3" x14ac:dyDescent="0.2">
      <c r="A12" t="s">
        <v>51</v>
      </c>
      <c r="B12" s="25">
        <f>COUNTBLANK(Dados!K2:K197)/$C$3</f>
        <v>1.5306122448979591E-2</v>
      </c>
      <c r="C12" t="str">
        <f t="shared" ca="1" si="0"/>
        <v>=COUNTBLANK(Dados!K2:K197)/$C$3</v>
      </c>
    </row>
    <row r="13" spans="1:3" x14ac:dyDescent="0.2">
      <c r="A13" t="s">
        <v>52</v>
      </c>
      <c r="B13" s="25">
        <f>COUNTBLANK(Dados!M2:M197)/$C$3</f>
        <v>2.0408163265306121E-2</v>
      </c>
      <c r="C13" t="str">
        <f t="shared" ca="1" si="0"/>
        <v>=COUNTBLANK(Dados!M2:M197)/$C$3</v>
      </c>
    </row>
    <row r="14" spans="1:3" x14ac:dyDescent="0.2">
      <c r="A14" t="s">
        <v>53</v>
      </c>
      <c r="B14" s="25">
        <f>COUNTBLANK(Dados!P2:P197)/$C$3</f>
        <v>5.6122448979591837E-2</v>
      </c>
      <c r="C14" t="str">
        <f t="shared" ca="1" si="0"/>
        <v>=COUNTBLANK(Dados!P2:P197)/$C$3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4211-5531-401D-BBE8-F0AEC0576098}">
  <dimension ref="A1:C24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9.33203125" bestFit="1" customWidth="1"/>
    <col min="2" max="2" width="12.6640625" bestFit="1" customWidth="1"/>
  </cols>
  <sheetData>
    <row r="1" spans="1:3" x14ac:dyDescent="0.2">
      <c r="A1" t="s">
        <v>21</v>
      </c>
      <c r="B1" s="26" t="s">
        <v>60</v>
      </c>
      <c r="C1" s="26" t="s">
        <v>61</v>
      </c>
    </row>
    <row r="2" spans="1:3" x14ac:dyDescent="0.2">
      <c r="A2" t="s">
        <v>22</v>
      </c>
      <c r="B2">
        <f>COUNTIF(Dados!C2:C197,1)</f>
        <v>100</v>
      </c>
      <c r="C2" s="27">
        <f>B2/$B$4</f>
        <v>0.51282051282051277</v>
      </c>
    </row>
    <row r="3" spans="1:3" x14ac:dyDescent="0.2">
      <c r="A3" t="s">
        <v>23</v>
      </c>
      <c r="B3">
        <f>COUNTIF(Dados!C3:C197,2)</f>
        <v>95</v>
      </c>
      <c r="C3" s="27">
        <f>B3/$B$4</f>
        <v>0.48717948717948717</v>
      </c>
    </row>
    <row r="4" spans="1:3" x14ac:dyDescent="0.2">
      <c r="A4" t="s">
        <v>62</v>
      </c>
      <c r="B4">
        <f>SUM(B2:B3)</f>
        <v>195</v>
      </c>
      <c r="C4" s="27">
        <f>B4/$B$4</f>
        <v>1</v>
      </c>
    </row>
    <row r="6" spans="1:3" x14ac:dyDescent="0.2">
      <c r="A6" t="s">
        <v>2</v>
      </c>
      <c r="B6" s="26" t="s">
        <v>60</v>
      </c>
      <c r="C6" s="26" t="s">
        <v>61</v>
      </c>
    </row>
    <row r="7" spans="1:3" x14ac:dyDescent="0.2">
      <c r="A7" s="8">
        <v>6</v>
      </c>
      <c r="B7">
        <f>COUNTIF(Dados!$E$2:$E$197,6)</f>
        <v>47</v>
      </c>
      <c r="C7" s="27">
        <f>B7/$B$12</f>
        <v>0.24479166666666666</v>
      </c>
    </row>
    <row r="8" spans="1:3" x14ac:dyDescent="0.2">
      <c r="A8" s="8">
        <v>7</v>
      </c>
      <c r="B8">
        <f>COUNTIF(Dados!$E$2:$E$197,7)</f>
        <v>32</v>
      </c>
      <c r="C8" s="27">
        <f t="shared" ref="C8:C12" si="0">B8/$B$12</f>
        <v>0.16666666666666666</v>
      </c>
    </row>
    <row r="9" spans="1:3" x14ac:dyDescent="0.2">
      <c r="A9" s="8">
        <v>8</v>
      </c>
      <c r="B9">
        <f>COUNTIF(Dados!$E$2:$E$197,8)</f>
        <v>60</v>
      </c>
      <c r="C9" s="27">
        <f t="shared" si="0"/>
        <v>0.3125</v>
      </c>
    </row>
    <row r="10" spans="1:3" x14ac:dyDescent="0.2">
      <c r="A10" s="8">
        <v>9</v>
      </c>
      <c r="B10">
        <f>COUNTIF(Dados!$E$2:$E$197,9)</f>
        <v>45</v>
      </c>
      <c r="C10" s="27">
        <f t="shared" si="0"/>
        <v>0.234375</v>
      </c>
    </row>
    <row r="11" spans="1:3" x14ac:dyDescent="0.2">
      <c r="A11" s="8">
        <v>10</v>
      </c>
      <c r="B11">
        <f>COUNTIF(Dados!$E$2:$E$197,10)</f>
        <v>8</v>
      </c>
      <c r="C11" s="27">
        <f t="shared" si="0"/>
        <v>4.1666666666666664E-2</v>
      </c>
    </row>
    <row r="12" spans="1:3" x14ac:dyDescent="0.2">
      <c r="A12" t="s">
        <v>62</v>
      </c>
      <c r="B12">
        <f>SUM(B7:B11)</f>
        <v>192</v>
      </c>
      <c r="C12" s="27">
        <f t="shared" si="0"/>
        <v>1</v>
      </c>
    </row>
    <row r="15" spans="1:3" x14ac:dyDescent="0.2">
      <c r="A15" s="8"/>
      <c r="C15" s="27"/>
    </row>
    <row r="16" spans="1:3" x14ac:dyDescent="0.2">
      <c r="A16" s="8"/>
      <c r="C16" s="27"/>
    </row>
    <row r="17" spans="1:3" x14ac:dyDescent="0.2">
      <c r="A17" s="8"/>
      <c r="C17" s="27"/>
    </row>
    <row r="18" spans="1:3" x14ac:dyDescent="0.2">
      <c r="C18" s="27"/>
    </row>
    <row r="19" spans="1:3" x14ac:dyDescent="0.2">
      <c r="A19" s="8"/>
      <c r="C19" s="27"/>
    </row>
    <row r="20" spans="1:3" x14ac:dyDescent="0.2">
      <c r="A20" s="8"/>
      <c r="C20" s="27"/>
    </row>
    <row r="21" spans="1:3" x14ac:dyDescent="0.2">
      <c r="A21" s="8"/>
      <c r="C21" s="27"/>
    </row>
    <row r="22" spans="1:3" x14ac:dyDescent="0.2">
      <c r="C22" s="27"/>
    </row>
    <row r="23" spans="1:3" x14ac:dyDescent="0.2">
      <c r="A23" s="8"/>
      <c r="C23" s="27"/>
    </row>
    <row r="24" spans="1:3" x14ac:dyDescent="0.2">
      <c r="A24" s="8"/>
      <c r="C24" s="27"/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53D-8A0F-43B2-876F-2BCAA7FE328E}">
  <dimension ref="A3:D59"/>
  <sheetViews>
    <sheetView topLeftCell="A6" workbookViewId="0">
      <selection activeCell="A60" sqref="A60"/>
    </sheetView>
  </sheetViews>
  <sheetFormatPr baseColWidth="10" defaultColWidth="8.83203125" defaultRowHeight="15" x14ac:dyDescent="0.2"/>
  <cols>
    <col min="1" max="1" width="12.5" bestFit="1" customWidth="1"/>
    <col min="2" max="2" width="4" bestFit="1" customWidth="1"/>
    <col min="3" max="3" width="7" bestFit="1" customWidth="1"/>
    <col min="4" max="4" width="15.6640625" bestFit="1" customWidth="1"/>
    <col min="5" max="5" width="10.83203125" bestFit="1" customWidth="1"/>
    <col min="6" max="6" width="15.6640625" bestFit="1" customWidth="1"/>
    <col min="7" max="7" width="10.83203125" bestFit="1" customWidth="1"/>
  </cols>
  <sheetData>
    <row r="3" spans="1:4" x14ac:dyDescent="0.2">
      <c r="A3" s="28" t="s">
        <v>13</v>
      </c>
      <c r="B3" t="s">
        <v>60</v>
      </c>
      <c r="C3" s="26" t="s">
        <v>61</v>
      </c>
      <c r="D3" s="26" t="s">
        <v>63</v>
      </c>
    </row>
    <row r="4" spans="1:4" x14ac:dyDescent="0.2">
      <c r="A4" s="8">
        <v>0</v>
      </c>
      <c r="B4">
        <v>4</v>
      </c>
      <c r="C4" s="27">
        <v>2.1621621621621623E-2</v>
      </c>
      <c r="D4" s="27">
        <v>2.1621621621621623E-2</v>
      </c>
    </row>
    <row r="5" spans="1:4" x14ac:dyDescent="0.2">
      <c r="A5" s="8">
        <v>1</v>
      </c>
      <c r="B5">
        <v>117</v>
      </c>
      <c r="C5" s="27">
        <v>0.63243243243243241</v>
      </c>
      <c r="D5" s="27">
        <v>0.65405405405405403</v>
      </c>
    </row>
    <row r="6" spans="1:4" x14ac:dyDescent="0.2">
      <c r="A6" s="8">
        <v>2</v>
      </c>
      <c r="B6">
        <v>54</v>
      </c>
      <c r="C6" s="27">
        <v>0.29189189189189191</v>
      </c>
      <c r="D6" s="27">
        <v>0.94594594594594594</v>
      </c>
    </row>
    <row r="7" spans="1:4" x14ac:dyDescent="0.2">
      <c r="A7" s="8">
        <v>3</v>
      </c>
      <c r="B7">
        <v>9</v>
      </c>
      <c r="C7" s="27">
        <v>4.8648648648648651E-2</v>
      </c>
      <c r="D7" s="27">
        <v>0.99459459459459465</v>
      </c>
    </row>
    <row r="8" spans="1:4" x14ac:dyDescent="0.2">
      <c r="A8" s="8">
        <v>4</v>
      </c>
      <c r="B8">
        <v>1</v>
      </c>
      <c r="C8" s="27">
        <v>5.4054054054054057E-3</v>
      </c>
      <c r="D8" s="27">
        <v>1</v>
      </c>
    </row>
    <row r="9" spans="1:4" x14ac:dyDescent="0.2">
      <c r="A9" s="8" t="s">
        <v>62</v>
      </c>
      <c r="B9">
        <v>185</v>
      </c>
      <c r="C9" s="27">
        <v>1</v>
      </c>
      <c r="D9" s="27"/>
    </row>
    <row r="12" spans="1:4" x14ac:dyDescent="0.2">
      <c r="A12" s="28" t="s">
        <v>6</v>
      </c>
      <c r="B12" t="s">
        <v>60</v>
      </c>
      <c r="C12" s="26" t="s">
        <v>61</v>
      </c>
    </row>
    <row r="13" spans="1:4" x14ac:dyDescent="0.2">
      <c r="A13" s="8">
        <v>0</v>
      </c>
      <c r="B13">
        <v>10</v>
      </c>
      <c r="C13" s="27">
        <v>5.2083333333333336E-2</v>
      </c>
    </row>
    <row r="14" spans="1:4" x14ac:dyDescent="0.2">
      <c r="A14" s="8">
        <v>1</v>
      </c>
      <c r="B14">
        <v>31</v>
      </c>
      <c r="C14" s="27">
        <v>0.16145833333333334</v>
      </c>
    </row>
    <row r="15" spans="1:4" x14ac:dyDescent="0.2">
      <c r="A15" s="8">
        <v>2</v>
      </c>
      <c r="B15">
        <v>151</v>
      </c>
      <c r="C15" s="27">
        <v>0.78645833333333337</v>
      </c>
    </row>
    <row r="16" spans="1:4" x14ac:dyDescent="0.2">
      <c r="A16" s="8" t="s">
        <v>62</v>
      </c>
      <c r="B16">
        <v>192</v>
      </c>
      <c r="C16" s="27">
        <v>1</v>
      </c>
    </row>
    <row r="19" spans="1:3" x14ac:dyDescent="0.2">
      <c r="A19" s="28" t="s">
        <v>7</v>
      </c>
      <c r="B19" t="s">
        <v>60</v>
      </c>
      <c r="C19" s="26" t="s">
        <v>61</v>
      </c>
    </row>
    <row r="20" spans="1:3" x14ac:dyDescent="0.2">
      <c r="A20" s="8">
        <v>0</v>
      </c>
      <c r="B20">
        <v>104</v>
      </c>
      <c r="C20" s="27">
        <v>0.53061224489795922</v>
      </c>
    </row>
    <row r="21" spans="1:3" x14ac:dyDescent="0.2">
      <c r="A21" s="8">
        <v>1</v>
      </c>
      <c r="B21">
        <v>66</v>
      </c>
      <c r="C21" s="27">
        <v>0.33673469387755101</v>
      </c>
    </row>
    <row r="22" spans="1:3" x14ac:dyDescent="0.2">
      <c r="A22" s="8">
        <v>2</v>
      </c>
      <c r="B22">
        <v>26</v>
      </c>
      <c r="C22" s="27">
        <v>0.1326530612244898</v>
      </c>
    </row>
    <row r="23" spans="1:3" x14ac:dyDescent="0.2">
      <c r="A23" s="8" t="s">
        <v>62</v>
      </c>
      <c r="B23">
        <v>196</v>
      </c>
      <c r="C23" s="27">
        <v>1</v>
      </c>
    </row>
    <row r="26" spans="1:3" x14ac:dyDescent="0.2">
      <c r="A26" s="28" t="s">
        <v>8</v>
      </c>
      <c r="B26" t="s">
        <v>60</v>
      </c>
      <c r="C26" s="26" t="s">
        <v>61</v>
      </c>
    </row>
    <row r="27" spans="1:3" x14ac:dyDescent="0.2">
      <c r="A27" s="8">
        <v>0</v>
      </c>
      <c r="B27">
        <v>17</v>
      </c>
      <c r="C27" s="27">
        <v>8.8082901554404139E-2</v>
      </c>
    </row>
    <row r="28" spans="1:3" x14ac:dyDescent="0.2">
      <c r="A28" s="8">
        <v>1</v>
      </c>
      <c r="B28">
        <v>50</v>
      </c>
      <c r="C28" s="27">
        <v>0.25906735751295334</v>
      </c>
    </row>
    <row r="29" spans="1:3" x14ac:dyDescent="0.2">
      <c r="A29" s="8">
        <v>2</v>
      </c>
      <c r="B29">
        <v>126</v>
      </c>
      <c r="C29" s="27">
        <v>0.65284974093264247</v>
      </c>
    </row>
    <row r="30" spans="1:3" x14ac:dyDescent="0.2">
      <c r="A30" s="8" t="s">
        <v>62</v>
      </c>
      <c r="B30">
        <v>193</v>
      </c>
      <c r="C30" s="27">
        <v>1</v>
      </c>
    </row>
    <row r="34" spans="1:3" x14ac:dyDescent="0.2">
      <c r="A34" s="28" t="s">
        <v>9</v>
      </c>
      <c r="B34" t="s">
        <v>60</v>
      </c>
      <c r="C34" s="26" t="s">
        <v>61</v>
      </c>
    </row>
    <row r="35" spans="1:3" x14ac:dyDescent="0.2">
      <c r="A35" s="8">
        <v>0</v>
      </c>
      <c r="B35">
        <v>133</v>
      </c>
      <c r="C35" s="27">
        <v>0.6785714285714286</v>
      </c>
    </row>
    <row r="36" spans="1:3" x14ac:dyDescent="0.2">
      <c r="A36" s="8">
        <v>1</v>
      </c>
      <c r="B36">
        <v>53</v>
      </c>
      <c r="C36" s="27">
        <v>0.27040816326530615</v>
      </c>
    </row>
    <row r="37" spans="1:3" x14ac:dyDescent="0.2">
      <c r="A37" s="8">
        <v>2</v>
      </c>
      <c r="B37">
        <v>10</v>
      </c>
      <c r="C37" s="27">
        <v>5.1020408163265307E-2</v>
      </c>
    </row>
    <row r="38" spans="1:3" x14ac:dyDescent="0.2">
      <c r="A38" s="8" t="s">
        <v>62</v>
      </c>
      <c r="B38">
        <v>196</v>
      </c>
      <c r="C38" s="27">
        <v>1</v>
      </c>
    </row>
    <row r="41" spans="1:3" x14ac:dyDescent="0.2">
      <c r="A41" s="28" t="s">
        <v>10</v>
      </c>
      <c r="B41" t="s">
        <v>60</v>
      </c>
      <c r="C41" s="26" t="s">
        <v>61</v>
      </c>
    </row>
    <row r="42" spans="1:3" x14ac:dyDescent="0.2">
      <c r="A42" s="8">
        <v>0</v>
      </c>
      <c r="B42">
        <v>151</v>
      </c>
      <c r="C42" s="27">
        <v>0.78645833333333337</v>
      </c>
    </row>
    <row r="43" spans="1:3" x14ac:dyDescent="0.2">
      <c r="A43" s="8">
        <v>1</v>
      </c>
      <c r="B43">
        <v>33</v>
      </c>
      <c r="C43" s="27">
        <v>0.171875</v>
      </c>
    </row>
    <row r="44" spans="1:3" x14ac:dyDescent="0.2">
      <c r="A44" s="8">
        <v>2</v>
      </c>
      <c r="B44">
        <v>8</v>
      </c>
      <c r="C44" s="27">
        <v>4.1666666666666664E-2</v>
      </c>
    </row>
    <row r="45" spans="1:3" x14ac:dyDescent="0.2">
      <c r="A45" s="8" t="s">
        <v>62</v>
      </c>
      <c r="B45">
        <v>192</v>
      </c>
      <c r="C45" s="27">
        <v>1</v>
      </c>
    </row>
    <row r="48" spans="1:3" x14ac:dyDescent="0.2">
      <c r="A48" s="28" t="s">
        <v>11</v>
      </c>
      <c r="B48" t="s">
        <v>60</v>
      </c>
      <c r="C48" s="26" t="s">
        <v>61</v>
      </c>
    </row>
    <row r="49" spans="1:3" x14ac:dyDescent="0.2">
      <c r="A49" s="8">
        <v>0</v>
      </c>
      <c r="B49">
        <v>145</v>
      </c>
      <c r="C49" s="27">
        <v>0.73979591836734693</v>
      </c>
    </row>
    <row r="50" spans="1:3" x14ac:dyDescent="0.2">
      <c r="A50" s="8">
        <v>1</v>
      </c>
      <c r="B50">
        <v>28</v>
      </c>
      <c r="C50" s="27">
        <v>0.14285714285714285</v>
      </c>
    </row>
    <row r="51" spans="1:3" x14ac:dyDescent="0.2">
      <c r="A51" s="8">
        <v>2</v>
      </c>
      <c r="B51">
        <v>23</v>
      </c>
      <c r="C51" s="27">
        <v>0.11734693877551021</v>
      </c>
    </row>
    <row r="52" spans="1:3" x14ac:dyDescent="0.2">
      <c r="A52" s="8" t="s">
        <v>62</v>
      </c>
      <c r="B52">
        <v>196</v>
      </c>
      <c r="C52" s="27">
        <v>1</v>
      </c>
    </row>
    <row r="55" spans="1:3" x14ac:dyDescent="0.2">
      <c r="A55" s="28" t="s">
        <v>12</v>
      </c>
      <c r="B55" t="s">
        <v>60</v>
      </c>
      <c r="C55" s="26" t="s">
        <v>61</v>
      </c>
    </row>
    <row r="56" spans="1:3" x14ac:dyDescent="0.2">
      <c r="A56" s="8">
        <v>0</v>
      </c>
      <c r="B56">
        <v>129</v>
      </c>
      <c r="C56" s="27">
        <v>0.65816326530612246</v>
      </c>
    </row>
    <row r="57" spans="1:3" x14ac:dyDescent="0.2">
      <c r="A57" s="8">
        <v>1</v>
      </c>
      <c r="B57">
        <v>59</v>
      </c>
      <c r="C57" s="27">
        <v>0.30102040816326531</v>
      </c>
    </row>
    <row r="58" spans="1:3" x14ac:dyDescent="0.2">
      <c r="A58" s="8">
        <v>2</v>
      </c>
      <c r="B58">
        <v>8</v>
      </c>
      <c r="C58" s="27">
        <v>4.0816326530612242E-2</v>
      </c>
    </row>
    <row r="59" spans="1:3" x14ac:dyDescent="0.2">
      <c r="A59" s="8" t="s">
        <v>62</v>
      </c>
      <c r="B59">
        <v>196</v>
      </c>
      <c r="C59" s="2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F8F7-E99E-40A3-AE0B-D95160037973}">
  <dimension ref="A3:M17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10.83203125" bestFit="1" customWidth="1"/>
    <col min="2" max="2" width="6.1640625" bestFit="1" customWidth="1"/>
    <col min="3" max="3" width="6.83203125" bestFit="1" customWidth="1"/>
    <col min="4" max="4" width="7" bestFit="1" customWidth="1"/>
    <col min="5" max="5" width="3" bestFit="1" customWidth="1"/>
    <col min="6" max="7" width="7" bestFit="1" customWidth="1"/>
    <col min="8" max="8" width="4" bestFit="1" customWidth="1"/>
    <col min="9" max="10" width="7" bestFit="1" customWidth="1"/>
    <col min="11" max="11" width="6.6640625" bestFit="1" customWidth="1"/>
    <col min="12" max="12" width="8" bestFit="1" customWidth="1"/>
    <col min="13" max="13" width="8.1640625" bestFit="1" customWidth="1"/>
    <col min="14" max="14" width="6.6640625" bestFit="1" customWidth="1"/>
    <col min="15" max="15" width="8" bestFit="1" customWidth="1"/>
    <col min="16" max="16" width="8.1640625" bestFit="1" customWidth="1"/>
  </cols>
  <sheetData>
    <row r="3" spans="1:13" x14ac:dyDescent="0.2">
      <c r="B3" s="28" t="s">
        <v>10</v>
      </c>
    </row>
    <row r="4" spans="1:13" x14ac:dyDescent="0.2">
      <c r="B4">
        <v>0</v>
      </c>
      <c r="E4">
        <v>1</v>
      </c>
      <c r="H4">
        <v>2</v>
      </c>
      <c r="K4" t="s">
        <v>64</v>
      </c>
      <c r="L4" t="s">
        <v>65</v>
      </c>
      <c r="M4" t="s">
        <v>67</v>
      </c>
    </row>
    <row r="5" spans="1:13" x14ac:dyDescent="0.2">
      <c r="A5" s="28" t="s">
        <v>21</v>
      </c>
      <c r="B5" t="s">
        <v>60</v>
      </c>
      <c r="C5" t="s">
        <v>66</v>
      </c>
      <c r="D5" t="s">
        <v>68</v>
      </c>
      <c r="E5" t="s">
        <v>60</v>
      </c>
      <c r="F5" t="s">
        <v>66</v>
      </c>
      <c r="G5" t="s">
        <v>68</v>
      </c>
      <c r="H5" t="s">
        <v>60</v>
      </c>
      <c r="I5" t="s">
        <v>66</v>
      </c>
      <c r="J5" t="s">
        <v>68</v>
      </c>
    </row>
    <row r="6" spans="1:13" x14ac:dyDescent="0.2">
      <c r="A6" s="8" t="s">
        <v>23</v>
      </c>
      <c r="B6">
        <v>84</v>
      </c>
      <c r="C6" s="27">
        <v>0.8936170212765957</v>
      </c>
      <c r="D6" s="27">
        <v>0.56000000000000005</v>
      </c>
      <c r="E6">
        <v>9</v>
      </c>
      <c r="F6" s="27">
        <v>9.5744680851063829E-2</v>
      </c>
      <c r="G6" s="27">
        <v>0.27272727272727271</v>
      </c>
      <c r="H6">
        <v>1</v>
      </c>
      <c r="I6" s="27">
        <v>1.0638297872340425E-2</v>
      </c>
      <c r="J6" s="27">
        <v>0.125</v>
      </c>
      <c r="K6">
        <v>94</v>
      </c>
      <c r="L6" s="27">
        <v>1</v>
      </c>
      <c r="M6" s="27">
        <v>0.49214659685863876</v>
      </c>
    </row>
    <row r="7" spans="1:13" x14ac:dyDescent="0.2">
      <c r="A7" s="8" t="s">
        <v>22</v>
      </c>
      <c r="B7">
        <v>66</v>
      </c>
      <c r="C7" s="27">
        <v>0.68041237113402064</v>
      </c>
      <c r="D7" s="27">
        <v>0.44</v>
      </c>
      <c r="E7">
        <v>24</v>
      </c>
      <c r="F7" s="27">
        <v>0.24742268041237114</v>
      </c>
      <c r="G7" s="27">
        <v>0.72727272727272729</v>
      </c>
      <c r="H7">
        <v>7</v>
      </c>
      <c r="I7" s="27">
        <v>7.2164948453608241E-2</v>
      </c>
      <c r="J7" s="27">
        <v>0.875</v>
      </c>
      <c r="K7">
        <v>97</v>
      </c>
      <c r="L7" s="27">
        <v>1</v>
      </c>
      <c r="M7" s="27">
        <v>0.50785340314136129</v>
      </c>
    </row>
    <row r="8" spans="1:13" x14ac:dyDescent="0.2">
      <c r="A8" s="8" t="s">
        <v>62</v>
      </c>
      <c r="B8">
        <v>150</v>
      </c>
      <c r="C8" s="27">
        <v>0.78534031413612571</v>
      </c>
      <c r="D8" s="27">
        <v>1</v>
      </c>
      <c r="E8">
        <v>33</v>
      </c>
      <c r="F8" s="27">
        <v>0.17277486910994763</v>
      </c>
      <c r="G8" s="27">
        <v>1</v>
      </c>
      <c r="H8">
        <v>8</v>
      </c>
      <c r="I8" s="27">
        <v>4.1884816753926704E-2</v>
      </c>
      <c r="J8" s="27">
        <v>1</v>
      </c>
      <c r="K8">
        <v>191</v>
      </c>
      <c r="L8" s="27">
        <v>1</v>
      </c>
      <c r="M8" s="27">
        <v>1</v>
      </c>
    </row>
    <row r="9" spans="1:13" x14ac:dyDescent="0.2">
      <c r="D9" s="27"/>
    </row>
    <row r="11" spans="1:13" x14ac:dyDescent="0.2">
      <c r="B11" s="28" t="s">
        <v>6</v>
      </c>
    </row>
    <row r="12" spans="1:13" x14ac:dyDescent="0.2">
      <c r="B12">
        <v>0</v>
      </c>
      <c r="E12">
        <v>1</v>
      </c>
      <c r="H12">
        <v>2</v>
      </c>
      <c r="K12" t="s">
        <v>64</v>
      </c>
      <c r="L12" t="s">
        <v>65</v>
      </c>
      <c r="M12" t="s">
        <v>67</v>
      </c>
    </row>
    <row r="13" spans="1:13" x14ac:dyDescent="0.2">
      <c r="A13" s="28" t="s">
        <v>10</v>
      </c>
      <c r="B13" t="s">
        <v>60</v>
      </c>
      <c r="C13" t="s">
        <v>66</v>
      </c>
      <c r="D13" t="s">
        <v>68</v>
      </c>
      <c r="E13" t="s">
        <v>60</v>
      </c>
      <c r="F13" t="s">
        <v>66</v>
      </c>
      <c r="G13" t="s">
        <v>68</v>
      </c>
      <c r="H13" t="s">
        <v>60</v>
      </c>
      <c r="I13" t="s">
        <v>66</v>
      </c>
      <c r="J13" t="s">
        <v>68</v>
      </c>
    </row>
    <row r="14" spans="1:13" x14ac:dyDescent="0.2">
      <c r="A14" s="8">
        <v>0</v>
      </c>
      <c r="B14">
        <v>4</v>
      </c>
      <c r="C14" s="1">
        <v>2.6490066225165563E-2</v>
      </c>
      <c r="D14" s="27">
        <v>0.4</v>
      </c>
      <c r="E14">
        <v>23</v>
      </c>
      <c r="F14" s="1">
        <v>0.15231788079470199</v>
      </c>
      <c r="G14" s="27">
        <v>0.76666666666666672</v>
      </c>
      <c r="H14">
        <v>124</v>
      </c>
      <c r="I14" s="1">
        <v>0.82119205298013243</v>
      </c>
      <c r="J14" s="27">
        <v>0.82666666666666666</v>
      </c>
      <c r="K14">
        <v>151</v>
      </c>
      <c r="L14" s="1">
        <v>1</v>
      </c>
      <c r="M14" s="27">
        <v>0.79473684210526319</v>
      </c>
    </row>
    <row r="15" spans="1:13" x14ac:dyDescent="0.2">
      <c r="A15" s="8">
        <v>1</v>
      </c>
      <c r="B15">
        <v>5</v>
      </c>
      <c r="C15" s="1">
        <v>0.15151515151515152</v>
      </c>
      <c r="D15" s="27">
        <v>0.5</v>
      </c>
      <c r="E15">
        <v>5</v>
      </c>
      <c r="F15" s="1">
        <v>0.15151515151515152</v>
      </c>
      <c r="G15" s="27">
        <v>0.16666666666666666</v>
      </c>
      <c r="H15">
        <v>23</v>
      </c>
      <c r="I15" s="1">
        <v>0.69696969696969702</v>
      </c>
      <c r="J15" s="27">
        <v>0.15333333333333332</v>
      </c>
      <c r="K15">
        <v>33</v>
      </c>
      <c r="L15" s="1">
        <v>1</v>
      </c>
      <c r="M15" s="27">
        <v>0.1736842105263158</v>
      </c>
    </row>
    <row r="16" spans="1:13" x14ac:dyDescent="0.2">
      <c r="A16" s="8">
        <v>2</v>
      </c>
      <c r="B16">
        <v>1</v>
      </c>
      <c r="C16" s="1">
        <v>0.16666666666666666</v>
      </c>
      <c r="D16" s="27">
        <v>0.1</v>
      </c>
      <c r="E16">
        <v>2</v>
      </c>
      <c r="F16" s="1">
        <v>0.33333333333333331</v>
      </c>
      <c r="G16" s="27">
        <v>6.6666666666666666E-2</v>
      </c>
      <c r="H16">
        <v>3</v>
      </c>
      <c r="I16" s="1">
        <v>0.5</v>
      </c>
      <c r="J16" s="27">
        <v>0.02</v>
      </c>
      <c r="K16">
        <v>6</v>
      </c>
      <c r="L16" s="1">
        <v>1</v>
      </c>
      <c r="M16" s="27">
        <v>3.1578947368421054E-2</v>
      </c>
    </row>
    <row r="17" spans="1:13" x14ac:dyDescent="0.2">
      <c r="A17" s="8" t="s">
        <v>62</v>
      </c>
      <c r="B17">
        <v>10</v>
      </c>
      <c r="C17" s="1">
        <v>5.2631578947368418E-2</v>
      </c>
      <c r="D17" s="27">
        <v>1</v>
      </c>
      <c r="E17">
        <v>30</v>
      </c>
      <c r="F17" s="1">
        <v>0.15789473684210525</v>
      </c>
      <c r="G17" s="27">
        <v>1</v>
      </c>
      <c r="H17">
        <v>150</v>
      </c>
      <c r="I17" s="1">
        <v>0.78947368421052633</v>
      </c>
      <c r="J17" s="27">
        <v>1</v>
      </c>
      <c r="K17">
        <v>190</v>
      </c>
      <c r="L17" s="1">
        <v>1</v>
      </c>
      <c r="M17" s="27">
        <v>1</v>
      </c>
    </row>
  </sheetData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Dados</vt:lpstr>
      <vt:lpstr>Variáveis e códigos</vt:lpstr>
      <vt:lpstr>Tx não resposta</vt:lpstr>
      <vt:lpstr>Tabela frequências absolutas</vt:lpstr>
      <vt:lpstr>Tabela frequências dinâmica</vt:lpstr>
      <vt:lpstr>Tabela cruzamentos dinâmica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Marco Delgado Esperanca</cp:lastModifiedBy>
  <dcterms:created xsi:type="dcterms:W3CDTF">2011-08-01T14:22:18Z</dcterms:created>
  <dcterms:modified xsi:type="dcterms:W3CDTF">2023-03-31T13:13:10Z</dcterms:modified>
</cp:coreProperties>
</file>