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fabbrma\Desktop\UNED-EXTRA_ACTIVITIES\"/>
    </mc:Choice>
  </mc:AlternateContent>
  <bookViews>
    <workbookView xWindow="0" yWindow="0" windowWidth="28800" windowHeight="12160" tabRatio="309"/>
  </bookViews>
  <sheets>
    <sheet name="ReviewMFI" sheetId="1" r:id="rId1"/>
  </sheets>
  <definedNames>
    <definedName name="_xlnm.Print_Area" localSheetId="0">ReviewMFI!$A$1:$AQ$72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 s="1"/>
  <c r="K33" i="1" s="1"/>
  <c r="AH36" i="1" l="1"/>
  <c r="V35" i="1"/>
  <c r="C37" i="1"/>
  <c r="C38" i="1" s="1"/>
  <c r="C40" i="1" l="1"/>
</calcChain>
</file>

<file path=xl/sharedStrings.xml><?xml version="1.0" encoding="utf-8"?>
<sst xmlns="http://schemas.openxmlformats.org/spreadsheetml/2006/main" count="26" uniqueCount="23">
  <si>
    <t>F6</t>
  </si>
  <si>
    <t>W</t>
  </si>
  <si>
    <t>vtot</t>
  </si>
  <si>
    <t>none</t>
  </si>
  <si>
    <t>celf</t>
  </si>
  <si>
    <t>W/cc</t>
  </si>
  <si>
    <t>cc</t>
  </si>
  <si>
    <t>Vol sphere</t>
  </si>
  <si>
    <t>PZ</t>
  </si>
  <si>
    <t>PX</t>
  </si>
  <si>
    <t>Vol Sphere/ Vox</t>
  </si>
  <si>
    <t>cc/Voxel</t>
  </si>
  <si>
    <t>Vol FMESH</t>
  </si>
  <si>
    <t>Vol Voxel</t>
  </si>
  <si>
    <t>No. Voxel</t>
  </si>
  <si>
    <t>CELF 10</t>
  </si>
  <si>
    <t>No filter</t>
  </si>
  <si>
    <t>Fraction of Cell 10 in the Voxel</t>
  </si>
  <si>
    <t>To be used for integral only</t>
  </si>
  <si>
    <t xml:space="preserve">Equal to standard MCNP </t>
  </si>
  <si>
    <t>To be used only for integrals</t>
  </si>
  <si>
    <t>Cells with none flagging as standard MCNP</t>
  </si>
  <si>
    <t>To be used for imposing the W/cc in mapping (e.g., Paraview dataset sampling)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</si>
</sst>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E+00"/>
  </numFmts>
  <fonts count="4" x14ac:knownFonts="1">
    <font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3" borderId="0" xfId="0" applyFont="1" applyFill="1"/>
    <xf numFmtId="0" fontId="3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3362</xdr:colOff>
      <xdr:row>19</xdr:row>
      <xdr:rowOff>55655</xdr:rowOff>
    </xdr:from>
    <xdr:to>
      <xdr:col>7</xdr:col>
      <xdr:colOff>70863</xdr:colOff>
      <xdr:row>32</xdr:row>
      <xdr:rowOff>113864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62" y="3668805"/>
          <a:ext cx="4241800" cy="2498341"/>
        </a:xfrm>
        <a:prstGeom prst="rect">
          <a:avLst/>
        </a:prstGeom>
      </xdr:spPr>
    </xdr:pic>
    <xdr:clientData/>
  </xdr:twoCellAnchor>
  <xdr:twoCellAnchor editAs="oneCell">
    <xdr:from>
      <xdr:col>1</xdr:col>
      <xdr:colOff>36821</xdr:colOff>
      <xdr:row>2</xdr:row>
      <xdr:rowOff>18728</xdr:rowOff>
    </xdr:from>
    <xdr:to>
      <xdr:col>5</xdr:col>
      <xdr:colOff>280202</xdr:colOff>
      <xdr:row>17</xdr:row>
      <xdr:rowOff>30724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409" y="392257"/>
          <a:ext cx="3131243" cy="2925526"/>
        </a:xfrm>
        <a:prstGeom prst="rect">
          <a:avLst/>
        </a:prstGeom>
      </xdr:spPr>
    </xdr:pic>
    <xdr:clientData/>
  </xdr:twoCellAnchor>
  <xdr:twoCellAnchor>
    <xdr:from>
      <xdr:col>3</xdr:col>
      <xdr:colOff>342671</xdr:colOff>
      <xdr:row>25</xdr:row>
      <xdr:rowOff>137938</xdr:rowOff>
    </xdr:from>
    <xdr:to>
      <xdr:col>3</xdr:col>
      <xdr:colOff>587599</xdr:colOff>
      <xdr:row>27</xdr:row>
      <xdr:rowOff>38155</xdr:rowOff>
    </xdr:to>
    <xdr:sp macro="" textlink="">
      <xdr:nvSpPr>
        <xdr:cNvPr id="9" name="Oval 8"/>
        <xdr:cNvSpPr/>
      </xdr:nvSpPr>
      <xdr:spPr>
        <a:xfrm>
          <a:off x="2226504" y="4752271"/>
          <a:ext cx="244928" cy="260051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 editAs="oneCell">
    <xdr:from>
      <xdr:col>32</xdr:col>
      <xdr:colOff>23770</xdr:colOff>
      <xdr:row>6</xdr:row>
      <xdr:rowOff>172501</xdr:rowOff>
    </xdr:from>
    <xdr:to>
      <xdr:col>42</xdr:col>
      <xdr:colOff>19089</xdr:colOff>
      <xdr:row>29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488913" y="1379001"/>
          <a:ext cx="6073176" cy="4000356"/>
        </a:xfrm>
        <a:prstGeom prst="rect">
          <a:avLst/>
        </a:prstGeom>
      </xdr:spPr>
    </xdr:pic>
    <xdr:clientData/>
  </xdr:twoCellAnchor>
  <xdr:twoCellAnchor editAs="oneCell">
    <xdr:from>
      <xdr:col>20</xdr:col>
      <xdr:colOff>589642</xdr:colOff>
      <xdr:row>6</xdr:row>
      <xdr:rowOff>154214</xdr:rowOff>
    </xdr:from>
    <xdr:to>
      <xdr:col>30</xdr:col>
      <xdr:colOff>57999</xdr:colOff>
      <xdr:row>28</xdr:row>
      <xdr:rowOff>108856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25928" y="1360714"/>
          <a:ext cx="5981642" cy="39460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19</xdr:col>
      <xdr:colOff>11186</xdr:colOff>
      <xdr:row>29</xdr:row>
      <xdr:rowOff>25611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57471" y="7926294"/>
          <a:ext cx="5853186" cy="4134434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40</xdr:row>
      <xdr:rowOff>0</xdr:rowOff>
    </xdr:from>
    <xdr:to>
      <xdr:col>40</xdr:col>
      <xdr:colOff>446587</xdr:colOff>
      <xdr:row>60</xdr:row>
      <xdr:rowOff>41918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465143" y="7547429"/>
          <a:ext cx="5308873" cy="3670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63"/>
  <sheetViews>
    <sheetView showGridLines="0" tabSelected="1" view="pageBreakPreview" zoomScale="40" zoomScaleNormal="55" zoomScaleSheetLayoutView="40" workbookViewId="0">
      <selection activeCell="AG32" sqref="AG32"/>
    </sheetView>
  </sheetViews>
  <sheetFormatPr defaultRowHeight="14.5" x14ac:dyDescent="0.35"/>
  <cols>
    <col min="1" max="1" width="3.26953125" customWidth="1"/>
    <col min="2" max="2" width="14.90625" customWidth="1"/>
    <col min="6" max="6" width="9.90625" bestFit="1" customWidth="1"/>
    <col min="10" max="10" width="10.26953125" bestFit="1" customWidth="1"/>
    <col min="11" max="11" width="10.36328125" bestFit="1" customWidth="1"/>
    <col min="12" max="12" width="11.81640625" bestFit="1" customWidth="1"/>
    <col min="22" max="22" width="12.7265625" customWidth="1"/>
    <col min="25" max="25" width="10.90625" bestFit="1" customWidth="1"/>
    <col min="43" max="43" width="3" customWidth="1"/>
  </cols>
  <sheetData>
    <row r="2" spans="2:34" x14ac:dyDescent="0.35">
      <c r="B2" t="s">
        <v>8</v>
      </c>
    </row>
    <row r="5" spans="2:34" x14ac:dyDescent="0.35">
      <c r="L5" s="3"/>
    </row>
    <row r="6" spans="2:34" ht="23.5" x14ac:dyDescent="0.55000000000000004">
      <c r="K6" s="2" t="s">
        <v>3</v>
      </c>
      <c r="L6" t="s">
        <v>5</v>
      </c>
      <c r="V6" s="2" t="s">
        <v>2</v>
      </c>
      <c r="W6" s="8" t="s">
        <v>16</v>
      </c>
      <c r="AG6" s="2" t="s">
        <v>4</v>
      </c>
      <c r="AH6" s="8" t="s">
        <v>15</v>
      </c>
    </row>
    <row r="9" spans="2:34" x14ac:dyDescent="0.35">
      <c r="L9" s="1"/>
    </row>
    <row r="19" spans="2:41" x14ac:dyDescent="0.35">
      <c r="B19" t="s">
        <v>9</v>
      </c>
    </row>
    <row r="29" spans="2:41" ht="14.5" customHeight="1" x14ac:dyDescent="0.35"/>
    <row r="30" spans="2:41" ht="14.5" customHeight="1" x14ac:dyDescent="0.35"/>
    <row r="31" spans="2:41" ht="18.5" x14ac:dyDescent="0.45">
      <c r="K31" s="4" t="s">
        <v>19</v>
      </c>
      <c r="L31" s="4"/>
      <c r="M31" s="4"/>
      <c r="N31" s="4"/>
      <c r="O31" s="5"/>
      <c r="P31" s="5"/>
      <c r="V31" s="7" t="s">
        <v>20</v>
      </c>
      <c r="W31" s="7"/>
      <c r="X31" s="7"/>
      <c r="Y31" s="7"/>
      <c r="Z31" s="7"/>
      <c r="AA31" s="7"/>
      <c r="AB31" s="7"/>
      <c r="AC31" s="7"/>
      <c r="AD31" s="7"/>
      <c r="AG31" s="6" t="s">
        <v>22</v>
      </c>
      <c r="AH31" s="6"/>
      <c r="AI31" s="6"/>
      <c r="AJ31" s="6"/>
      <c r="AK31" s="6"/>
      <c r="AL31" s="6"/>
      <c r="AM31" s="6"/>
      <c r="AN31" s="6"/>
      <c r="AO31" s="6"/>
    </row>
    <row r="33" spans="2:34" x14ac:dyDescent="0.35">
      <c r="K33" s="1">
        <f>C35/G38/4</f>
        <v>5.7554099999999994E-4</v>
      </c>
      <c r="V33" t="s">
        <v>18</v>
      </c>
      <c r="AH33" t="s">
        <v>17</v>
      </c>
    </row>
    <row r="34" spans="2:34" x14ac:dyDescent="0.35">
      <c r="V34" s="1"/>
      <c r="AH34">
        <v>0.27600000000000002</v>
      </c>
    </row>
    <row r="35" spans="2:34" x14ac:dyDescent="0.35">
      <c r="B35" t="s">
        <v>0</v>
      </c>
      <c r="C35" s="1">
        <v>0.57554099999999997</v>
      </c>
      <c r="D35" t="s">
        <v>1</v>
      </c>
      <c r="V35" s="1">
        <f>K33*G38</f>
        <v>0.14388524999999999</v>
      </c>
    </row>
    <row r="36" spans="2:34" x14ac:dyDescent="0.35">
      <c r="F36" t="s">
        <v>14</v>
      </c>
      <c r="G36">
        <v>16</v>
      </c>
      <c r="AH36" s="1">
        <f>K33/AH34</f>
        <v>2.0852934782608691E-3</v>
      </c>
    </row>
    <row r="37" spans="2:34" x14ac:dyDescent="0.35">
      <c r="B37" t="s">
        <v>7</v>
      </c>
      <c r="C37">
        <f>PI()*4/3*4^3</f>
        <v>268.08257310632899</v>
      </c>
      <c r="D37" t="s">
        <v>6</v>
      </c>
      <c r="F37" t="s">
        <v>12</v>
      </c>
      <c r="G37">
        <f>20*20*10</f>
        <v>4000</v>
      </c>
    </row>
    <row r="38" spans="2:34" x14ac:dyDescent="0.35">
      <c r="B38" t="s">
        <v>10</v>
      </c>
      <c r="C38">
        <f>C37/4/2</f>
        <v>33.510321638291124</v>
      </c>
      <c r="D38" t="s">
        <v>11</v>
      </c>
      <c r="F38" t="s">
        <v>13</v>
      </c>
      <c r="G38" s="1">
        <f>G37/G36</f>
        <v>250</v>
      </c>
      <c r="AH38" s="1"/>
    </row>
    <row r="39" spans="2:34" ht="23.5" x14ac:dyDescent="0.55000000000000004">
      <c r="AG39" s="2" t="s">
        <v>4</v>
      </c>
      <c r="AH39" s="8" t="s">
        <v>3</v>
      </c>
    </row>
    <row r="40" spans="2:34" x14ac:dyDescent="0.35">
      <c r="C40" s="1">
        <f>C35/C37</f>
        <v>2.1468795727043566E-3</v>
      </c>
      <c r="D40" t="s">
        <v>5</v>
      </c>
    </row>
    <row r="41" spans="2:34" x14ac:dyDescent="0.35">
      <c r="C41" s="1"/>
    </row>
    <row r="63" spans="33:40" ht="18.5" x14ac:dyDescent="0.45">
      <c r="AG63" s="6" t="s">
        <v>21</v>
      </c>
      <c r="AH63" s="6"/>
      <c r="AI63" s="6"/>
      <c r="AJ63" s="6"/>
      <c r="AK63" s="6"/>
      <c r="AL63" s="6"/>
      <c r="AM63" s="6"/>
      <c r="AN63" s="6"/>
    </row>
  </sheetData>
  <mergeCells count="3">
    <mergeCell ref="AG31:AO31"/>
    <mergeCell ref="V31:AD31"/>
    <mergeCell ref="AG63:AN6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ReviewMFI</vt:lpstr>
      <vt:lpstr>ReviewMFI!Print_Area</vt:lpstr>
    </vt:vector>
  </TitlesOfParts>
  <Company>Fusion For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Fabbri Marco (F4E)</dc:creator>
  <cp:lastModifiedBy>Fabbri Marco (F4E)</cp:lastModifiedBy>
  <dcterms:created xsi:type="dcterms:W3CDTF">2020-11-30T09:25:41Z</dcterms:created>
  <dcterms:modified xsi:type="dcterms:W3CDTF">2021-03-04T08:44:20Z</dcterms:modified>
</cp:coreProperties>
</file>