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cnwfmh_leeds_ac_uk/Documents/Cleaning methods/"/>
    </mc:Choice>
  </mc:AlternateContent>
  <xr:revisionPtr revIDLastSave="685" documentId="11_F25DC773A252ABDACC10486EF19845E25ADE58E5" xr6:coauthVersionLast="45" xr6:coauthVersionMax="45" xr10:uidLastSave="{ED3C5D7E-743F-4F26-853E-38FD94118FEE}"/>
  <bookViews>
    <workbookView xWindow="-110" yWindow="-110" windowWidth="19420" windowHeight="10560" xr2:uid="{00000000-000D-0000-FFFF-FFFF00000000}"/>
  </bookViews>
  <sheets>
    <sheet name="Sheet1" sheetId="1" r:id="rId1"/>
    <sheet name="Mar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1" l="1"/>
  <c r="J79" i="1"/>
  <c r="J86" i="1"/>
  <c r="J77" i="1"/>
  <c r="H70" i="1"/>
  <c r="I81" i="1"/>
  <c r="J81" i="1" s="1"/>
  <c r="I82" i="1"/>
  <c r="J82" i="1" s="1"/>
  <c r="I83" i="1"/>
  <c r="J83" i="1" s="1"/>
  <c r="I84" i="1"/>
  <c r="J84" i="1" s="1"/>
  <c r="I85" i="1"/>
  <c r="J85" i="1" s="1"/>
  <c r="I86" i="1"/>
  <c r="I80" i="1"/>
  <c r="J80" i="1" s="1"/>
  <c r="I78" i="1"/>
  <c r="I79" i="1"/>
  <c r="I77" i="1"/>
  <c r="C78" i="1"/>
  <c r="C79" i="1"/>
  <c r="C77" i="1"/>
  <c r="C82" i="1" s="1"/>
  <c r="J87" i="1" l="1"/>
  <c r="C81" i="1"/>
  <c r="D81" i="1" s="1"/>
  <c r="D14" i="1"/>
  <c r="E12" i="1"/>
  <c r="E3" i="1"/>
  <c r="E4" i="1"/>
  <c r="E5" i="1"/>
  <c r="E6" i="1"/>
  <c r="E7" i="1"/>
  <c r="E8" i="1"/>
  <c r="E9" i="1"/>
  <c r="E10" i="1"/>
  <c r="E11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G66" i="1"/>
  <c r="G67" i="1"/>
  <c r="G68" i="1"/>
  <c r="G69" i="1"/>
  <c r="G65" i="1"/>
  <c r="D13" i="1"/>
  <c r="D70" i="1"/>
  <c r="F71" i="1"/>
  <c r="J89" i="1" l="1"/>
  <c r="F13" i="1"/>
  <c r="G13" i="1"/>
  <c r="H13" i="1"/>
  <c r="H27" i="1"/>
  <c r="G27" i="1"/>
  <c r="F27" i="1"/>
  <c r="D27" i="1"/>
  <c r="F70" i="1"/>
  <c r="G70" i="1" s="1"/>
  <c r="C71" i="1"/>
  <c r="C70" i="1"/>
  <c r="C66" i="1"/>
  <c r="C67" i="1"/>
  <c r="C65" i="1"/>
  <c r="I51" i="1"/>
  <c r="I38" i="1"/>
  <c r="I25" i="1"/>
  <c r="I12" i="1"/>
  <c r="H51" i="1" l="1"/>
  <c r="G51" i="1"/>
  <c r="F51" i="1"/>
  <c r="H38" i="1"/>
  <c r="G38" i="1"/>
  <c r="F38" i="1"/>
  <c r="H25" i="1"/>
  <c r="G25" i="1"/>
  <c r="F25" i="1"/>
  <c r="G12" i="1"/>
  <c r="H12" i="1"/>
  <c r="F12" i="1"/>
  <c r="D50" i="1"/>
  <c r="D49" i="1"/>
  <c r="D48" i="1"/>
  <c r="D47" i="1"/>
  <c r="D46" i="1"/>
  <c r="D45" i="1"/>
  <c r="D44" i="1"/>
  <c r="D43" i="1"/>
  <c r="D42" i="1"/>
  <c r="D41" i="1"/>
  <c r="D51" i="1" s="1"/>
  <c r="D37" i="1"/>
  <c r="D36" i="1"/>
  <c r="D35" i="1"/>
  <c r="D34" i="1"/>
  <c r="D33" i="1"/>
  <c r="D32" i="1"/>
  <c r="D31" i="1"/>
  <c r="D30" i="1"/>
  <c r="D29" i="1"/>
  <c r="D28" i="1"/>
  <c r="D24" i="1"/>
  <c r="D23" i="1"/>
  <c r="D22" i="1"/>
  <c r="D21" i="1"/>
  <c r="D20" i="1"/>
  <c r="D19" i="1"/>
  <c r="D18" i="1"/>
  <c r="D17" i="1"/>
  <c r="D16" i="1"/>
  <c r="D15" i="1"/>
  <c r="C56" i="1"/>
  <c r="C57" i="1"/>
  <c r="C58" i="1"/>
  <c r="C55" i="1"/>
  <c r="D3" i="1"/>
  <c r="D4" i="1"/>
  <c r="D5" i="1"/>
  <c r="D6" i="1"/>
  <c r="D7" i="1"/>
  <c r="D8" i="1"/>
  <c r="D9" i="1"/>
  <c r="D10" i="1"/>
  <c r="D11" i="1"/>
  <c r="D2" i="1"/>
  <c r="D38" i="1" l="1"/>
  <c r="C61" i="1"/>
  <c r="D12" i="1"/>
  <c r="D52" i="1" s="1"/>
  <c r="D25" i="1"/>
  <c r="C60" i="1"/>
  <c r="D60" i="1" s="1"/>
  <c r="D39" i="1" l="1"/>
  <c r="D26" i="1"/>
</calcChain>
</file>

<file path=xl/sharedStrings.xml><?xml version="1.0" encoding="utf-8"?>
<sst xmlns="http://schemas.openxmlformats.org/spreadsheetml/2006/main" count="296" uniqueCount="38">
  <si>
    <t xml:space="preserve">Time </t>
  </si>
  <si>
    <t>Technique</t>
  </si>
  <si>
    <t>Control</t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</si>
  <si>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</si>
  <si>
    <t>cfu/plate</t>
  </si>
  <si>
    <t>cfu/plate (-4)</t>
  </si>
  <si>
    <t>cfu/ml</t>
  </si>
  <si>
    <t>Mean</t>
  </si>
  <si>
    <t>SD</t>
  </si>
  <si>
    <r>
      <t>cfu/0.1 ml/9cm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</si>
  <si>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Concentration of s aureus </t>
  </si>
  <si>
    <t>Distill water</t>
  </si>
  <si>
    <t>Detergent</t>
  </si>
  <si>
    <t>Disinfectant</t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</si>
  <si>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/1h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</si>
  <si>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</si>
  <si>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</si>
  <si>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/24h</t>
    </r>
  </si>
  <si>
    <t>C</t>
  </si>
  <si>
    <t>DW</t>
  </si>
  <si>
    <t>D</t>
  </si>
  <si>
    <t>A</t>
  </si>
  <si>
    <t>Alcohol</t>
  </si>
  <si>
    <t>1 Day</t>
  </si>
  <si>
    <t>2 Day</t>
  </si>
  <si>
    <t>Con of S. aur</t>
  </si>
  <si>
    <t>swabbing in 10 ml then take 0.1 ml</t>
  </si>
  <si>
    <t>Swabbing efficiency</t>
  </si>
  <si>
    <t>Physical removal efficiency</t>
  </si>
  <si>
    <t>Survival after 1 hour (drying)</t>
  </si>
  <si>
    <t>Physical + Detergent removal efficiency</t>
  </si>
  <si>
    <t>Physical + Disinfectant removal efficiency</t>
  </si>
  <si>
    <t>Day 3</t>
  </si>
  <si>
    <t>cfu/plate (A)</t>
  </si>
  <si>
    <t>cfu/plate (B)</t>
  </si>
  <si>
    <t>cfu/plate (C)</t>
  </si>
  <si>
    <t>Mean (cfu/plate)</t>
  </si>
  <si>
    <t>cfu/0.1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</si>
</sst>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1" fontId="0" fillId="2" borderId="0" xfId="0" applyNumberFormat="1" applyFill="1" applyAlignment="1">
      <alignment horizontal="center"/>
    </xf>
    <xf numFmtId="11" fontId="0" fillId="2" borderId="0" xfId="0" applyNumberFormat="1" applyFill="1" applyAlignment="1"/>
    <xf numFmtId="11" fontId="0" fillId="0" borderId="0" xfId="0" applyNumberFormat="1" applyFill="1" applyAlignment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1" fontId="0" fillId="2" borderId="0" xfId="0" applyNumberFormat="1" applyFill="1"/>
    <xf numFmtId="10" fontId="0" fillId="2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4" borderId="0" xfId="1" applyNumberFormat="1" applyFont="1" applyFill="1" applyAlignment="1">
      <alignment horizontal="center"/>
    </xf>
    <xf numFmtId="11" fontId="0" fillId="4" borderId="0" xfId="0" applyNumberFormat="1" applyFill="1"/>
    <xf numFmtId="11" fontId="0" fillId="0" borderId="0" xfId="1" applyNumberFormat="1" applyFont="1" applyFill="1" applyAlignment="1">
      <alignment horizontal="center"/>
    </xf>
    <xf numFmtId="11" fontId="0" fillId="2" borderId="0" xfId="0" applyNumberFormat="1" applyFill="1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73" workbookViewId="0">
      <selection activeCell="G90" sqref="G90"/>
    </sheetView>
  </sheetViews>
  <sheetFormatPr defaultRowHeight="14.5" x14ac:dyDescent="0.35"/>
  <cols>
    <col min="1" max="1" width="8.7265625" style="1"/>
    <col min="2" max="2" width="12.90625" style="1" customWidth="1"/>
    <col min="3" max="3" width="8.7265625" style="2"/>
    <col min="4" max="4" width="14.7265625" style="2" customWidth="1"/>
    <col min="5" max="5" width="34.08984375" style="3" customWidth="1"/>
    <col min="6" max="6" width="13.453125" style="1" customWidth="1"/>
    <col min="7" max="7" width="17" style="1" customWidth="1"/>
    <col min="8" max="8" width="13.08984375" style="1" customWidth="1"/>
    <col min="9" max="9" width="15" customWidth="1"/>
    <col min="10" max="10" width="12.6328125" customWidth="1"/>
  </cols>
  <sheetData>
    <row r="1" spans="1:9" s="1" customFormat="1" ht="16.5" x14ac:dyDescent="0.35">
      <c r="A1" s="1" t="s">
        <v>0</v>
      </c>
      <c r="B1" s="1" t="s">
        <v>1</v>
      </c>
      <c r="C1" s="2" t="s">
        <v>4</v>
      </c>
      <c r="D1" s="2" t="s">
        <v>3</v>
      </c>
      <c r="E1" s="2"/>
      <c r="F1" s="2" t="s">
        <v>14</v>
      </c>
      <c r="G1" s="2" t="s">
        <v>15</v>
      </c>
      <c r="H1" s="2" t="s">
        <v>16</v>
      </c>
      <c r="I1" s="2" t="s">
        <v>17</v>
      </c>
    </row>
    <row r="2" spans="1:9" s="1" customFormat="1" x14ac:dyDescent="0.35">
      <c r="A2" s="1">
        <v>0</v>
      </c>
      <c r="B2" s="1" t="s">
        <v>2</v>
      </c>
      <c r="C2" s="2">
        <v>658</v>
      </c>
      <c r="D2" s="2">
        <f>C2*100</f>
        <v>65800</v>
      </c>
      <c r="E2" s="2">
        <f>D2/0.0166</f>
        <v>3963855.4216867471</v>
      </c>
      <c r="F2" s="2">
        <v>1000</v>
      </c>
      <c r="G2" s="2">
        <v>100</v>
      </c>
      <c r="H2" s="2">
        <v>100</v>
      </c>
      <c r="I2" s="2">
        <v>0</v>
      </c>
    </row>
    <row r="3" spans="1:9" s="1" customFormat="1" x14ac:dyDescent="0.35">
      <c r="A3" s="1">
        <v>0</v>
      </c>
      <c r="B3" s="1" t="s">
        <v>2</v>
      </c>
      <c r="C3" s="2">
        <v>421</v>
      </c>
      <c r="D3" s="2">
        <f t="shared" ref="D3:D11" si="0">C3*100</f>
        <v>42100</v>
      </c>
      <c r="E3" s="2">
        <f t="shared" ref="E3:E11" si="1">D3/0.0166</f>
        <v>2536144.5783132529</v>
      </c>
      <c r="F3" s="2">
        <v>1900</v>
      </c>
      <c r="G3" s="2">
        <v>400</v>
      </c>
      <c r="H3" s="2">
        <v>400</v>
      </c>
      <c r="I3" s="2">
        <v>0</v>
      </c>
    </row>
    <row r="4" spans="1:9" s="1" customFormat="1" x14ac:dyDescent="0.35">
      <c r="A4" s="1">
        <v>0</v>
      </c>
      <c r="B4" s="1" t="s">
        <v>2</v>
      </c>
      <c r="C4" s="2">
        <v>310</v>
      </c>
      <c r="D4" s="2">
        <f t="shared" si="0"/>
        <v>31000</v>
      </c>
      <c r="E4" s="2">
        <f t="shared" si="1"/>
        <v>1867469.8795180724</v>
      </c>
      <c r="F4" s="2">
        <v>800</v>
      </c>
      <c r="G4" s="2">
        <v>100</v>
      </c>
      <c r="H4" s="2">
        <v>0</v>
      </c>
      <c r="I4" s="2">
        <v>0</v>
      </c>
    </row>
    <row r="5" spans="1:9" s="1" customFormat="1" x14ac:dyDescent="0.35">
      <c r="A5" s="1">
        <v>0</v>
      </c>
      <c r="B5" s="1" t="s">
        <v>2</v>
      </c>
      <c r="C5" s="2">
        <v>512</v>
      </c>
      <c r="D5" s="2">
        <f t="shared" si="0"/>
        <v>51200</v>
      </c>
      <c r="E5" s="2">
        <f t="shared" si="1"/>
        <v>3084337.3493975904</v>
      </c>
      <c r="F5" s="2">
        <v>900</v>
      </c>
      <c r="G5" s="2">
        <v>400</v>
      </c>
      <c r="H5" s="2">
        <v>0</v>
      </c>
      <c r="I5" s="2">
        <v>0</v>
      </c>
    </row>
    <row r="6" spans="1:9" s="1" customFormat="1" x14ac:dyDescent="0.35">
      <c r="A6" s="1">
        <v>0</v>
      </c>
      <c r="B6" s="1" t="s">
        <v>2</v>
      </c>
      <c r="C6" s="2">
        <v>215</v>
      </c>
      <c r="D6" s="2">
        <f t="shared" si="0"/>
        <v>21500</v>
      </c>
      <c r="E6" s="2">
        <f t="shared" si="1"/>
        <v>1295180.7228915663</v>
      </c>
      <c r="F6" s="2">
        <v>1200</v>
      </c>
      <c r="G6" s="2">
        <v>800</v>
      </c>
      <c r="H6" s="2">
        <v>0</v>
      </c>
      <c r="I6" s="2">
        <v>0</v>
      </c>
    </row>
    <row r="7" spans="1:9" s="1" customFormat="1" x14ac:dyDescent="0.35">
      <c r="A7" s="1">
        <v>0</v>
      </c>
      <c r="B7" s="1" t="s">
        <v>2</v>
      </c>
      <c r="C7" s="2">
        <v>190</v>
      </c>
      <c r="D7" s="2">
        <f t="shared" si="0"/>
        <v>19000</v>
      </c>
      <c r="E7" s="2">
        <f t="shared" si="1"/>
        <v>1144578.313253012</v>
      </c>
      <c r="F7" s="2">
        <v>2000</v>
      </c>
      <c r="G7" s="2">
        <v>1900</v>
      </c>
      <c r="H7" s="2">
        <v>0</v>
      </c>
      <c r="I7" s="2">
        <v>0</v>
      </c>
    </row>
    <row r="8" spans="1:9" s="1" customFormat="1" x14ac:dyDescent="0.35">
      <c r="A8" s="1">
        <v>0</v>
      </c>
      <c r="B8" s="1" t="s">
        <v>2</v>
      </c>
      <c r="C8" s="2">
        <v>385</v>
      </c>
      <c r="D8" s="2">
        <f t="shared" si="0"/>
        <v>38500</v>
      </c>
      <c r="E8" s="2">
        <f t="shared" si="1"/>
        <v>2319277.1084337351</v>
      </c>
      <c r="F8" s="2">
        <v>1000</v>
      </c>
      <c r="G8" s="2">
        <v>2100</v>
      </c>
      <c r="H8" s="2">
        <v>0</v>
      </c>
      <c r="I8" s="2">
        <v>0</v>
      </c>
    </row>
    <row r="9" spans="1:9" s="1" customFormat="1" x14ac:dyDescent="0.35">
      <c r="A9" s="1">
        <v>0</v>
      </c>
      <c r="B9" s="1" t="s">
        <v>2</v>
      </c>
      <c r="C9" s="2">
        <v>289</v>
      </c>
      <c r="D9" s="2">
        <f t="shared" si="0"/>
        <v>28900</v>
      </c>
      <c r="E9" s="2">
        <f t="shared" si="1"/>
        <v>1740963.8554216868</v>
      </c>
      <c r="F9" s="2">
        <v>1300</v>
      </c>
      <c r="G9" s="2">
        <v>1500</v>
      </c>
      <c r="H9" s="2">
        <v>0</v>
      </c>
      <c r="I9" s="2">
        <v>0</v>
      </c>
    </row>
    <row r="10" spans="1:9" s="1" customFormat="1" x14ac:dyDescent="0.35">
      <c r="A10" s="1">
        <v>0</v>
      </c>
      <c r="B10" s="1" t="s">
        <v>2</v>
      </c>
      <c r="C10" s="2">
        <v>618</v>
      </c>
      <c r="D10" s="2">
        <f t="shared" si="0"/>
        <v>61800</v>
      </c>
      <c r="E10" s="2">
        <f t="shared" si="1"/>
        <v>3722891.5662650601</v>
      </c>
      <c r="F10" s="2">
        <v>1400</v>
      </c>
      <c r="G10" s="2">
        <v>0</v>
      </c>
      <c r="H10" s="2">
        <v>0</v>
      </c>
      <c r="I10" s="2">
        <v>0</v>
      </c>
    </row>
    <row r="11" spans="1:9" s="1" customFormat="1" x14ac:dyDescent="0.35">
      <c r="A11" s="1">
        <v>0</v>
      </c>
      <c r="B11" s="1" t="s">
        <v>2</v>
      </c>
      <c r="C11" s="2">
        <v>395</v>
      </c>
      <c r="D11" s="2">
        <f t="shared" si="0"/>
        <v>39500</v>
      </c>
      <c r="E11" s="2">
        <f t="shared" si="1"/>
        <v>2379518.0722891567</v>
      </c>
      <c r="F11" s="2">
        <v>1200</v>
      </c>
      <c r="G11" s="2">
        <v>0</v>
      </c>
      <c r="H11" s="2">
        <v>0</v>
      </c>
      <c r="I11" s="2">
        <v>0</v>
      </c>
    </row>
    <row r="12" spans="1:9" x14ac:dyDescent="0.35">
      <c r="C12" s="8" t="s">
        <v>7</v>
      </c>
      <c r="D12" s="9">
        <f>AVERAGE(D2:D11)</f>
        <v>39930</v>
      </c>
      <c r="E12" s="9">
        <f>AVERAGE(E2:E11)</f>
        <v>2405421.686746988</v>
      </c>
      <c r="F12" s="9">
        <f t="shared" ref="F12" si="2">AVERAGE(F2:F11)</f>
        <v>1270</v>
      </c>
      <c r="G12" s="9">
        <f t="shared" ref="G12" si="3">AVERAGE(G2:G11)</f>
        <v>730</v>
      </c>
      <c r="H12" s="9">
        <f t="shared" ref="H12:I12" si="4">AVERAGE(H2:H11)</f>
        <v>50</v>
      </c>
      <c r="I12" s="9">
        <f t="shared" si="4"/>
        <v>0</v>
      </c>
    </row>
    <row r="13" spans="1:9" x14ac:dyDescent="0.35">
      <c r="D13" s="23">
        <f>D12/D60</f>
        <v>4.8844036697247704E-2</v>
      </c>
      <c r="E13" s="24" t="s">
        <v>29</v>
      </c>
      <c r="F13" s="23">
        <f>F12/D60</f>
        <v>1.5535168195718655E-3</v>
      </c>
      <c r="G13" s="23">
        <f>G12/D60</f>
        <v>8.9296636085626916E-4</v>
      </c>
      <c r="H13" s="23">
        <f>H12/D60</f>
        <v>6.1162079510703368E-5</v>
      </c>
    </row>
    <row r="14" spans="1:9" s="17" customFormat="1" x14ac:dyDescent="0.35">
      <c r="A14" s="10"/>
      <c r="B14" s="10"/>
      <c r="C14" s="11"/>
      <c r="D14" s="25">
        <f>C60</f>
        <v>8175000</v>
      </c>
      <c r="E14" s="6"/>
      <c r="F14" s="10"/>
      <c r="G14" s="10"/>
      <c r="H14" s="10"/>
    </row>
    <row r="15" spans="1:9" x14ac:dyDescent="0.35">
      <c r="A15" s="1">
        <v>0</v>
      </c>
      <c r="B15" s="1" t="s">
        <v>11</v>
      </c>
      <c r="C15" s="7">
        <v>3</v>
      </c>
      <c r="D15" s="2">
        <f>C15*100</f>
        <v>300</v>
      </c>
      <c r="F15" s="2">
        <v>400</v>
      </c>
      <c r="G15" s="2">
        <v>100</v>
      </c>
      <c r="H15" s="2">
        <v>100</v>
      </c>
      <c r="I15" s="2">
        <v>0</v>
      </c>
    </row>
    <row r="16" spans="1:9" x14ac:dyDescent="0.35">
      <c r="A16" s="1">
        <v>0</v>
      </c>
      <c r="B16" s="1" t="s">
        <v>11</v>
      </c>
      <c r="C16" s="7">
        <v>7</v>
      </c>
      <c r="D16" s="2">
        <f t="shared" ref="D16:D24" si="5">C16*100</f>
        <v>700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35">
      <c r="A17" s="1">
        <v>0</v>
      </c>
      <c r="B17" s="1" t="s">
        <v>11</v>
      </c>
      <c r="C17" s="7">
        <v>2</v>
      </c>
      <c r="D17" s="2">
        <f t="shared" si="5"/>
        <v>200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35">
      <c r="A18" s="1">
        <v>0</v>
      </c>
      <c r="B18" s="1" t="s">
        <v>11</v>
      </c>
      <c r="C18" s="7">
        <v>1</v>
      </c>
      <c r="D18" s="2">
        <f t="shared" si="5"/>
        <v>100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5">
      <c r="A19" s="1">
        <v>0</v>
      </c>
      <c r="B19" s="1" t="s">
        <v>11</v>
      </c>
      <c r="C19" s="7">
        <v>10</v>
      </c>
      <c r="D19" s="2">
        <f t="shared" si="5"/>
        <v>1000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35">
      <c r="A20" s="1">
        <v>0</v>
      </c>
      <c r="B20" s="1" t="s">
        <v>11</v>
      </c>
      <c r="C20" s="7">
        <v>9</v>
      </c>
      <c r="D20" s="2">
        <f t="shared" si="5"/>
        <v>900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5">
      <c r="A21" s="1">
        <v>0</v>
      </c>
      <c r="B21" s="1" t="s">
        <v>11</v>
      </c>
      <c r="C21" s="7">
        <v>3</v>
      </c>
      <c r="D21" s="2">
        <f t="shared" si="5"/>
        <v>300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5">
      <c r="A22" s="1">
        <v>0</v>
      </c>
      <c r="B22" s="1" t="s">
        <v>11</v>
      </c>
      <c r="C22" s="7">
        <v>6</v>
      </c>
      <c r="D22" s="2">
        <f t="shared" si="5"/>
        <v>600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5">
      <c r="A23" s="1">
        <v>0</v>
      </c>
      <c r="B23" s="1" t="s">
        <v>11</v>
      </c>
      <c r="C23" s="7">
        <v>12</v>
      </c>
      <c r="D23" s="2">
        <f t="shared" si="5"/>
        <v>1200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35">
      <c r="A24" s="1">
        <v>0</v>
      </c>
      <c r="B24" s="1" t="s">
        <v>11</v>
      </c>
      <c r="C24" s="7">
        <v>36</v>
      </c>
      <c r="D24" s="2">
        <f t="shared" si="5"/>
        <v>3600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5">
      <c r="B25" s="2"/>
      <c r="C25" s="8" t="s">
        <v>7</v>
      </c>
      <c r="D25" s="9">
        <f t="shared" ref="D25" si="6">AVERAGE(D15:D24)</f>
        <v>890</v>
      </c>
      <c r="F25" s="9">
        <f t="shared" ref="F25" si="7">AVERAGE(F15:F24)</f>
        <v>40</v>
      </c>
      <c r="G25" s="9">
        <f t="shared" ref="G25" si="8">AVERAGE(G15:G24)</f>
        <v>10</v>
      </c>
      <c r="H25" s="9">
        <f t="shared" ref="H25:I25" si="9">AVERAGE(H15:H24)</f>
        <v>10</v>
      </c>
      <c r="I25" s="9">
        <f t="shared" si="9"/>
        <v>0</v>
      </c>
    </row>
    <row r="26" spans="1:9" x14ac:dyDescent="0.35">
      <c r="B26" s="2"/>
      <c r="C26" s="10"/>
      <c r="D26" s="14">
        <f>(D12-D25)/D12</f>
        <v>0.97771099423991981</v>
      </c>
      <c r="E26" s="13" t="s">
        <v>28</v>
      </c>
    </row>
    <row r="27" spans="1:9" x14ac:dyDescent="0.35">
      <c r="B27" s="2"/>
      <c r="C27" s="7"/>
      <c r="D27" s="23">
        <f>D25/D12</f>
        <v>2.2289005760080142E-2</v>
      </c>
      <c r="E27" s="24"/>
      <c r="F27" s="23">
        <f>F25/D12</f>
        <v>1.0017530678687703E-3</v>
      </c>
      <c r="G27" s="23">
        <f>G25/D12</f>
        <v>2.5043826696719256E-4</v>
      </c>
      <c r="H27" s="23">
        <f>H25/D12</f>
        <v>2.5043826696719256E-4</v>
      </c>
    </row>
    <row r="28" spans="1:9" x14ac:dyDescent="0.35">
      <c r="A28" s="1">
        <v>0</v>
      </c>
      <c r="B28" s="1" t="s">
        <v>12</v>
      </c>
      <c r="C28" s="7">
        <v>1</v>
      </c>
      <c r="D28" s="7">
        <f>C28*100</f>
        <v>100</v>
      </c>
      <c r="F28" s="2">
        <v>400</v>
      </c>
      <c r="G28" s="2">
        <v>0</v>
      </c>
      <c r="H28" s="2">
        <v>0</v>
      </c>
      <c r="I28" s="2">
        <v>0</v>
      </c>
    </row>
    <row r="29" spans="1:9" x14ac:dyDescent="0.35">
      <c r="A29" s="1">
        <v>0</v>
      </c>
      <c r="B29" s="1" t="s">
        <v>12</v>
      </c>
      <c r="C29" s="7">
        <v>3</v>
      </c>
      <c r="D29" s="7">
        <f t="shared" ref="D29:D37" si="10">C29*100</f>
        <v>300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35">
      <c r="A30" s="1">
        <v>0</v>
      </c>
      <c r="B30" s="1" t="s">
        <v>12</v>
      </c>
      <c r="C30" s="7">
        <v>2</v>
      </c>
      <c r="D30" s="7">
        <f t="shared" si="10"/>
        <v>200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35">
      <c r="A31" s="1">
        <v>0</v>
      </c>
      <c r="B31" s="1" t="s">
        <v>12</v>
      </c>
      <c r="C31" s="7">
        <v>0</v>
      </c>
      <c r="D31" s="7">
        <f t="shared" si="10"/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35">
      <c r="A32" s="1">
        <v>0</v>
      </c>
      <c r="B32" s="1" t="s">
        <v>12</v>
      </c>
      <c r="C32" s="7">
        <v>0</v>
      </c>
      <c r="D32" s="7">
        <f t="shared" si="10"/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35">
      <c r="A33" s="1">
        <v>0</v>
      </c>
      <c r="B33" s="1" t="s">
        <v>12</v>
      </c>
      <c r="C33" s="7">
        <v>0</v>
      </c>
      <c r="D33" s="7">
        <f t="shared" si="10"/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35">
      <c r="A34" s="1">
        <v>0</v>
      </c>
      <c r="B34" s="1" t="s">
        <v>12</v>
      </c>
      <c r="C34" s="7">
        <v>0</v>
      </c>
      <c r="D34" s="7">
        <f t="shared" si="10"/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35">
      <c r="A35" s="1">
        <v>0</v>
      </c>
      <c r="B35" s="1" t="s">
        <v>12</v>
      </c>
      <c r="C35" s="7">
        <v>0</v>
      </c>
      <c r="D35" s="7">
        <f t="shared" si="10"/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35">
      <c r="A36" s="1">
        <v>0</v>
      </c>
      <c r="B36" s="1" t="s">
        <v>12</v>
      </c>
      <c r="C36" s="7">
        <v>0</v>
      </c>
      <c r="D36" s="7">
        <f t="shared" si="10"/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5">
      <c r="A37" s="1">
        <v>0</v>
      </c>
      <c r="B37" s="1" t="s">
        <v>12</v>
      </c>
      <c r="C37" s="7">
        <v>0</v>
      </c>
      <c r="D37" s="7">
        <f t="shared" si="10"/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B38" s="2"/>
      <c r="C38" s="8" t="s">
        <v>7</v>
      </c>
      <c r="D38" s="12">
        <f>AVERAGE(D28:D37)</f>
        <v>60</v>
      </c>
      <c r="F38" s="9">
        <f t="shared" ref="F38" si="11">AVERAGE(F28:F37)</f>
        <v>40</v>
      </c>
      <c r="G38" s="9">
        <f t="shared" ref="G38" si="12">AVERAGE(G28:G37)</f>
        <v>0</v>
      </c>
      <c r="H38" s="9">
        <f t="shared" ref="H38:I38" si="13">AVERAGE(H28:H37)</f>
        <v>0</v>
      </c>
      <c r="I38" s="9">
        <f t="shared" si="13"/>
        <v>0</v>
      </c>
    </row>
    <row r="39" spans="1:9" x14ac:dyDescent="0.35">
      <c r="B39" s="2"/>
      <c r="C39" s="7"/>
      <c r="D39" s="14">
        <f>(D12-D38)/D12</f>
        <v>0.99849737039819686</v>
      </c>
      <c r="E39" s="13" t="s">
        <v>30</v>
      </c>
    </row>
    <row r="40" spans="1:9" x14ac:dyDescent="0.35">
      <c r="B40" s="2"/>
      <c r="C40" s="7"/>
      <c r="D40" s="15"/>
      <c r="E40" s="16"/>
    </row>
    <row r="41" spans="1:9" x14ac:dyDescent="0.35">
      <c r="A41" s="1">
        <v>0</v>
      </c>
      <c r="B41" s="1" t="s">
        <v>13</v>
      </c>
      <c r="C41" s="7">
        <v>1</v>
      </c>
      <c r="D41" s="7">
        <f>C41*100</f>
        <v>100</v>
      </c>
      <c r="E41" s="16"/>
      <c r="F41" s="2">
        <v>100</v>
      </c>
      <c r="G41" s="2">
        <v>0</v>
      </c>
      <c r="H41" s="2">
        <v>0</v>
      </c>
      <c r="I41" s="2">
        <v>0</v>
      </c>
    </row>
    <row r="42" spans="1:9" x14ac:dyDescent="0.35">
      <c r="A42" s="1">
        <v>0</v>
      </c>
      <c r="B42" s="1" t="s">
        <v>13</v>
      </c>
      <c r="C42" s="7">
        <v>2</v>
      </c>
      <c r="D42" s="7">
        <f t="shared" ref="D42:D50" si="14">C42*100</f>
        <v>200</v>
      </c>
      <c r="E42" s="16"/>
      <c r="F42" s="2">
        <v>200</v>
      </c>
      <c r="G42" s="2">
        <v>0</v>
      </c>
      <c r="H42" s="2">
        <v>0</v>
      </c>
      <c r="I42" s="2">
        <v>0</v>
      </c>
    </row>
    <row r="43" spans="1:9" x14ac:dyDescent="0.35">
      <c r="A43" s="1">
        <v>0</v>
      </c>
      <c r="B43" s="1" t="s">
        <v>13</v>
      </c>
      <c r="C43" s="7">
        <v>1</v>
      </c>
      <c r="D43" s="7">
        <f t="shared" si="14"/>
        <v>100</v>
      </c>
      <c r="E43" s="16"/>
      <c r="F43" s="2">
        <v>100</v>
      </c>
      <c r="G43" s="2">
        <v>0</v>
      </c>
      <c r="H43" s="2">
        <v>0</v>
      </c>
      <c r="I43" s="2">
        <v>0</v>
      </c>
    </row>
    <row r="44" spans="1:9" x14ac:dyDescent="0.35">
      <c r="A44" s="1">
        <v>0</v>
      </c>
      <c r="B44" s="1" t="s">
        <v>13</v>
      </c>
      <c r="C44" s="7">
        <v>0</v>
      </c>
      <c r="D44" s="7">
        <f t="shared" si="14"/>
        <v>0</v>
      </c>
      <c r="E44" s="16"/>
      <c r="F44" s="2">
        <v>0</v>
      </c>
      <c r="G44" s="2">
        <v>0</v>
      </c>
      <c r="H44" s="2">
        <v>0</v>
      </c>
      <c r="I44" s="2">
        <v>0</v>
      </c>
    </row>
    <row r="45" spans="1:9" x14ac:dyDescent="0.35">
      <c r="A45" s="1">
        <v>0</v>
      </c>
      <c r="B45" s="1" t="s">
        <v>13</v>
      </c>
      <c r="C45" s="7">
        <v>0</v>
      </c>
      <c r="D45" s="7">
        <f t="shared" si="14"/>
        <v>0</v>
      </c>
      <c r="E45" s="16"/>
      <c r="F45" s="2">
        <v>0</v>
      </c>
      <c r="G45" s="2">
        <v>0</v>
      </c>
      <c r="H45" s="2">
        <v>0</v>
      </c>
      <c r="I45" s="2">
        <v>0</v>
      </c>
    </row>
    <row r="46" spans="1:9" x14ac:dyDescent="0.35">
      <c r="A46" s="1">
        <v>0</v>
      </c>
      <c r="B46" s="1" t="s">
        <v>13</v>
      </c>
      <c r="C46" s="7">
        <v>0</v>
      </c>
      <c r="D46" s="7">
        <f t="shared" si="14"/>
        <v>0</v>
      </c>
      <c r="E46" s="16"/>
      <c r="F46" s="2">
        <v>0</v>
      </c>
      <c r="G46" s="2">
        <v>0</v>
      </c>
      <c r="H46" s="2">
        <v>0</v>
      </c>
      <c r="I46" s="2">
        <v>0</v>
      </c>
    </row>
    <row r="47" spans="1:9" x14ac:dyDescent="0.35">
      <c r="A47" s="1">
        <v>0</v>
      </c>
      <c r="B47" s="1" t="s">
        <v>13</v>
      </c>
      <c r="C47" s="7">
        <v>0</v>
      </c>
      <c r="D47" s="7">
        <f t="shared" si="14"/>
        <v>0</v>
      </c>
      <c r="E47" s="16"/>
      <c r="F47" s="2">
        <v>0</v>
      </c>
      <c r="G47" s="2">
        <v>0</v>
      </c>
      <c r="H47" s="2">
        <v>0</v>
      </c>
      <c r="I47" s="2">
        <v>0</v>
      </c>
    </row>
    <row r="48" spans="1:9" x14ac:dyDescent="0.35">
      <c r="A48" s="1">
        <v>0</v>
      </c>
      <c r="B48" s="1" t="s">
        <v>13</v>
      </c>
      <c r="C48" s="7">
        <v>0</v>
      </c>
      <c r="D48" s="7">
        <f t="shared" si="14"/>
        <v>0</v>
      </c>
      <c r="E48" s="16"/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s="1">
        <v>0</v>
      </c>
      <c r="B49" s="1" t="s">
        <v>13</v>
      </c>
      <c r="C49" s="7">
        <v>0</v>
      </c>
      <c r="D49" s="7">
        <f t="shared" si="14"/>
        <v>0</v>
      </c>
      <c r="E49" s="16"/>
      <c r="F49" s="2">
        <v>0</v>
      </c>
      <c r="G49" s="2">
        <v>0</v>
      </c>
      <c r="H49" s="2">
        <v>0</v>
      </c>
      <c r="I49" s="2">
        <v>0</v>
      </c>
    </row>
    <row r="50" spans="1:9" x14ac:dyDescent="0.35">
      <c r="A50" s="1">
        <v>0</v>
      </c>
      <c r="B50" s="1" t="s">
        <v>13</v>
      </c>
      <c r="C50" s="7">
        <v>0</v>
      </c>
      <c r="D50" s="7">
        <f t="shared" si="14"/>
        <v>0</v>
      </c>
      <c r="E50" s="16"/>
      <c r="F50" s="2">
        <v>0</v>
      </c>
      <c r="G50" s="2">
        <v>0</v>
      </c>
      <c r="H50" s="2">
        <v>0</v>
      </c>
      <c r="I50" s="2">
        <v>0</v>
      </c>
    </row>
    <row r="51" spans="1:9" x14ac:dyDescent="0.35">
      <c r="B51" s="7"/>
      <c r="C51" s="8" t="s">
        <v>7</v>
      </c>
      <c r="D51" s="12">
        <f>AVERAGE(D41:D50)</f>
        <v>40</v>
      </c>
      <c r="E51" s="16"/>
      <c r="F51" s="9">
        <f t="shared" ref="F51" si="15">AVERAGE(F41:F50)</f>
        <v>40</v>
      </c>
      <c r="G51" s="9">
        <f t="shared" ref="G51" si="16">AVERAGE(G41:G50)</f>
        <v>0</v>
      </c>
      <c r="H51" s="9">
        <f t="shared" ref="H51:I51" si="17">AVERAGE(H41:H50)</f>
        <v>0</v>
      </c>
      <c r="I51" s="9">
        <f t="shared" si="17"/>
        <v>0</v>
      </c>
    </row>
    <row r="52" spans="1:9" x14ac:dyDescent="0.35">
      <c r="B52" s="2"/>
      <c r="C52" s="7"/>
      <c r="D52" s="14">
        <f>(D12-D51)/D12</f>
        <v>0.99899824693213124</v>
      </c>
      <c r="E52" s="13" t="s">
        <v>31</v>
      </c>
    </row>
    <row r="53" spans="1:9" x14ac:dyDescent="0.35">
      <c r="B53" s="2"/>
      <c r="C53" s="7"/>
      <c r="D53" s="7"/>
    </row>
    <row r="54" spans="1:9" x14ac:dyDescent="0.35">
      <c r="A54" s="18" t="s">
        <v>23</v>
      </c>
      <c r="B54" s="1" t="s">
        <v>5</v>
      </c>
      <c r="C54" s="2" t="s">
        <v>6</v>
      </c>
    </row>
    <row r="55" spans="1:9" x14ac:dyDescent="0.35">
      <c r="B55" s="1">
        <v>75</v>
      </c>
      <c r="C55" s="2">
        <f>B55*100000</f>
        <v>7500000</v>
      </c>
    </row>
    <row r="56" spans="1:9" x14ac:dyDescent="0.35">
      <c r="B56" s="1">
        <v>80</v>
      </c>
      <c r="C56" s="2">
        <f t="shared" ref="C56:C58" si="18">B56*100000</f>
        <v>8000000</v>
      </c>
    </row>
    <row r="57" spans="1:9" x14ac:dyDescent="0.35">
      <c r="B57" s="1">
        <v>82</v>
      </c>
      <c r="C57" s="2">
        <f t="shared" si="18"/>
        <v>8200000</v>
      </c>
    </row>
    <row r="58" spans="1:9" x14ac:dyDescent="0.35">
      <c r="B58" s="1">
        <v>90</v>
      </c>
      <c r="C58" s="2">
        <f t="shared" si="18"/>
        <v>9000000</v>
      </c>
    </row>
    <row r="59" spans="1:9" ht="16.5" x14ac:dyDescent="0.35">
      <c r="D59" s="2" t="s">
        <v>9</v>
      </c>
    </row>
    <row r="60" spans="1:9" x14ac:dyDescent="0.35">
      <c r="B60" s="1" t="s">
        <v>7</v>
      </c>
      <c r="C60" s="2">
        <f>AVERAGE(C55:C58)</f>
        <v>8175000</v>
      </c>
      <c r="D60" s="4">
        <f>C60/10</f>
        <v>817500</v>
      </c>
      <c r="E60" s="5" t="s">
        <v>10</v>
      </c>
    </row>
    <row r="61" spans="1:9" x14ac:dyDescent="0.35">
      <c r="B61" s="1" t="s">
        <v>8</v>
      </c>
      <c r="C61" s="2">
        <f>_xlfn.STDEV.S(C55:C58)</f>
        <v>623832.24240709667</v>
      </c>
    </row>
    <row r="64" spans="1:9" ht="29" x14ac:dyDescent="0.35">
      <c r="A64" s="18" t="s">
        <v>24</v>
      </c>
      <c r="B64" s="1" t="s">
        <v>5</v>
      </c>
      <c r="C64" s="2" t="s">
        <v>6</v>
      </c>
      <c r="D64" s="2" t="s">
        <v>9</v>
      </c>
      <c r="F64" s="1" t="s">
        <v>25</v>
      </c>
      <c r="G64" s="21" t="s">
        <v>26</v>
      </c>
    </row>
    <row r="65" spans="1:10" x14ac:dyDescent="0.35">
      <c r="B65" s="1">
        <v>247</v>
      </c>
      <c r="C65" s="2">
        <f>B65*100000</f>
        <v>24700000</v>
      </c>
      <c r="F65" s="1">
        <v>312</v>
      </c>
      <c r="G65" s="1">
        <f>F65*100</f>
        <v>31200</v>
      </c>
    </row>
    <row r="66" spans="1:10" x14ac:dyDescent="0.35">
      <c r="B66" s="1">
        <v>58</v>
      </c>
      <c r="C66" s="2">
        <f t="shared" ref="C66:C67" si="19">B66*100000</f>
        <v>5800000</v>
      </c>
      <c r="F66" s="1">
        <v>215</v>
      </c>
      <c r="G66" s="1">
        <f t="shared" ref="G66:G69" si="20">F66*100</f>
        <v>21500</v>
      </c>
    </row>
    <row r="67" spans="1:10" x14ac:dyDescent="0.35">
      <c r="B67" s="1">
        <v>197</v>
      </c>
      <c r="C67" s="2">
        <f t="shared" si="19"/>
        <v>19700000</v>
      </c>
      <c r="F67" s="1">
        <v>162</v>
      </c>
      <c r="G67" s="1">
        <f t="shared" si="20"/>
        <v>16200</v>
      </c>
    </row>
    <row r="68" spans="1:10" x14ac:dyDescent="0.35">
      <c r="F68" s="1">
        <v>200</v>
      </c>
      <c r="G68" s="1">
        <f t="shared" si="20"/>
        <v>20000</v>
      </c>
    </row>
    <row r="69" spans="1:10" x14ac:dyDescent="0.35">
      <c r="F69" s="1">
        <v>500</v>
      </c>
      <c r="G69" s="1">
        <f t="shared" si="20"/>
        <v>50000</v>
      </c>
    </row>
    <row r="70" spans="1:10" x14ac:dyDescent="0.35">
      <c r="B70" s="18" t="s">
        <v>7</v>
      </c>
      <c r="C70" s="2">
        <f>AVERAGE(C65:C67)</f>
        <v>16733333.333333334</v>
      </c>
      <c r="D70" s="4">
        <f>C70/10</f>
        <v>1673333.3333333335</v>
      </c>
      <c r="E70" s="5" t="s">
        <v>10</v>
      </c>
      <c r="F70" s="2">
        <f>AVERAGE(F65:F69)</f>
        <v>277.8</v>
      </c>
      <c r="G70" s="2">
        <f>F70*100</f>
        <v>27780</v>
      </c>
      <c r="H70" s="14">
        <f>G70/D70</f>
        <v>1.6601593625498005E-2</v>
      </c>
      <c r="I70" s="26" t="s">
        <v>27</v>
      </c>
      <c r="J70" s="26"/>
    </row>
    <row r="71" spans="1:10" s="19" customFormat="1" x14ac:dyDescent="0.35">
      <c r="B71" s="27" t="s">
        <v>8</v>
      </c>
      <c r="C71" s="20">
        <f>_xlfn.STDEV.S(C65:C67)</f>
        <v>9793024.7285163794</v>
      </c>
      <c r="D71" s="20"/>
      <c r="E71" s="20"/>
      <c r="F71" s="19">
        <f>_xlfn.STDEV.S(F65:F69)</f>
        <v>135.96764320969896</v>
      </c>
      <c r="H71" s="22"/>
    </row>
    <row r="76" spans="1:10" ht="16.5" x14ac:dyDescent="0.35">
      <c r="A76" s="28" t="s">
        <v>32</v>
      </c>
      <c r="B76" s="1" t="s">
        <v>5</v>
      </c>
      <c r="C76" s="2" t="s">
        <v>6</v>
      </c>
      <c r="D76" s="4" t="s">
        <v>9</v>
      </c>
      <c r="F76" s="1" t="s">
        <v>33</v>
      </c>
      <c r="G76" s="1" t="s">
        <v>34</v>
      </c>
      <c r="H76" s="1" t="s">
        <v>35</v>
      </c>
      <c r="I76" s="1" t="s">
        <v>36</v>
      </c>
      <c r="J76" s="1" t="s">
        <v>37</v>
      </c>
    </row>
    <row r="77" spans="1:10" x14ac:dyDescent="0.35">
      <c r="B77" s="1">
        <v>581</v>
      </c>
      <c r="C77" s="2">
        <f>B77*100000</f>
        <v>58100000</v>
      </c>
      <c r="E77" s="29">
        <v>1</v>
      </c>
      <c r="F77" s="1">
        <v>544</v>
      </c>
      <c r="G77" s="1">
        <v>657</v>
      </c>
      <c r="H77" s="1">
        <v>693</v>
      </c>
      <c r="I77" s="7">
        <f>AVERAGE(F77:H77)</f>
        <v>631.33333333333337</v>
      </c>
      <c r="J77" s="2">
        <f>I77*100</f>
        <v>63133.333333333336</v>
      </c>
    </row>
    <row r="78" spans="1:10" x14ac:dyDescent="0.35">
      <c r="B78" s="1">
        <v>560</v>
      </c>
      <c r="C78" s="2">
        <f t="shared" ref="C78:C79" si="21">B78*100000</f>
        <v>56000000</v>
      </c>
      <c r="E78" s="29">
        <v>2</v>
      </c>
      <c r="F78" s="1">
        <v>445</v>
      </c>
      <c r="G78" s="1">
        <v>461</v>
      </c>
      <c r="H78" s="1">
        <v>436</v>
      </c>
      <c r="I78" s="7">
        <f t="shared" ref="I78:I80" si="22">AVERAGE(F78:H78)</f>
        <v>447.33333333333331</v>
      </c>
      <c r="J78" s="2">
        <f t="shared" ref="J78:J86" si="23">I78*100</f>
        <v>44733.333333333328</v>
      </c>
    </row>
    <row r="79" spans="1:10" x14ac:dyDescent="0.35">
      <c r="B79" s="1">
        <v>511</v>
      </c>
      <c r="C79" s="2">
        <f t="shared" si="21"/>
        <v>51100000</v>
      </c>
      <c r="E79" s="29">
        <v>3</v>
      </c>
      <c r="F79" s="1">
        <v>399</v>
      </c>
      <c r="G79" s="1">
        <v>371</v>
      </c>
      <c r="H79" s="1">
        <v>382</v>
      </c>
      <c r="I79" s="7">
        <f t="shared" si="22"/>
        <v>384</v>
      </c>
      <c r="J79" s="2">
        <f t="shared" si="23"/>
        <v>38400</v>
      </c>
    </row>
    <row r="80" spans="1:10" x14ac:dyDescent="0.35">
      <c r="E80" s="29">
        <v>4</v>
      </c>
      <c r="F80" s="1">
        <v>419</v>
      </c>
      <c r="G80" s="1">
        <v>477</v>
      </c>
      <c r="H80" s="1">
        <v>343</v>
      </c>
      <c r="I80" s="7">
        <f>AVERAGE(F80:H80)</f>
        <v>413</v>
      </c>
      <c r="J80" s="2">
        <f t="shared" si="23"/>
        <v>41300</v>
      </c>
    </row>
    <row r="81" spans="2:12" x14ac:dyDescent="0.35">
      <c r="B81" s="18" t="s">
        <v>7</v>
      </c>
      <c r="C81" s="2">
        <f>AVERAGE(C77:C79)</f>
        <v>55066666.666666664</v>
      </c>
      <c r="D81" s="4">
        <f>C81/10</f>
        <v>5506666.666666666</v>
      </c>
      <c r="E81" s="29">
        <v>5</v>
      </c>
      <c r="F81" s="1">
        <v>470</v>
      </c>
      <c r="G81" s="1">
        <v>583</v>
      </c>
      <c r="H81" s="1">
        <v>431</v>
      </c>
      <c r="I81" s="7">
        <f t="shared" ref="I81:I86" si="24">AVERAGE(F81:H81)</f>
        <v>494.66666666666669</v>
      </c>
      <c r="J81" s="2">
        <f t="shared" si="23"/>
        <v>49466.666666666672</v>
      </c>
    </row>
    <row r="82" spans="2:12" x14ac:dyDescent="0.35">
      <c r="B82" s="27" t="s">
        <v>8</v>
      </c>
      <c r="C82" s="2">
        <f>_xlfn.STDEV.S(C77:C79)</f>
        <v>3592121.0076128189</v>
      </c>
      <c r="E82" s="29">
        <v>6</v>
      </c>
      <c r="F82" s="1">
        <v>405</v>
      </c>
      <c r="G82" s="1">
        <v>442</v>
      </c>
      <c r="H82" s="1">
        <v>384</v>
      </c>
      <c r="I82" s="7">
        <f t="shared" si="24"/>
        <v>410.33333333333331</v>
      </c>
      <c r="J82" s="2">
        <f t="shared" si="23"/>
        <v>41033.333333333328</v>
      </c>
    </row>
    <row r="83" spans="2:12" x14ac:dyDescent="0.35">
      <c r="E83" s="29">
        <v>7</v>
      </c>
      <c r="F83" s="1">
        <v>418</v>
      </c>
      <c r="G83" s="1">
        <v>366</v>
      </c>
      <c r="H83" s="1">
        <v>397</v>
      </c>
      <c r="I83" s="7">
        <f t="shared" si="24"/>
        <v>393.66666666666669</v>
      </c>
      <c r="J83" s="2">
        <f t="shared" si="23"/>
        <v>39366.666666666672</v>
      </c>
    </row>
    <row r="84" spans="2:12" x14ac:dyDescent="0.35">
      <c r="E84" s="29">
        <v>8</v>
      </c>
      <c r="F84" s="1">
        <v>404</v>
      </c>
      <c r="G84" s="1">
        <v>405</v>
      </c>
      <c r="H84" s="1">
        <v>365</v>
      </c>
      <c r="I84" s="7">
        <f t="shared" si="24"/>
        <v>391.33333333333331</v>
      </c>
      <c r="J84" s="2">
        <f t="shared" si="23"/>
        <v>39133.333333333328</v>
      </c>
    </row>
    <row r="85" spans="2:12" x14ac:dyDescent="0.35">
      <c r="E85" s="29">
        <v>9</v>
      </c>
      <c r="F85" s="1">
        <v>615</v>
      </c>
      <c r="G85" s="1">
        <v>585</v>
      </c>
      <c r="H85" s="1">
        <v>625</v>
      </c>
      <c r="I85" s="7">
        <f t="shared" si="24"/>
        <v>608.33333333333337</v>
      </c>
      <c r="J85" s="2">
        <f t="shared" si="23"/>
        <v>60833.333333333336</v>
      </c>
    </row>
    <row r="86" spans="2:12" x14ac:dyDescent="0.35">
      <c r="E86" s="29">
        <v>10</v>
      </c>
      <c r="F86" s="1">
        <v>622</v>
      </c>
      <c r="G86" s="1">
        <v>570</v>
      </c>
      <c r="H86" s="1">
        <v>549</v>
      </c>
      <c r="I86" s="7">
        <f t="shared" si="24"/>
        <v>580.33333333333337</v>
      </c>
      <c r="J86" s="2">
        <f t="shared" si="23"/>
        <v>58033.333333333336</v>
      </c>
    </row>
    <row r="87" spans="2:12" x14ac:dyDescent="0.35">
      <c r="J87" s="4">
        <f>AVERAGE(J77:J86)</f>
        <v>47543.333333333328</v>
      </c>
    </row>
    <row r="89" spans="2:12" x14ac:dyDescent="0.35">
      <c r="J89" s="14">
        <f>J87/D81</f>
        <v>8.6337772397094437E-3</v>
      </c>
      <c r="K89" s="26" t="s">
        <v>27</v>
      </c>
      <c r="L89" s="26"/>
    </row>
  </sheetData>
  <mergeCells count="2">
    <mergeCell ref="I70:J70"/>
    <mergeCell ref="K89:L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DF6F-E1C7-4463-90D6-E8CD3CC8846D}">
  <dimension ref="A1:F201"/>
  <sheetViews>
    <sheetView workbookViewId="0">
      <selection activeCell="F11" sqref="F11"/>
    </sheetView>
  </sheetViews>
  <sheetFormatPr defaultRowHeight="14.5" x14ac:dyDescent="0.35"/>
  <cols>
    <col min="1" max="3" width="8.7265625" style="1"/>
    <col min="5" max="5" width="4.54296875" customWidth="1"/>
    <col min="6" max="6" width="10.81640625" style="18" customWidth="1"/>
  </cols>
  <sheetData>
    <row r="1" spans="1:6" ht="16.5" x14ac:dyDescent="0.35">
      <c r="A1" s="1" t="s">
        <v>0</v>
      </c>
      <c r="B1" s="1" t="s">
        <v>1</v>
      </c>
      <c r="C1" s="2" t="s">
        <v>3</v>
      </c>
    </row>
    <row r="2" spans="1:6" x14ac:dyDescent="0.35">
      <c r="A2" s="1">
        <v>0</v>
      </c>
      <c r="B2" s="1" t="s">
        <v>18</v>
      </c>
      <c r="C2" s="1">
        <v>65800</v>
      </c>
      <c r="D2">
        <f>C2/0.0166</f>
        <v>3963855.4216867471</v>
      </c>
      <c r="E2" s="18" t="s">
        <v>18</v>
      </c>
      <c r="F2" s="18" t="s">
        <v>2</v>
      </c>
    </row>
    <row r="3" spans="1:6" x14ac:dyDescent="0.35">
      <c r="A3" s="1">
        <v>0</v>
      </c>
      <c r="B3" s="1" t="s">
        <v>18</v>
      </c>
      <c r="C3" s="1">
        <v>42100</v>
      </c>
      <c r="D3">
        <f t="shared" ref="D3:D66" si="0">C3/0.0166</f>
        <v>2536144.5783132529</v>
      </c>
      <c r="E3" s="18" t="s">
        <v>19</v>
      </c>
      <c r="F3" s="18" t="s">
        <v>11</v>
      </c>
    </row>
    <row r="4" spans="1:6" x14ac:dyDescent="0.35">
      <c r="A4" s="1">
        <v>0</v>
      </c>
      <c r="B4" s="1" t="s">
        <v>18</v>
      </c>
      <c r="C4" s="1">
        <v>31000</v>
      </c>
      <c r="D4">
        <f t="shared" si="0"/>
        <v>1867469.8795180724</v>
      </c>
      <c r="E4" s="18" t="s">
        <v>20</v>
      </c>
      <c r="F4" s="18" t="s">
        <v>12</v>
      </c>
    </row>
    <row r="5" spans="1:6" x14ac:dyDescent="0.35">
      <c r="A5" s="1">
        <v>0</v>
      </c>
      <c r="B5" s="1" t="s">
        <v>18</v>
      </c>
      <c r="C5" s="1">
        <v>51200</v>
      </c>
      <c r="D5">
        <f t="shared" si="0"/>
        <v>3084337.3493975904</v>
      </c>
      <c r="E5" s="18" t="s">
        <v>21</v>
      </c>
      <c r="F5" s="18" t="s">
        <v>22</v>
      </c>
    </row>
    <row r="6" spans="1:6" x14ac:dyDescent="0.35">
      <c r="A6" s="1">
        <v>0</v>
      </c>
      <c r="B6" s="1" t="s">
        <v>18</v>
      </c>
      <c r="C6" s="1">
        <v>21500</v>
      </c>
      <c r="D6">
        <f t="shared" si="0"/>
        <v>1295180.7228915663</v>
      </c>
    </row>
    <row r="7" spans="1:6" x14ac:dyDescent="0.35">
      <c r="A7" s="1">
        <v>0</v>
      </c>
      <c r="B7" s="1" t="s">
        <v>18</v>
      </c>
      <c r="C7" s="1">
        <v>19000</v>
      </c>
      <c r="D7">
        <f t="shared" si="0"/>
        <v>1144578.313253012</v>
      </c>
    </row>
    <row r="8" spans="1:6" x14ac:dyDescent="0.35">
      <c r="A8" s="1">
        <v>0</v>
      </c>
      <c r="B8" s="1" t="s">
        <v>18</v>
      </c>
      <c r="C8" s="1">
        <v>38500</v>
      </c>
      <c r="D8">
        <f t="shared" si="0"/>
        <v>2319277.1084337351</v>
      </c>
    </row>
    <row r="9" spans="1:6" x14ac:dyDescent="0.35">
      <c r="A9" s="1">
        <v>0</v>
      </c>
      <c r="B9" s="1" t="s">
        <v>18</v>
      </c>
      <c r="C9" s="1">
        <v>28900</v>
      </c>
      <c r="D9">
        <f t="shared" si="0"/>
        <v>1740963.8554216868</v>
      </c>
    </row>
    <row r="10" spans="1:6" x14ac:dyDescent="0.35">
      <c r="A10" s="1">
        <v>0</v>
      </c>
      <c r="B10" s="1" t="s">
        <v>18</v>
      </c>
      <c r="C10" s="1">
        <v>61800</v>
      </c>
      <c r="D10">
        <f t="shared" si="0"/>
        <v>3722891.5662650601</v>
      </c>
    </row>
    <row r="11" spans="1:6" x14ac:dyDescent="0.35">
      <c r="A11" s="1">
        <v>0</v>
      </c>
      <c r="B11" s="1" t="s">
        <v>18</v>
      </c>
      <c r="C11" s="1">
        <v>39500</v>
      </c>
      <c r="D11">
        <f t="shared" si="0"/>
        <v>2379518.0722891567</v>
      </c>
    </row>
    <row r="12" spans="1:6" x14ac:dyDescent="0.35">
      <c r="A12" s="1">
        <v>0</v>
      </c>
      <c r="B12" s="1" t="s">
        <v>19</v>
      </c>
      <c r="C12" s="1">
        <v>300</v>
      </c>
      <c r="D12">
        <f t="shared" si="0"/>
        <v>18072.289156626506</v>
      </c>
    </row>
    <row r="13" spans="1:6" x14ac:dyDescent="0.35">
      <c r="A13" s="1">
        <v>0</v>
      </c>
      <c r="B13" s="1" t="s">
        <v>19</v>
      </c>
      <c r="C13" s="1">
        <v>700</v>
      </c>
      <c r="D13">
        <f t="shared" si="0"/>
        <v>42168.674698795177</v>
      </c>
    </row>
    <row r="14" spans="1:6" x14ac:dyDescent="0.35">
      <c r="A14" s="1">
        <v>0</v>
      </c>
      <c r="B14" s="1" t="s">
        <v>19</v>
      </c>
      <c r="C14" s="1">
        <v>200</v>
      </c>
      <c r="D14">
        <f t="shared" si="0"/>
        <v>12048.192771084337</v>
      </c>
    </row>
    <row r="15" spans="1:6" x14ac:dyDescent="0.35">
      <c r="A15" s="1">
        <v>0</v>
      </c>
      <c r="B15" s="1" t="s">
        <v>19</v>
      </c>
      <c r="C15" s="1">
        <v>100</v>
      </c>
      <c r="D15">
        <f t="shared" si="0"/>
        <v>6024.0963855421687</v>
      </c>
    </row>
    <row r="16" spans="1:6" x14ac:dyDescent="0.35">
      <c r="A16" s="1">
        <v>0</v>
      </c>
      <c r="B16" s="1" t="s">
        <v>19</v>
      </c>
      <c r="C16" s="1">
        <v>1000</v>
      </c>
      <c r="D16">
        <f t="shared" si="0"/>
        <v>60240.963855421687</v>
      </c>
    </row>
    <row r="17" spans="1:4" x14ac:dyDescent="0.35">
      <c r="A17" s="1">
        <v>0</v>
      </c>
      <c r="B17" s="1" t="s">
        <v>19</v>
      </c>
      <c r="C17" s="1">
        <v>900</v>
      </c>
      <c r="D17">
        <f t="shared" si="0"/>
        <v>54216.867469879515</v>
      </c>
    </row>
    <row r="18" spans="1:4" x14ac:dyDescent="0.35">
      <c r="A18" s="1">
        <v>0</v>
      </c>
      <c r="B18" s="1" t="s">
        <v>19</v>
      </c>
      <c r="C18" s="1">
        <v>300</v>
      </c>
      <c r="D18">
        <f t="shared" si="0"/>
        <v>18072.289156626506</v>
      </c>
    </row>
    <row r="19" spans="1:4" x14ac:dyDescent="0.35">
      <c r="A19" s="1">
        <v>0</v>
      </c>
      <c r="B19" s="1" t="s">
        <v>19</v>
      </c>
      <c r="C19" s="1">
        <v>600</v>
      </c>
      <c r="D19">
        <f t="shared" si="0"/>
        <v>36144.578313253012</v>
      </c>
    </row>
    <row r="20" spans="1:4" x14ac:dyDescent="0.35">
      <c r="A20" s="1">
        <v>0</v>
      </c>
      <c r="B20" s="1" t="s">
        <v>19</v>
      </c>
      <c r="C20" s="1">
        <v>1200</v>
      </c>
      <c r="D20">
        <f t="shared" si="0"/>
        <v>72289.156626506025</v>
      </c>
    </row>
    <row r="21" spans="1:4" x14ac:dyDescent="0.35">
      <c r="A21" s="1">
        <v>0</v>
      </c>
      <c r="B21" s="1" t="s">
        <v>19</v>
      </c>
      <c r="C21" s="1">
        <v>3600</v>
      </c>
      <c r="D21">
        <f t="shared" si="0"/>
        <v>216867.46987951806</v>
      </c>
    </row>
    <row r="22" spans="1:4" x14ac:dyDescent="0.35">
      <c r="A22" s="1">
        <v>0</v>
      </c>
      <c r="B22" s="1" t="s">
        <v>20</v>
      </c>
      <c r="C22" s="1">
        <v>100</v>
      </c>
      <c r="D22">
        <f t="shared" si="0"/>
        <v>6024.0963855421687</v>
      </c>
    </row>
    <row r="23" spans="1:4" x14ac:dyDescent="0.35">
      <c r="A23" s="1">
        <v>0</v>
      </c>
      <c r="B23" s="1" t="s">
        <v>20</v>
      </c>
      <c r="C23" s="1">
        <v>300</v>
      </c>
      <c r="D23">
        <f t="shared" si="0"/>
        <v>18072.289156626506</v>
      </c>
    </row>
    <row r="24" spans="1:4" x14ac:dyDescent="0.35">
      <c r="A24" s="1">
        <v>0</v>
      </c>
      <c r="B24" s="1" t="s">
        <v>20</v>
      </c>
      <c r="C24" s="1">
        <v>200</v>
      </c>
      <c r="D24">
        <f t="shared" si="0"/>
        <v>12048.192771084337</v>
      </c>
    </row>
    <row r="25" spans="1:4" x14ac:dyDescent="0.35">
      <c r="A25" s="1">
        <v>0</v>
      </c>
      <c r="B25" s="1" t="s">
        <v>20</v>
      </c>
      <c r="C25" s="1">
        <v>0</v>
      </c>
      <c r="D25">
        <f t="shared" si="0"/>
        <v>0</v>
      </c>
    </row>
    <row r="26" spans="1:4" x14ac:dyDescent="0.35">
      <c r="A26" s="1">
        <v>0</v>
      </c>
      <c r="B26" s="1" t="s">
        <v>20</v>
      </c>
      <c r="C26" s="1">
        <v>0</v>
      </c>
      <c r="D26">
        <f t="shared" si="0"/>
        <v>0</v>
      </c>
    </row>
    <row r="27" spans="1:4" x14ac:dyDescent="0.35">
      <c r="A27" s="1">
        <v>0</v>
      </c>
      <c r="B27" s="1" t="s">
        <v>20</v>
      </c>
      <c r="C27" s="1">
        <v>0</v>
      </c>
      <c r="D27">
        <f t="shared" si="0"/>
        <v>0</v>
      </c>
    </row>
    <row r="28" spans="1:4" x14ac:dyDescent="0.35">
      <c r="A28" s="1">
        <v>0</v>
      </c>
      <c r="B28" s="1" t="s">
        <v>20</v>
      </c>
      <c r="C28" s="1">
        <v>0</v>
      </c>
      <c r="D28">
        <f t="shared" si="0"/>
        <v>0</v>
      </c>
    </row>
    <row r="29" spans="1:4" x14ac:dyDescent="0.35">
      <c r="A29" s="1">
        <v>0</v>
      </c>
      <c r="B29" s="1" t="s">
        <v>20</v>
      </c>
      <c r="C29" s="1">
        <v>0</v>
      </c>
      <c r="D29">
        <f t="shared" si="0"/>
        <v>0</v>
      </c>
    </row>
    <row r="30" spans="1:4" x14ac:dyDescent="0.35">
      <c r="A30" s="1">
        <v>0</v>
      </c>
      <c r="B30" s="1" t="s">
        <v>20</v>
      </c>
      <c r="C30" s="1">
        <v>0</v>
      </c>
      <c r="D30">
        <f t="shared" si="0"/>
        <v>0</v>
      </c>
    </row>
    <row r="31" spans="1:4" x14ac:dyDescent="0.35">
      <c r="A31" s="1">
        <v>0</v>
      </c>
      <c r="B31" s="1" t="s">
        <v>20</v>
      </c>
      <c r="C31" s="1">
        <v>0</v>
      </c>
      <c r="D31">
        <f t="shared" si="0"/>
        <v>0</v>
      </c>
    </row>
    <row r="32" spans="1:4" x14ac:dyDescent="0.35">
      <c r="A32" s="1">
        <v>0</v>
      </c>
      <c r="B32" s="1" t="s">
        <v>21</v>
      </c>
      <c r="C32" s="1">
        <v>100</v>
      </c>
      <c r="D32">
        <f t="shared" si="0"/>
        <v>6024.0963855421687</v>
      </c>
    </row>
    <row r="33" spans="1:4" x14ac:dyDescent="0.35">
      <c r="A33" s="1">
        <v>0</v>
      </c>
      <c r="B33" s="1" t="s">
        <v>21</v>
      </c>
      <c r="C33" s="1">
        <v>200</v>
      </c>
      <c r="D33">
        <f t="shared" si="0"/>
        <v>12048.192771084337</v>
      </c>
    </row>
    <row r="34" spans="1:4" x14ac:dyDescent="0.35">
      <c r="A34" s="1">
        <v>0</v>
      </c>
      <c r="B34" s="1" t="s">
        <v>21</v>
      </c>
      <c r="C34" s="1">
        <v>100</v>
      </c>
      <c r="D34">
        <f t="shared" si="0"/>
        <v>6024.0963855421687</v>
      </c>
    </row>
    <row r="35" spans="1:4" x14ac:dyDescent="0.35">
      <c r="A35" s="1">
        <v>0</v>
      </c>
      <c r="B35" s="1" t="s">
        <v>21</v>
      </c>
      <c r="C35" s="1">
        <v>0</v>
      </c>
      <c r="D35">
        <f t="shared" si="0"/>
        <v>0</v>
      </c>
    </row>
    <row r="36" spans="1:4" x14ac:dyDescent="0.35">
      <c r="A36" s="1">
        <v>0</v>
      </c>
      <c r="B36" s="1" t="s">
        <v>21</v>
      </c>
      <c r="C36" s="1">
        <v>0</v>
      </c>
      <c r="D36">
        <f t="shared" si="0"/>
        <v>0</v>
      </c>
    </row>
    <row r="37" spans="1:4" x14ac:dyDescent="0.35">
      <c r="A37" s="1">
        <v>0</v>
      </c>
      <c r="B37" s="1" t="s">
        <v>21</v>
      </c>
      <c r="C37" s="1">
        <v>0</v>
      </c>
      <c r="D37">
        <f t="shared" si="0"/>
        <v>0</v>
      </c>
    </row>
    <row r="38" spans="1:4" x14ac:dyDescent="0.35">
      <c r="A38" s="1">
        <v>0</v>
      </c>
      <c r="B38" s="1" t="s">
        <v>21</v>
      </c>
      <c r="C38" s="1">
        <v>0</v>
      </c>
      <c r="D38">
        <f t="shared" si="0"/>
        <v>0</v>
      </c>
    </row>
    <row r="39" spans="1:4" x14ac:dyDescent="0.35">
      <c r="A39" s="1">
        <v>0</v>
      </c>
      <c r="B39" s="1" t="s">
        <v>21</v>
      </c>
      <c r="C39" s="1">
        <v>0</v>
      </c>
      <c r="D39">
        <f t="shared" si="0"/>
        <v>0</v>
      </c>
    </row>
    <row r="40" spans="1:4" x14ac:dyDescent="0.35">
      <c r="A40" s="1">
        <v>0</v>
      </c>
      <c r="B40" s="1" t="s">
        <v>21</v>
      </c>
      <c r="C40" s="1">
        <v>0</v>
      </c>
      <c r="D40">
        <f t="shared" si="0"/>
        <v>0</v>
      </c>
    </row>
    <row r="41" spans="1:4" x14ac:dyDescent="0.35">
      <c r="A41" s="1">
        <v>0</v>
      </c>
      <c r="B41" s="1" t="s">
        <v>21</v>
      </c>
      <c r="C41" s="1">
        <v>0</v>
      </c>
      <c r="D41">
        <f t="shared" si="0"/>
        <v>0</v>
      </c>
    </row>
    <row r="42" spans="1:4" x14ac:dyDescent="0.35">
      <c r="A42" s="1">
        <v>1</v>
      </c>
      <c r="B42" s="1" t="s">
        <v>18</v>
      </c>
      <c r="C42" s="1">
        <v>1000</v>
      </c>
      <c r="D42">
        <f t="shared" si="0"/>
        <v>60240.963855421687</v>
      </c>
    </row>
    <row r="43" spans="1:4" x14ac:dyDescent="0.35">
      <c r="A43" s="1">
        <v>1</v>
      </c>
      <c r="B43" s="1" t="s">
        <v>18</v>
      </c>
      <c r="C43" s="1">
        <v>1900</v>
      </c>
      <c r="D43">
        <f t="shared" si="0"/>
        <v>114457.8313253012</v>
      </c>
    </row>
    <row r="44" spans="1:4" x14ac:dyDescent="0.35">
      <c r="A44" s="1">
        <v>1</v>
      </c>
      <c r="B44" s="1" t="s">
        <v>18</v>
      </c>
      <c r="C44" s="1">
        <v>800</v>
      </c>
      <c r="D44">
        <f t="shared" si="0"/>
        <v>48192.77108433735</v>
      </c>
    </row>
    <row r="45" spans="1:4" x14ac:dyDescent="0.35">
      <c r="A45" s="1">
        <v>1</v>
      </c>
      <c r="B45" s="1" t="s">
        <v>18</v>
      </c>
      <c r="C45" s="1">
        <v>900</v>
      </c>
      <c r="D45">
        <f t="shared" si="0"/>
        <v>54216.867469879515</v>
      </c>
    </row>
    <row r="46" spans="1:4" x14ac:dyDescent="0.35">
      <c r="A46" s="1">
        <v>1</v>
      </c>
      <c r="B46" s="1" t="s">
        <v>18</v>
      </c>
      <c r="C46" s="1">
        <v>1200</v>
      </c>
      <c r="D46">
        <f t="shared" si="0"/>
        <v>72289.156626506025</v>
      </c>
    </row>
    <row r="47" spans="1:4" x14ac:dyDescent="0.35">
      <c r="A47" s="1">
        <v>1</v>
      </c>
      <c r="B47" s="1" t="s">
        <v>18</v>
      </c>
      <c r="C47" s="1">
        <v>2000</v>
      </c>
      <c r="D47">
        <f t="shared" si="0"/>
        <v>120481.92771084337</v>
      </c>
    </row>
    <row r="48" spans="1:4" x14ac:dyDescent="0.35">
      <c r="A48" s="1">
        <v>1</v>
      </c>
      <c r="B48" s="1" t="s">
        <v>18</v>
      </c>
      <c r="C48" s="1">
        <v>1000</v>
      </c>
      <c r="D48">
        <f t="shared" si="0"/>
        <v>60240.963855421687</v>
      </c>
    </row>
    <row r="49" spans="1:4" x14ac:dyDescent="0.35">
      <c r="A49" s="1">
        <v>1</v>
      </c>
      <c r="B49" s="1" t="s">
        <v>18</v>
      </c>
      <c r="C49" s="1">
        <v>1300</v>
      </c>
      <c r="D49">
        <f t="shared" si="0"/>
        <v>78313.253012048197</v>
      </c>
    </row>
    <row r="50" spans="1:4" x14ac:dyDescent="0.35">
      <c r="A50" s="1">
        <v>1</v>
      </c>
      <c r="B50" s="1" t="s">
        <v>18</v>
      </c>
      <c r="C50" s="1">
        <v>1400</v>
      </c>
      <c r="D50">
        <f t="shared" si="0"/>
        <v>84337.349397590355</v>
      </c>
    </row>
    <row r="51" spans="1:4" x14ac:dyDescent="0.35">
      <c r="A51" s="1">
        <v>1</v>
      </c>
      <c r="B51" s="1" t="s">
        <v>18</v>
      </c>
      <c r="C51" s="1">
        <v>1200</v>
      </c>
      <c r="D51">
        <f t="shared" si="0"/>
        <v>72289.156626506025</v>
      </c>
    </row>
    <row r="52" spans="1:4" x14ac:dyDescent="0.35">
      <c r="A52" s="1">
        <v>1</v>
      </c>
      <c r="B52" s="1" t="s">
        <v>19</v>
      </c>
      <c r="C52" s="1">
        <v>400</v>
      </c>
      <c r="D52">
        <f t="shared" si="0"/>
        <v>24096.385542168675</v>
      </c>
    </row>
    <row r="53" spans="1:4" x14ac:dyDescent="0.35">
      <c r="A53" s="1">
        <v>1</v>
      </c>
      <c r="B53" s="1" t="s">
        <v>19</v>
      </c>
      <c r="C53" s="1">
        <v>0</v>
      </c>
      <c r="D53">
        <f t="shared" si="0"/>
        <v>0</v>
      </c>
    </row>
    <row r="54" spans="1:4" x14ac:dyDescent="0.35">
      <c r="A54" s="1">
        <v>1</v>
      </c>
      <c r="B54" s="1" t="s">
        <v>19</v>
      </c>
      <c r="C54" s="1">
        <v>0</v>
      </c>
      <c r="D54">
        <f t="shared" si="0"/>
        <v>0</v>
      </c>
    </row>
    <row r="55" spans="1:4" x14ac:dyDescent="0.35">
      <c r="A55" s="1">
        <v>1</v>
      </c>
      <c r="B55" s="1" t="s">
        <v>19</v>
      </c>
      <c r="C55" s="1">
        <v>0</v>
      </c>
      <c r="D55">
        <f t="shared" si="0"/>
        <v>0</v>
      </c>
    </row>
    <row r="56" spans="1:4" x14ac:dyDescent="0.35">
      <c r="A56" s="1">
        <v>1</v>
      </c>
      <c r="B56" s="1" t="s">
        <v>19</v>
      </c>
      <c r="C56" s="1">
        <v>0</v>
      </c>
      <c r="D56">
        <f t="shared" si="0"/>
        <v>0</v>
      </c>
    </row>
    <row r="57" spans="1:4" x14ac:dyDescent="0.35">
      <c r="A57" s="1">
        <v>1</v>
      </c>
      <c r="B57" s="1" t="s">
        <v>19</v>
      </c>
      <c r="C57" s="1">
        <v>0</v>
      </c>
      <c r="D57">
        <f t="shared" si="0"/>
        <v>0</v>
      </c>
    </row>
    <row r="58" spans="1:4" x14ac:dyDescent="0.35">
      <c r="A58" s="1">
        <v>1</v>
      </c>
      <c r="B58" s="1" t="s">
        <v>19</v>
      </c>
      <c r="C58" s="1">
        <v>0</v>
      </c>
      <c r="D58">
        <f t="shared" si="0"/>
        <v>0</v>
      </c>
    </row>
    <row r="59" spans="1:4" x14ac:dyDescent="0.35">
      <c r="A59" s="1">
        <v>1</v>
      </c>
      <c r="B59" s="1" t="s">
        <v>19</v>
      </c>
      <c r="C59" s="1">
        <v>0</v>
      </c>
      <c r="D59">
        <f t="shared" si="0"/>
        <v>0</v>
      </c>
    </row>
    <row r="60" spans="1:4" x14ac:dyDescent="0.35">
      <c r="A60" s="1">
        <v>1</v>
      </c>
      <c r="B60" s="1" t="s">
        <v>19</v>
      </c>
      <c r="C60" s="1">
        <v>0</v>
      </c>
      <c r="D60">
        <f t="shared" si="0"/>
        <v>0</v>
      </c>
    </row>
    <row r="61" spans="1:4" x14ac:dyDescent="0.35">
      <c r="A61" s="1">
        <v>1</v>
      </c>
      <c r="B61" s="1" t="s">
        <v>19</v>
      </c>
      <c r="C61" s="1">
        <v>0</v>
      </c>
      <c r="D61">
        <f t="shared" si="0"/>
        <v>0</v>
      </c>
    </row>
    <row r="62" spans="1:4" x14ac:dyDescent="0.35">
      <c r="A62" s="1">
        <v>1</v>
      </c>
      <c r="B62" s="1" t="s">
        <v>20</v>
      </c>
      <c r="C62" s="1">
        <v>400</v>
      </c>
      <c r="D62">
        <f t="shared" si="0"/>
        <v>24096.385542168675</v>
      </c>
    </row>
    <row r="63" spans="1:4" x14ac:dyDescent="0.35">
      <c r="A63" s="1">
        <v>1</v>
      </c>
      <c r="B63" s="1" t="s">
        <v>20</v>
      </c>
      <c r="C63" s="1">
        <v>0</v>
      </c>
      <c r="D63">
        <f t="shared" si="0"/>
        <v>0</v>
      </c>
    </row>
    <row r="64" spans="1:4" x14ac:dyDescent="0.35">
      <c r="A64" s="1">
        <v>1</v>
      </c>
      <c r="B64" s="1" t="s">
        <v>20</v>
      </c>
      <c r="C64" s="1">
        <v>0</v>
      </c>
      <c r="D64">
        <f t="shared" si="0"/>
        <v>0</v>
      </c>
    </row>
    <row r="65" spans="1:4" x14ac:dyDescent="0.35">
      <c r="A65" s="1">
        <v>1</v>
      </c>
      <c r="B65" s="1" t="s">
        <v>20</v>
      </c>
      <c r="C65" s="1">
        <v>0</v>
      </c>
      <c r="D65">
        <f t="shared" si="0"/>
        <v>0</v>
      </c>
    </row>
    <row r="66" spans="1:4" x14ac:dyDescent="0.35">
      <c r="A66" s="1">
        <v>1</v>
      </c>
      <c r="B66" s="1" t="s">
        <v>20</v>
      </c>
      <c r="C66" s="1">
        <v>0</v>
      </c>
      <c r="D66">
        <f t="shared" si="0"/>
        <v>0</v>
      </c>
    </row>
    <row r="67" spans="1:4" x14ac:dyDescent="0.35">
      <c r="A67" s="1">
        <v>1</v>
      </c>
      <c r="B67" s="1" t="s">
        <v>20</v>
      </c>
      <c r="C67" s="1">
        <v>0</v>
      </c>
      <c r="D67">
        <f t="shared" ref="D67:D130" si="1">C67/0.0166</f>
        <v>0</v>
      </c>
    </row>
    <row r="68" spans="1:4" x14ac:dyDescent="0.35">
      <c r="A68" s="1">
        <v>1</v>
      </c>
      <c r="B68" s="1" t="s">
        <v>20</v>
      </c>
      <c r="C68" s="1">
        <v>0</v>
      </c>
      <c r="D68">
        <f t="shared" si="1"/>
        <v>0</v>
      </c>
    </row>
    <row r="69" spans="1:4" x14ac:dyDescent="0.35">
      <c r="A69" s="1">
        <v>1</v>
      </c>
      <c r="B69" s="1" t="s">
        <v>20</v>
      </c>
      <c r="C69" s="1">
        <v>0</v>
      </c>
      <c r="D69">
        <f t="shared" si="1"/>
        <v>0</v>
      </c>
    </row>
    <row r="70" spans="1:4" x14ac:dyDescent="0.35">
      <c r="A70" s="1">
        <v>1</v>
      </c>
      <c r="B70" s="1" t="s">
        <v>20</v>
      </c>
      <c r="C70" s="1">
        <v>0</v>
      </c>
      <c r="D70">
        <f t="shared" si="1"/>
        <v>0</v>
      </c>
    </row>
    <row r="71" spans="1:4" x14ac:dyDescent="0.35">
      <c r="A71" s="1">
        <v>1</v>
      </c>
      <c r="B71" s="1" t="s">
        <v>20</v>
      </c>
      <c r="C71" s="1">
        <v>0</v>
      </c>
      <c r="D71">
        <f t="shared" si="1"/>
        <v>0</v>
      </c>
    </row>
    <row r="72" spans="1:4" x14ac:dyDescent="0.35">
      <c r="A72" s="1">
        <v>1</v>
      </c>
      <c r="B72" s="1" t="s">
        <v>21</v>
      </c>
      <c r="C72" s="1">
        <v>100</v>
      </c>
      <c r="D72">
        <f t="shared" si="1"/>
        <v>6024.0963855421687</v>
      </c>
    </row>
    <row r="73" spans="1:4" x14ac:dyDescent="0.35">
      <c r="A73" s="1">
        <v>1</v>
      </c>
      <c r="B73" s="1" t="s">
        <v>21</v>
      </c>
      <c r="C73" s="1">
        <v>200</v>
      </c>
      <c r="D73">
        <f t="shared" si="1"/>
        <v>12048.192771084337</v>
      </c>
    </row>
    <row r="74" spans="1:4" x14ac:dyDescent="0.35">
      <c r="A74" s="1">
        <v>1</v>
      </c>
      <c r="B74" s="1" t="s">
        <v>21</v>
      </c>
      <c r="C74" s="1">
        <v>100</v>
      </c>
      <c r="D74">
        <f t="shared" si="1"/>
        <v>6024.0963855421687</v>
      </c>
    </row>
    <row r="75" spans="1:4" x14ac:dyDescent="0.35">
      <c r="A75" s="1">
        <v>1</v>
      </c>
      <c r="B75" s="1" t="s">
        <v>21</v>
      </c>
      <c r="C75" s="1">
        <v>0</v>
      </c>
      <c r="D75">
        <f t="shared" si="1"/>
        <v>0</v>
      </c>
    </row>
    <row r="76" spans="1:4" x14ac:dyDescent="0.35">
      <c r="A76" s="1">
        <v>1</v>
      </c>
      <c r="B76" s="1" t="s">
        <v>21</v>
      </c>
      <c r="C76" s="1">
        <v>0</v>
      </c>
      <c r="D76">
        <f t="shared" si="1"/>
        <v>0</v>
      </c>
    </row>
    <row r="77" spans="1:4" x14ac:dyDescent="0.35">
      <c r="A77" s="1">
        <v>1</v>
      </c>
      <c r="B77" s="1" t="s">
        <v>21</v>
      </c>
      <c r="C77" s="1">
        <v>0</v>
      </c>
      <c r="D77">
        <f t="shared" si="1"/>
        <v>0</v>
      </c>
    </row>
    <row r="78" spans="1:4" x14ac:dyDescent="0.35">
      <c r="A78" s="1">
        <v>1</v>
      </c>
      <c r="B78" s="1" t="s">
        <v>21</v>
      </c>
      <c r="C78" s="1">
        <v>0</v>
      </c>
      <c r="D78">
        <f t="shared" si="1"/>
        <v>0</v>
      </c>
    </row>
    <row r="79" spans="1:4" x14ac:dyDescent="0.35">
      <c r="A79" s="1">
        <v>1</v>
      </c>
      <c r="B79" s="1" t="s">
        <v>21</v>
      </c>
      <c r="C79" s="1">
        <v>0</v>
      </c>
      <c r="D79">
        <f t="shared" si="1"/>
        <v>0</v>
      </c>
    </row>
    <row r="80" spans="1:4" x14ac:dyDescent="0.35">
      <c r="A80" s="1">
        <v>1</v>
      </c>
      <c r="B80" s="1" t="s">
        <v>21</v>
      </c>
      <c r="C80" s="1">
        <v>0</v>
      </c>
      <c r="D80">
        <f t="shared" si="1"/>
        <v>0</v>
      </c>
    </row>
    <row r="81" spans="1:4" x14ac:dyDescent="0.35">
      <c r="A81" s="1">
        <v>1</v>
      </c>
      <c r="B81" s="1" t="s">
        <v>21</v>
      </c>
      <c r="C81" s="1">
        <v>0</v>
      </c>
      <c r="D81">
        <f t="shared" si="1"/>
        <v>0</v>
      </c>
    </row>
    <row r="82" spans="1:4" x14ac:dyDescent="0.35">
      <c r="A82" s="1">
        <v>2</v>
      </c>
      <c r="B82" s="1" t="s">
        <v>18</v>
      </c>
      <c r="C82" s="1">
        <v>100</v>
      </c>
      <c r="D82">
        <f t="shared" si="1"/>
        <v>6024.0963855421687</v>
      </c>
    </row>
    <row r="83" spans="1:4" x14ac:dyDescent="0.35">
      <c r="A83" s="1">
        <v>2</v>
      </c>
      <c r="B83" s="1" t="s">
        <v>18</v>
      </c>
      <c r="C83" s="1">
        <v>400</v>
      </c>
      <c r="D83">
        <f t="shared" si="1"/>
        <v>24096.385542168675</v>
      </c>
    </row>
    <row r="84" spans="1:4" x14ac:dyDescent="0.35">
      <c r="A84" s="1">
        <v>2</v>
      </c>
      <c r="B84" s="1" t="s">
        <v>18</v>
      </c>
      <c r="C84" s="1">
        <v>100</v>
      </c>
      <c r="D84">
        <f t="shared" si="1"/>
        <v>6024.0963855421687</v>
      </c>
    </row>
    <row r="85" spans="1:4" x14ac:dyDescent="0.35">
      <c r="A85" s="1">
        <v>2</v>
      </c>
      <c r="B85" s="1" t="s">
        <v>18</v>
      </c>
      <c r="C85" s="1">
        <v>400</v>
      </c>
      <c r="D85">
        <f t="shared" si="1"/>
        <v>24096.385542168675</v>
      </c>
    </row>
    <row r="86" spans="1:4" x14ac:dyDescent="0.35">
      <c r="A86" s="1">
        <v>2</v>
      </c>
      <c r="B86" s="1" t="s">
        <v>18</v>
      </c>
      <c r="C86" s="1">
        <v>800</v>
      </c>
      <c r="D86">
        <f t="shared" si="1"/>
        <v>48192.77108433735</v>
      </c>
    </row>
    <row r="87" spans="1:4" x14ac:dyDescent="0.35">
      <c r="A87" s="1">
        <v>2</v>
      </c>
      <c r="B87" s="1" t="s">
        <v>18</v>
      </c>
      <c r="C87" s="1">
        <v>1900</v>
      </c>
      <c r="D87">
        <f t="shared" si="1"/>
        <v>114457.8313253012</v>
      </c>
    </row>
    <row r="88" spans="1:4" x14ac:dyDescent="0.35">
      <c r="A88" s="1">
        <v>2</v>
      </c>
      <c r="B88" s="1" t="s">
        <v>18</v>
      </c>
      <c r="C88" s="1">
        <v>2100</v>
      </c>
      <c r="D88">
        <f t="shared" si="1"/>
        <v>126506.02409638555</v>
      </c>
    </row>
    <row r="89" spans="1:4" x14ac:dyDescent="0.35">
      <c r="A89" s="1">
        <v>2</v>
      </c>
      <c r="B89" s="1" t="s">
        <v>18</v>
      </c>
      <c r="C89" s="1">
        <v>1500</v>
      </c>
      <c r="D89">
        <f t="shared" si="1"/>
        <v>90361.445783132527</v>
      </c>
    </row>
    <row r="90" spans="1:4" x14ac:dyDescent="0.35">
      <c r="A90" s="1">
        <v>2</v>
      </c>
      <c r="B90" s="1" t="s">
        <v>18</v>
      </c>
      <c r="C90" s="1">
        <v>0</v>
      </c>
      <c r="D90">
        <f t="shared" si="1"/>
        <v>0</v>
      </c>
    </row>
    <row r="91" spans="1:4" x14ac:dyDescent="0.35">
      <c r="A91" s="1">
        <v>2</v>
      </c>
      <c r="B91" s="1" t="s">
        <v>18</v>
      </c>
      <c r="C91" s="1">
        <v>0</v>
      </c>
      <c r="D91">
        <f t="shared" si="1"/>
        <v>0</v>
      </c>
    </row>
    <row r="92" spans="1:4" x14ac:dyDescent="0.35">
      <c r="A92" s="1">
        <v>2</v>
      </c>
      <c r="B92" s="1" t="s">
        <v>19</v>
      </c>
      <c r="C92" s="1">
        <v>100</v>
      </c>
      <c r="D92">
        <f t="shared" si="1"/>
        <v>6024.0963855421687</v>
      </c>
    </row>
    <row r="93" spans="1:4" x14ac:dyDescent="0.35">
      <c r="A93" s="1">
        <v>2</v>
      </c>
      <c r="B93" s="1" t="s">
        <v>19</v>
      </c>
      <c r="C93" s="1">
        <v>0</v>
      </c>
      <c r="D93">
        <f t="shared" si="1"/>
        <v>0</v>
      </c>
    </row>
    <row r="94" spans="1:4" x14ac:dyDescent="0.35">
      <c r="A94" s="1">
        <v>2</v>
      </c>
      <c r="B94" s="1" t="s">
        <v>19</v>
      </c>
      <c r="C94" s="1">
        <v>0</v>
      </c>
      <c r="D94">
        <f t="shared" si="1"/>
        <v>0</v>
      </c>
    </row>
    <row r="95" spans="1:4" x14ac:dyDescent="0.35">
      <c r="A95" s="1">
        <v>2</v>
      </c>
      <c r="B95" s="1" t="s">
        <v>19</v>
      </c>
      <c r="C95" s="1">
        <v>0</v>
      </c>
      <c r="D95">
        <f t="shared" si="1"/>
        <v>0</v>
      </c>
    </row>
    <row r="96" spans="1:4" x14ac:dyDescent="0.35">
      <c r="A96" s="1">
        <v>2</v>
      </c>
      <c r="B96" s="1" t="s">
        <v>19</v>
      </c>
      <c r="C96" s="1">
        <v>0</v>
      </c>
      <c r="D96">
        <f t="shared" si="1"/>
        <v>0</v>
      </c>
    </row>
    <row r="97" spans="1:4" x14ac:dyDescent="0.35">
      <c r="A97" s="1">
        <v>2</v>
      </c>
      <c r="B97" s="1" t="s">
        <v>19</v>
      </c>
      <c r="C97" s="1">
        <v>0</v>
      </c>
      <c r="D97">
        <f t="shared" si="1"/>
        <v>0</v>
      </c>
    </row>
    <row r="98" spans="1:4" x14ac:dyDescent="0.35">
      <c r="A98" s="1">
        <v>2</v>
      </c>
      <c r="B98" s="1" t="s">
        <v>19</v>
      </c>
      <c r="C98" s="1">
        <v>0</v>
      </c>
      <c r="D98">
        <f t="shared" si="1"/>
        <v>0</v>
      </c>
    </row>
    <row r="99" spans="1:4" x14ac:dyDescent="0.35">
      <c r="A99" s="1">
        <v>2</v>
      </c>
      <c r="B99" s="1" t="s">
        <v>19</v>
      </c>
      <c r="C99" s="1">
        <v>0</v>
      </c>
      <c r="D99">
        <f t="shared" si="1"/>
        <v>0</v>
      </c>
    </row>
    <row r="100" spans="1:4" x14ac:dyDescent="0.35">
      <c r="A100" s="1">
        <v>2</v>
      </c>
      <c r="B100" s="1" t="s">
        <v>19</v>
      </c>
      <c r="C100" s="1">
        <v>0</v>
      </c>
      <c r="D100">
        <f t="shared" si="1"/>
        <v>0</v>
      </c>
    </row>
    <row r="101" spans="1:4" x14ac:dyDescent="0.35">
      <c r="A101" s="1">
        <v>2</v>
      </c>
      <c r="B101" s="1" t="s">
        <v>19</v>
      </c>
      <c r="C101" s="1">
        <v>0</v>
      </c>
      <c r="D101">
        <f t="shared" si="1"/>
        <v>0</v>
      </c>
    </row>
    <row r="102" spans="1:4" x14ac:dyDescent="0.35">
      <c r="A102" s="1">
        <v>2</v>
      </c>
      <c r="B102" s="1" t="s">
        <v>20</v>
      </c>
      <c r="C102" s="1">
        <v>0</v>
      </c>
      <c r="D102">
        <f t="shared" si="1"/>
        <v>0</v>
      </c>
    </row>
    <row r="103" spans="1:4" x14ac:dyDescent="0.35">
      <c r="A103" s="1">
        <v>2</v>
      </c>
      <c r="B103" s="1" t="s">
        <v>20</v>
      </c>
      <c r="C103" s="1">
        <v>0</v>
      </c>
      <c r="D103">
        <f t="shared" si="1"/>
        <v>0</v>
      </c>
    </row>
    <row r="104" spans="1:4" x14ac:dyDescent="0.35">
      <c r="A104" s="1">
        <v>2</v>
      </c>
      <c r="B104" s="1" t="s">
        <v>20</v>
      </c>
      <c r="C104" s="1">
        <v>0</v>
      </c>
      <c r="D104">
        <f t="shared" si="1"/>
        <v>0</v>
      </c>
    </row>
    <row r="105" spans="1:4" x14ac:dyDescent="0.35">
      <c r="A105" s="1">
        <v>2</v>
      </c>
      <c r="B105" s="1" t="s">
        <v>20</v>
      </c>
      <c r="C105" s="1">
        <v>0</v>
      </c>
      <c r="D105">
        <f t="shared" si="1"/>
        <v>0</v>
      </c>
    </row>
    <row r="106" spans="1:4" x14ac:dyDescent="0.35">
      <c r="A106" s="1">
        <v>2</v>
      </c>
      <c r="B106" s="1" t="s">
        <v>20</v>
      </c>
      <c r="C106" s="1">
        <v>0</v>
      </c>
      <c r="D106">
        <f t="shared" si="1"/>
        <v>0</v>
      </c>
    </row>
    <row r="107" spans="1:4" x14ac:dyDescent="0.35">
      <c r="A107" s="1">
        <v>2</v>
      </c>
      <c r="B107" s="1" t="s">
        <v>20</v>
      </c>
      <c r="C107" s="1">
        <v>0</v>
      </c>
      <c r="D107">
        <f t="shared" si="1"/>
        <v>0</v>
      </c>
    </row>
    <row r="108" spans="1:4" x14ac:dyDescent="0.35">
      <c r="A108" s="1">
        <v>2</v>
      </c>
      <c r="B108" s="1" t="s">
        <v>20</v>
      </c>
      <c r="C108" s="1">
        <v>0</v>
      </c>
      <c r="D108">
        <f t="shared" si="1"/>
        <v>0</v>
      </c>
    </row>
    <row r="109" spans="1:4" x14ac:dyDescent="0.35">
      <c r="A109" s="1">
        <v>2</v>
      </c>
      <c r="B109" s="1" t="s">
        <v>20</v>
      </c>
      <c r="C109" s="1">
        <v>0</v>
      </c>
      <c r="D109">
        <f t="shared" si="1"/>
        <v>0</v>
      </c>
    </row>
    <row r="110" spans="1:4" x14ac:dyDescent="0.35">
      <c r="A110" s="1">
        <v>2</v>
      </c>
      <c r="B110" s="1" t="s">
        <v>20</v>
      </c>
      <c r="C110" s="1">
        <v>0</v>
      </c>
      <c r="D110">
        <f t="shared" si="1"/>
        <v>0</v>
      </c>
    </row>
    <row r="111" spans="1:4" x14ac:dyDescent="0.35">
      <c r="A111" s="1">
        <v>2</v>
      </c>
      <c r="B111" s="1" t="s">
        <v>20</v>
      </c>
      <c r="C111" s="1">
        <v>0</v>
      </c>
      <c r="D111">
        <f t="shared" si="1"/>
        <v>0</v>
      </c>
    </row>
    <row r="112" spans="1:4" x14ac:dyDescent="0.35">
      <c r="A112" s="1">
        <v>2</v>
      </c>
      <c r="B112" s="1" t="s">
        <v>21</v>
      </c>
      <c r="C112" s="1">
        <v>0</v>
      </c>
      <c r="D112">
        <f t="shared" si="1"/>
        <v>0</v>
      </c>
    </row>
    <row r="113" spans="1:4" x14ac:dyDescent="0.35">
      <c r="A113" s="1">
        <v>2</v>
      </c>
      <c r="B113" s="1" t="s">
        <v>21</v>
      </c>
      <c r="C113" s="1">
        <v>0</v>
      </c>
      <c r="D113">
        <f t="shared" si="1"/>
        <v>0</v>
      </c>
    </row>
    <row r="114" spans="1:4" x14ac:dyDescent="0.35">
      <c r="A114" s="1">
        <v>2</v>
      </c>
      <c r="B114" s="1" t="s">
        <v>21</v>
      </c>
      <c r="C114" s="1">
        <v>0</v>
      </c>
      <c r="D114">
        <f t="shared" si="1"/>
        <v>0</v>
      </c>
    </row>
    <row r="115" spans="1:4" x14ac:dyDescent="0.35">
      <c r="A115" s="1">
        <v>2</v>
      </c>
      <c r="B115" s="1" t="s">
        <v>21</v>
      </c>
      <c r="C115" s="1">
        <v>0</v>
      </c>
      <c r="D115">
        <f t="shared" si="1"/>
        <v>0</v>
      </c>
    </row>
    <row r="116" spans="1:4" x14ac:dyDescent="0.35">
      <c r="A116" s="1">
        <v>2</v>
      </c>
      <c r="B116" s="1" t="s">
        <v>21</v>
      </c>
      <c r="C116" s="1">
        <v>0</v>
      </c>
      <c r="D116">
        <f t="shared" si="1"/>
        <v>0</v>
      </c>
    </row>
    <row r="117" spans="1:4" x14ac:dyDescent="0.35">
      <c r="A117" s="1">
        <v>2</v>
      </c>
      <c r="B117" s="1" t="s">
        <v>21</v>
      </c>
      <c r="C117" s="1">
        <v>0</v>
      </c>
      <c r="D117">
        <f t="shared" si="1"/>
        <v>0</v>
      </c>
    </row>
    <row r="118" spans="1:4" x14ac:dyDescent="0.35">
      <c r="A118" s="1">
        <v>2</v>
      </c>
      <c r="B118" s="1" t="s">
        <v>21</v>
      </c>
      <c r="C118" s="1">
        <v>0</v>
      </c>
      <c r="D118">
        <f t="shared" si="1"/>
        <v>0</v>
      </c>
    </row>
    <row r="119" spans="1:4" x14ac:dyDescent="0.35">
      <c r="A119" s="1">
        <v>2</v>
      </c>
      <c r="B119" s="1" t="s">
        <v>21</v>
      </c>
      <c r="C119" s="1">
        <v>0</v>
      </c>
      <c r="D119">
        <f t="shared" si="1"/>
        <v>0</v>
      </c>
    </row>
    <row r="120" spans="1:4" x14ac:dyDescent="0.35">
      <c r="A120" s="1">
        <v>2</v>
      </c>
      <c r="B120" s="1" t="s">
        <v>21</v>
      </c>
      <c r="C120" s="1">
        <v>0</v>
      </c>
      <c r="D120">
        <f t="shared" si="1"/>
        <v>0</v>
      </c>
    </row>
    <row r="121" spans="1:4" x14ac:dyDescent="0.35">
      <c r="A121" s="1">
        <v>2</v>
      </c>
      <c r="B121" s="1" t="s">
        <v>21</v>
      </c>
      <c r="C121" s="1">
        <v>0</v>
      </c>
      <c r="D121">
        <f t="shared" si="1"/>
        <v>0</v>
      </c>
    </row>
    <row r="122" spans="1:4" x14ac:dyDescent="0.35">
      <c r="A122" s="1">
        <v>4</v>
      </c>
      <c r="B122" s="1" t="s">
        <v>18</v>
      </c>
      <c r="C122" s="1">
        <v>100</v>
      </c>
      <c r="D122">
        <f t="shared" si="1"/>
        <v>6024.0963855421687</v>
      </c>
    </row>
    <row r="123" spans="1:4" x14ac:dyDescent="0.35">
      <c r="A123" s="1">
        <v>4</v>
      </c>
      <c r="B123" s="1" t="s">
        <v>18</v>
      </c>
      <c r="C123" s="1">
        <v>400</v>
      </c>
      <c r="D123">
        <f t="shared" si="1"/>
        <v>24096.385542168675</v>
      </c>
    </row>
    <row r="124" spans="1:4" x14ac:dyDescent="0.35">
      <c r="A124" s="1">
        <v>4</v>
      </c>
      <c r="B124" s="1" t="s">
        <v>18</v>
      </c>
      <c r="C124" s="1">
        <v>0</v>
      </c>
      <c r="D124">
        <f t="shared" si="1"/>
        <v>0</v>
      </c>
    </row>
    <row r="125" spans="1:4" x14ac:dyDescent="0.35">
      <c r="A125" s="1">
        <v>4</v>
      </c>
      <c r="B125" s="1" t="s">
        <v>18</v>
      </c>
      <c r="C125" s="1">
        <v>0</v>
      </c>
      <c r="D125">
        <f t="shared" si="1"/>
        <v>0</v>
      </c>
    </row>
    <row r="126" spans="1:4" x14ac:dyDescent="0.35">
      <c r="A126" s="1">
        <v>4</v>
      </c>
      <c r="B126" s="1" t="s">
        <v>18</v>
      </c>
      <c r="C126" s="1">
        <v>0</v>
      </c>
      <c r="D126">
        <f t="shared" si="1"/>
        <v>0</v>
      </c>
    </row>
    <row r="127" spans="1:4" x14ac:dyDescent="0.35">
      <c r="A127" s="1">
        <v>4</v>
      </c>
      <c r="B127" s="1" t="s">
        <v>18</v>
      </c>
      <c r="C127" s="1">
        <v>0</v>
      </c>
      <c r="D127">
        <f t="shared" si="1"/>
        <v>0</v>
      </c>
    </row>
    <row r="128" spans="1:4" x14ac:dyDescent="0.35">
      <c r="A128" s="1">
        <v>4</v>
      </c>
      <c r="B128" s="1" t="s">
        <v>18</v>
      </c>
      <c r="C128" s="1">
        <v>0</v>
      </c>
      <c r="D128">
        <f t="shared" si="1"/>
        <v>0</v>
      </c>
    </row>
    <row r="129" spans="1:4" x14ac:dyDescent="0.35">
      <c r="A129" s="1">
        <v>4</v>
      </c>
      <c r="B129" s="1" t="s">
        <v>18</v>
      </c>
      <c r="C129" s="1">
        <v>0</v>
      </c>
      <c r="D129">
        <f t="shared" si="1"/>
        <v>0</v>
      </c>
    </row>
    <row r="130" spans="1:4" x14ac:dyDescent="0.35">
      <c r="A130" s="1">
        <v>4</v>
      </c>
      <c r="B130" s="1" t="s">
        <v>18</v>
      </c>
      <c r="C130" s="1">
        <v>0</v>
      </c>
      <c r="D130">
        <f t="shared" si="1"/>
        <v>0</v>
      </c>
    </row>
    <row r="131" spans="1:4" x14ac:dyDescent="0.35">
      <c r="A131" s="1">
        <v>4</v>
      </c>
      <c r="B131" s="1" t="s">
        <v>18</v>
      </c>
      <c r="C131" s="1">
        <v>0</v>
      </c>
      <c r="D131">
        <f t="shared" ref="D131:D194" si="2">C131/0.0166</f>
        <v>0</v>
      </c>
    </row>
    <row r="132" spans="1:4" x14ac:dyDescent="0.35">
      <c r="A132" s="1">
        <v>4</v>
      </c>
      <c r="B132" s="1" t="s">
        <v>19</v>
      </c>
      <c r="C132" s="1">
        <v>100</v>
      </c>
      <c r="D132">
        <f t="shared" si="2"/>
        <v>6024.0963855421687</v>
      </c>
    </row>
    <row r="133" spans="1:4" x14ac:dyDescent="0.35">
      <c r="A133" s="1">
        <v>4</v>
      </c>
      <c r="B133" s="1" t="s">
        <v>19</v>
      </c>
      <c r="C133" s="1">
        <v>0</v>
      </c>
      <c r="D133">
        <f t="shared" si="2"/>
        <v>0</v>
      </c>
    </row>
    <row r="134" spans="1:4" x14ac:dyDescent="0.35">
      <c r="A134" s="1">
        <v>4</v>
      </c>
      <c r="B134" s="1" t="s">
        <v>19</v>
      </c>
      <c r="C134" s="1">
        <v>0</v>
      </c>
      <c r="D134">
        <f t="shared" si="2"/>
        <v>0</v>
      </c>
    </row>
    <row r="135" spans="1:4" x14ac:dyDescent="0.35">
      <c r="A135" s="1">
        <v>4</v>
      </c>
      <c r="B135" s="1" t="s">
        <v>19</v>
      </c>
      <c r="C135" s="1">
        <v>0</v>
      </c>
      <c r="D135">
        <f t="shared" si="2"/>
        <v>0</v>
      </c>
    </row>
    <row r="136" spans="1:4" x14ac:dyDescent="0.35">
      <c r="A136" s="1">
        <v>4</v>
      </c>
      <c r="B136" s="1" t="s">
        <v>19</v>
      </c>
      <c r="C136" s="1">
        <v>0</v>
      </c>
      <c r="D136">
        <f t="shared" si="2"/>
        <v>0</v>
      </c>
    </row>
    <row r="137" spans="1:4" x14ac:dyDescent="0.35">
      <c r="A137" s="1">
        <v>4</v>
      </c>
      <c r="B137" s="1" t="s">
        <v>19</v>
      </c>
      <c r="C137" s="1">
        <v>0</v>
      </c>
      <c r="D137">
        <f t="shared" si="2"/>
        <v>0</v>
      </c>
    </row>
    <row r="138" spans="1:4" x14ac:dyDescent="0.35">
      <c r="A138" s="1">
        <v>4</v>
      </c>
      <c r="B138" s="1" t="s">
        <v>19</v>
      </c>
      <c r="C138" s="1">
        <v>0</v>
      </c>
      <c r="D138">
        <f t="shared" si="2"/>
        <v>0</v>
      </c>
    </row>
    <row r="139" spans="1:4" x14ac:dyDescent="0.35">
      <c r="A139" s="1">
        <v>4</v>
      </c>
      <c r="B139" s="1" t="s">
        <v>19</v>
      </c>
      <c r="C139" s="1">
        <v>0</v>
      </c>
      <c r="D139">
        <f t="shared" si="2"/>
        <v>0</v>
      </c>
    </row>
    <row r="140" spans="1:4" x14ac:dyDescent="0.35">
      <c r="A140" s="1">
        <v>4</v>
      </c>
      <c r="B140" s="1" t="s">
        <v>19</v>
      </c>
      <c r="C140" s="1">
        <v>0</v>
      </c>
      <c r="D140">
        <f t="shared" si="2"/>
        <v>0</v>
      </c>
    </row>
    <row r="141" spans="1:4" x14ac:dyDescent="0.35">
      <c r="A141" s="1">
        <v>4</v>
      </c>
      <c r="B141" s="1" t="s">
        <v>19</v>
      </c>
      <c r="C141" s="1">
        <v>0</v>
      </c>
      <c r="D141">
        <f t="shared" si="2"/>
        <v>0</v>
      </c>
    </row>
    <row r="142" spans="1:4" x14ac:dyDescent="0.35">
      <c r="A142" s="1">
        <v>4</v>
      </c>
      <c r="B142" s="1" t="s">
        <v>20</v>
      </c>
      <c r="C142" s="1">
        <v>0</v>
      </c>
      <c r="D142">
        <f t="shared" si="2"/>
        <v>0</v>
      </c>
    </row>
    <row r="143" spans="1:4" x14ac:dyDescent="0.35">
      <c r="A143" s="1">
        <v>4</v>
      </c>
      <c r="B143" s="1" t="s">
        <v>20</v>
      </c>
      <c r="C143" s="1">
        <v>0</v>
      </c>
      <c r="D143">
        <f t="shared" si="2"/>
        <v>0</v>
      </c>
    </row>
    <row r="144" spans="1:4" x14ac:dyDescent="0.35">
      <c r="A144" s="1">
        <v>4</v>
      </c>
      <c r="B144" s="1" t="s">
        <v>20</v>
      </c>
      <c r="C144" s="1">
        <v>0</v>
      </c>
      <c r="D144">
        <f t="shared" si="2"/>
        <v>0</v>
      </c>
    </row>
    <row r="145" spans="1:4" x14ac:dyDescent="0.35">
      <c r="A145" s="1">
        <v>4</v>
      </c>
      <c r="B145" s="1" t="s">
        <v>20</v>
      </c>
      <c r="C145" s="1">
        <v>0</v>
      </c>
      <c r="D145">
        <f t="shared" si="2"/>
        <v>0</v>
      </c>
    </row>
    <row r="146" spans="1:4" x14ac:dyDescent="0.35">
      <c r="A146" s="1">
        <v>4</v>
      </c>
      <c r="B146" s="1" t="s">
        <v>20</v>
      </c>
      <c r="C146" s="1">
        <v>0</v>
      </c>
      <c r="D146">
        <f t="shared" si="2"/>
        <v>0</v>
      </c>
    </row>
    <row r="147" spans="1:4" x14ac:dyDescent="0.35">
      <c r="A147" s="1">
        <v>4</v>
      </c>
      <c r="B147" s="1" t="s">
        <v>20</v>
      </c>
      <c r="C147" s="1">
        <v>0</v>
      </c>
      <c r="D147">
        <f t="shared" si="2"/>
        <v>0</v>
      </c>
    </row>
    <row r="148" spans="1:4" x14ac:dyDescent="0.35">
      <c r="A148" s="1">
        <v>4</v>
      </c>
      <c r="B148" s="1" t="s">
        <v>20</v>
      </c>
      <c r="C148" s="1">
        <v>0</v>
      </c>
      <c r="D148">
        <f t="shared" si="2"/>
        <v>0</v>
      </c>
    </row>
    <row r="149" spans="1:4" x14ac:dyDescent="0.35">
      <c r="A149" s="1">
        <v>4</v>
      </c>
      <c r="B149" s="1" t="s">
        <v>20</v>
      </c>
      <c r="C149" s="1">
        <v>0</v>
      </c>
      <c r="D149">
        <f t="shared" si="2"/>
        <v>0</v>
      </c>
    </row>
    <row r="150" spans="1:4" x14ac:dyDescent="0.35">
      <c r="A150" s="1">
        <v>4</v>
      </c>
      <c r="B150" s="1" t="s">
        <v>20</v>
      </c>
      <c r="C150" s="1">
        <v>0</v>
      </c>
      <c r="D150">
        <f t="shared" si="2"/>
        <v>0</v>
      </c>
    </row>
    <row r="151" spans="1:4" x14ac:dyDescent="0.35">
      <c r="A151" s="1">
        <v>4</v>
      </c>
      <c r="B151" s="1" t="s">
        <v>20</v>
      </c>
      <c r="C151" s="1">
        <v>0</v>
      </c>
      <c r="D151">
        <f t="shared" si="2"/>
        <v>0</v>
      </c>
    </row>
    <row r="152" spans="1:4" x14ac:dyDescent="0.35">
      <c r="A152" s="1">
        <v>4</v>
      </c>
      <c r="B152" s="1" t="s">
        <v>21</v>
      </c>
      <c r="C152" s="1">
        <v>0</v>
      </c>
      <c r="D152">
        <f t="shared" si="2"/>
        <v>0</v>
      </c>
    </row>
    <row r="153" spans="1:4" x14ac:dyDescent="0.35">
      <c r="A153" s="1">
        <v>4</v>
      </c>
      <c r="B153" s="1" t="s">
        <v>21</v>
      </c>
      <c r="C153" s="1">
        <v>0</v>
      </c>
      <c r="D153">
        <f t="shared" si="2"/>
        <v>0</v>
      </c>
    </row>
    <row r="154" spans="1:4" x14ac:dyDescent="0.35">
      <c r="A154" s="1">
        <v>4</v>
      </c>
      <c r="B154" s="1" t="s">
        <v>21</v>
      </c>
      <c r="C154" s="1">
        <v>0</v>
      </c>
      <c r="D154">
        <f t="shared" si="2"/>
        <v>0</v>
      </c>
    </row>
    <row r="155" spans="1:4" x14ac:dyDescent="0.35">
      <c r="A155" s="1">
        <v>4</v>
      </c>
      <c r="B155" s="1" t="s">
        <v>21</v>
      </c>
      <c r="C155" s="1">
        <v>0</v>
      </c>
      <c r="D155">
        <f t="shared" si="2"/>
        <v>0</v>
      </c>
    </row>
    <row r="156" spans="1:4" x14ac:dyDescent="0.35">
      <c r="A156" s="1">
        <v>4</v>
      </c>
      <c r="B156" s="1" t="s">
        <v>21</v>
      </c>
      <c r="C156" s="1">
        <v>0</v>
      </c>
      <c r="D156">
        <f t="shared" si="2"/>
        <v>0</v>
      </c>
    </row>
    <row r="157" spans="1:4" x14ac:dyDescent="0.35">
      <c r="A157" s="1">
        <v>4</v>
      </c>
      <c r="B157" s="1" t="s">
        <v>21</v>
      </c>
      <c r="C157" s="1">
        <v>0</v>
      </c>
      <c r="D157">
        <f t="shared" si="2"/>
        <v>0</v>
      </c>
    </row>
    <row r="158" spans="1:4" x14ac:dyDescent="0.35">
      <c r="A158" s="1">
        <v>4</v>
      </c>
      <c r="B158" s="1" t="s">
        <v>21</v>
      </c>
      <c r="C158" s="1">
        <v>0</v>
      </c>
      <c r="D158">
        <f t="shared" si="2"/>
        <v>0</v>
      </c>
    </row>
    <row r="159" spans="1:4" x14ac:dyDescent="0.35">
      <c r="A159" s="1">
        <v>4</v>
      </c>
      <c r="B159" s="1" t="s">
        <v>21</v>
      </c>
      <c r="C159" s="1">
        <v>0</v>
      </c>
      <c r="D159">
        <f t="shared" si="2"/>
        <v>0</v>
      </c>
    </row>
    <row r="160" spans="1:4" x14ac:dyDescent="0.35">
      <c r="A160" s="1">
        <v>4</v>
      </c>
      <c r="B160" s="1" t="s">
        <v>21</v>
      </c>
      <c r="C160" s="1">
        <v>0</v>
      </c>
      <c r="D160">
        <f t="shared" si="2"/>
        <v>0</v>
      </c>
    </row>
    <row r="161" spans="1:4" x14ac:dyDescent="0.35">
      <c r="A161" s="1">
        <v>4</v>
      </c>
      <c r="B161" s="1" t="s">
        <v>21</v>
      </c>
      <c r="C161" s="1">
        <v>0</v>
      </c>
      <c r="D161">
        <f t="shared" si="2"/>
        <v>0</v>
      </c>
    </row>
    <row r="162" spans="1:4" x14ac:dyDescent="0.35">
      <c r="A162" s="1">
        <v>24</v>
      </c>
      <c r="B162" s="1" t="s">
        <v>18</v>
      </c>
      <c r="C162" s="1">
        <v>0</v>
      </c>
      <c r="D162">
        <f t="shared" si="2"/>
        <v>0</v>
      </c>
    </row>
    <row r="163" spans="1:4" x14ac:dyDescent="0.35">
      <c r="A163" s="1">
        <v>24</v>
      </c>
      <c r="B163" s="1" t="s">
        <v>18</v>
      </c>
      <c r="C163" s="1">
        <v>0</v>
      </c>
      <c r="D163">
        <f t="shared" si="2"/>
        <v>0</v>
      </c>
    </row>
    <row r="164" spans="1:4" x14ac:dyDescent="0.35">
      <c r="A164" s="1">
        <v>24</v>
      </c>
      <c r="B164" s="1" t="s">
        <v>18</v>
      </c>
      <c r="C164" s="1">
        <v>0</v>
      </c>
      <c r="D164">
        <f t="shared" si="2"/>
        <v>0</v>
      </c>
    </row>
    <row r="165" spans="1:4" x14ac:dyDescent="0.35">
      <c r="A165" s="1">
        <v>24</v>
      </c>
      <c r="B165" s="1" t="s">
        <v>18</v>
      </c>
      <c r="C165" s="1">
        <v>0</v>
      </c>
      <c r="D165">
        <f t="shared" si="2"/>
        <v>0</v>
      </c>
    </row>
    <row r="166" spans="1:4" x14ac:dyDescent="0.35">
      <c r="A166" s="1">
        <v>24</v>
      </c>
      <c r="B166" s="1" t="s">
        <v>18</v>
      </c>
      <c r="C166" s="1">
        <v>0</v>
      </c>
      <c r="D166">
        <f t="shared" si="2"/>
        <v>0</v>
      </c>
    </row>
    <row r="167" spans="1:4" x14ac:dyDescent="0.35">
      <c r="A167" s="1">
        <v>24</v>
      </c>
      <c r="B167" s="1" t="s">
        <v>18</v>
      </c>
      <c r="C167" s="1">
        <v>0</v>
      </c>
      <c r="D167">
        <f t="shared" si="2"/>
        <v>0</v>
      </c>
    </row>
    <row r="168" spans="1:4" x14ac:dyDescent="0.35">
      <c r="A168" s="1">
        <v>24</v>
      </c>
      <c r="B168" s="1" t="s">
        <v>18</v>
      </c>
      <c r="C168" s="1">
        <v>0</v>
      </c>
      <c r="D168">
        <f t="shared" si="2"/>
        <v>0</v>
      </c>
    </row>
    <row r="169" spans="1:4" x14ac:dyDescent="0.35">
      <c r="A169" s="1">
        <v>24</v>
      </c>
      <c r="B169" s="1" t="s">
        <v>18</v>
      </c>
      <c r="C169" s="1">
        <v>0</v>
      </c>
      <c r="D169">
        <f t="shared" si="2"/>
        <v>0</v>
      </c>
    </row>
    <row r="170" spans="1:4" x14ac:dyDescent="0.35">
      <c r="A170" s="1">
        <v>24</v>
      </c>
      <c r="B170" s="1" t="s">
        <v>18</v>
      </c>
      <c r="C170" s="1">
        <v>0</v>
      </c>
      <c r="D170">
        <f t="shared" si="2"/>
        <v>0</v>
      </c>
    </row>
    <row r="171" spans="1:4" x14ac:dyDescent="0.35">
      <c r="A171" s="1">
        <v>24</v>
      </c>
      <c r="B171" s="1" t="s">
        <v>18</v>
      </c>
      <c r="C171" s="1">
        <v>0</v>
      </c>
      <c r="D171">
        <f t="shared" si="2"/>
        <v>0</v>
      </c>
    </row>
    <row r="172" spans="1:4" x14ac:dyDescent="0.35">
      <c r="A172" s="1">
        <v>24</v>
      </c>
      <c r="B172" s="1" t="s">
        <v>19</v>
      </c>
      <c r="C172" s="1">
        <v>0</v>
      </c>
      <c r="D172">
        <f t="shared" si="2"/>
        <v>0</v>
      </c>
    </row>
    <row r="173" spans="1:4" x14ac:dyDescent="0.35">
      <c r="A173" s="1">
        <v>24</v>
      </c>
      <c r="B173" s="1" t="s">
        <v>19</v>
      </c>
      <c r="C173" s="1">
        <v>0</v>
      </c>
      <c r="D173">
        <f t="shared" si="2"/>
        <v>0</v>
      </c>
    </row>
    <row r="174" spans="1:4" x14ac:dyDescent="0.35">
      <c r="A174" s="1">
        <v>24</v>
      </c>
      <c r="B174" s="1" t="s">
        <v>19</v>
      </c>
      <c r="C174" s="1">
        <v>0</v>
      </c>
      <c r="D174">
        <f t="shared" si="2"/>
        <v>0</v>
      </c>
    </row>
    <row r="175" spans="1:4" x14ac:dyDescent="0.35">
      <c r="A175" s="1">
        <v>24</v>
      </c>
      <c r="B175" s="1" t="s">
        <v>19</v>
      </c>
      <c r="C175" s="1">
        <v>0</v>
      </c>
      <c r="D175">
        <f t="shared" si="2"/>
        <v>0</v>
      </c>
    </row>
    <row r="176" spans="1:4" x14ac:dyDescent="0.35">
      <c r="A176" s="1">
        <v>24</v>
      </c>
      <c r="B176" s="1" t="s">
        <v>19</v>
      </c>
      <c r="C176" s="1">
        <v>0</v>
      </c>
      <c r="D176">
        <f t="shared" si="2"/>
        <v>0</v>
      </c>
    </row>
    <row r="177" spans="1:4" x14ac:dyDescent="0.35">
      <c r="A177" s="1">
        <v>24</v>
      </c>
      <c r="B177" s="1" t="s">
        <v>19</v>
      </c>
      <c r="C177" s="1">
        <v>0</v>
      </c>
      <c r="D177">
        <f t="shared" si="2"/>
        <v>0</v>
      </c>
    </row>
    <row r="178" spans="1:4" x14ac:dyDescent="0.35">
      <c r="A178" s="1">
        <v>24</v>
      </c>
      <c r="B178" s="1" t="s">
        <v>19</v>
      </c>
      <c r="C178" s="1">
        <v>0</v>
      </c>
      <c r="D178">
        <f t="shared" si="2"/>
        <v>0</v>
      </c>
    </row>
    <row r="179" spans="1:4" x14ac:dyDescent="0.35">
      <c r="A179" s="1">
        <v>24</v>
      </c>
      <c r="B179" s="1" t="s">
        <v>19</v>
      </c>
      <c r="C179" s="1">
        <v>0</v>
      </c>
      <c r="D179">
        <f t="shared" si="2"/>
        <v>0</v>
      </c>
    </row>
    <row r="180" spans="1:4" x14ac:dyDescent="0.35">
      <c r="A180" s="1">
        <v>24</v>
      </c>
      <c r="B180" s="1" t="s">
        <v>19</v>
      </c>
      <c r="C180" s="1">
        <v>0</v>
      </c>
      <c r="D180">
        <f t="shared" si="2"/>
        <v>0</v>
      </c>
    </row>
    <row r="181" spans="1:4" x14ac:dyDescent="0.35">
      <c r="A181" s="1">
        <v>24</v>
      </c>
      <c r="B181" s="1" t="s">
        <v>19</v>
      </c>
      <c r="C181" s="1">
        <v>0</v>
      </c>
      <c r="D181">
        <f t="shared" si="2"/>
        <v>0</v>
      </c>
    </row>
    <row r="182" spans="1:4" x14ac:dyDescent="0.35">
      <c r="A182" s="1">
        <v>24</v>
      </c>
      <c r="B182" s="1" t="s">
        <v>20</v>
      </c>
      <c r="C182" s="1">
        <v>0</v>
      </c>
      <c r="D182">
        <f t="shared" si="2"/>
        <v>0</v>
      </c>
    </row>
    <row r="183" spans="1:4" x14ac:dyDescent="0.35">
      <c r="A183" s="1">
        <v>24</v>
      </c>
      <c r="B183" s="1" t="s">
        <v>20</v>
      </c>
      <c r="C183" s="1">
        <v>0</v>
      </c>
      <c r="D183">
        <f t="shared" si="2"/>
        <v>0</v>
      </c>
    </row>
    <row r="184" spans="1:4" x14ac:dyDescent="0.35">
      <c r="A184" s="1">
        <v>24</v>
      </c>
      <c r="B184" s="1" t="s">
        <v>20</v>
      </c>
      <c r="C184" s="1">
        <v>0</v>
      </c>
      <c r="D184">
        <f t="shared" si="2"/>
        <v>0</v>
      </c>
    </row>
    <row r="185" spans="1:4" x14ac:dyDescent="0.35">
      <c r="A185" s="1">
        <v>24</v>
      </c>
      <c r="B185" s="1" t="s">
        <v>20</v>
      </c>
      <c r="C185" s="1">
        <v>0</v>
      </c>
      <c r="D185">
        <f t="shared" si="2"/>
        <v>0</v>
      </c>
    </row>
    <row r="186" spans="1:4" x14ac:dyDescent="0.35">
      <c r="A186" s="1">
        <v>24</v>
      </c>
      <c r="B186" s="1" t="s">
        <v>20</v>
      </c>
      <c r="C186" s="1">
        <v>0</v>
      </c>
      <c r="D186">
        <f t="shared" si="2"/>
        <v>0</v>
      </c>
    </row>
    <row r="187" spans="1:4" x14ac:dyDescent="0.35">
      <c r="A187" s="1">
        <v>24</v>
      </c>
      <c r="B187" s="1" t="s">
        <v>20</v>
      </c>
      <c r="C187" s="1">
        <v>0</v>
      </c>
      <c r="D187">
        <f t="shared" si="2"/>
        <v>0</v>
      </c>
    </row>
    <row r="188" spans="1:4" x14ac:dyDescent="0.35">
      <c r="A188" s="1">
        <v>24</v>
      </c>
      <c r="B188" s="1" t="s">
        <v>20</v>
      </c>
      <c r="C188" s="1">
        <v>0</v>
      </c>
      <c r="D188">
        <f t="shared" si="2"/>
        <v>0</v>
      </c>
    </row>
    <row r="189" spans="1:4" x14ac:dyDescent="0.35">
      <c r="A189" s="1">
        <v>24</v>
      </c>
      <c r="B189" s="1" t="s">
        <v>20</v>
      </c>
      <c r="C189" s="1">
        <v>0</v>
      </c>
      <c r="D189">
        <f t="shared" si="2"/>
        <v>0</v>
      </c>
    </row>
    <row r="190" spans="1:4" x14ac:dyDescent="0.35">
      <c r="A190" s="1">
        <v>24</v>
      </c>
      <c r="B190" s="1" t="s">
        <v>20</v>
      </c>
      <c r="C190" s="1">
        <v>0</v>
      </c>
      <c r="D190">
        <f t="shared" si="2"/>
        <v>0</v>
      </c>
    </row>
    <row r="191" spans="1:4" x14ac:dyDescent="0.35">
      <c r="A191" s="1">
        <v>24</v>
      </c>
      <c r="B191" s="1" t="s">
        <v>20</v>
      </c>
      <c r="C191" s="1">
        <v>0</v>
      </c>
      <c r="D191">
        <f t="shared" si="2"/>
        <v>0</v>
      </c>
    </row>
    <row r="192" spans="1:4" x14ac:dyDescent="0.35">
      <c r="A192" s="1">
        <v>24</v>
      </c>
      <c r="B192" s="1" t="s">
        <v>21</v>
      </c>
      <c r="C192" s="1">
        <v>0</v>
      </c>
      <c r="D192">
        <f t="shared" si="2"/>
        <v>0</v>
      </c>
    </row>
    <row r="193" spans="1:4" x14ac:dyDescent="0.35">
      <c r="A193" s="1">
        <v>24</v>
      </c>
      <c r="B193" s="1" t="s">
        <v>21</v>
      </c>
      <c r="C193" s="1">
        <v>0</v>
      </c>
      <c r="D193">
        <f t="shared" si="2"/>
        <v>0</v>
      </c>
    </row>
    <row r="194" spans="1:4" x14ac:dyDescent="0.35">
      <c r="A194" s="1">
        <v>24</v>
      </c>
      <c r="B194" s="1" t="s">
        <v>21</v>
      </c>
      <c r="C194" s="1">
        <v>0</v>
      </c>
      <c r="D194">
        <f t="shared" si="2"/>
        <v>0</v>
      </c>
    </row>
    <row r="195" spans="1:4" x14ac:dyDescent="0.35">
      <c r="A195" s="1">
        <v>24</v>
      </c>
      <c r="B195" s="1" t="s">
        <v>21</v>
      </c>
      <c r="C195" s="1">
        <v>0</v>
      </c>
      <c r="D195">
        <f t="shared" ref="D195:D201" si="3">C195/0.0166</f>
        <v>0</v>
      </c>
    </row>
    <row r="196" spans="1:4" x14ac:dyDescent="0.35">
      <c r="A196" s="1">
        <v>24</v>
      </c>
      <c r="B196" s="1" t="s">
        <v>21</v>
      </c>
      <c r="C196" s="1">
        <v>0</v>
      </c>
      <c r="D196">
        <f t="shared" si="3"/>
        <v>0</v>
      </c>
    </row>
    <row r="197" spans="1:4" x14ac:dyDescent="0.35">
      <c r="A197" s="1">
        <v>24</v>
      </c>
      <c r="B197" s="1" t="s">
        <v>21</v>
      </c>
      <c r="C197" s="1">
        <v>0</v>
      </c>
      <c r="D197">
        <f t="shared" si="3"/>
        <v>0</v>
      </c>
    </row>
    <row r="198" spans="1:4" x14ac:dyDescent="0.35">
      <c r="A198" s="1">
        <v>24</v>
      </c>
      <c r="B198" s="1" t="s">
        <v>21</v>
      </c>
      <c r="C198" s="1">
        <v>0</v>
      </c>
      <c r="D198">
        <f t="shared" si="3"/>
        <v>0</v>
      </c>
    </row>
    <row r="199" spans="1:4" x14ac:dyDescent="0.35">
      <c r="A199" s="1">
        <v>24</v>
      </c>
      <c r="B199" s="1" t="s">
        <v>21</v>
      </c>
      <c r="C199" s="1">
        <v>0</v>
      </c>
      <c r="D199">
        <f t="shared" si="3"/>
        <v>0</v>
      </c>
    </row>
    <row r="200" spans="1:4" x14ac:dyDescent="0.35">
      <c r="A200" s="1">
        <v>24</v>
      </c>
      <c r="B200" s="1" t="s">
        <v>21</v>
      </c>
      <c r="C200" s="1">
        <v>0</v>
      </c>
      <c r="D200">
        <f t="shared" si="3"/>
        <v>0</v>
      </c>
    </row>
    <row r="201" spans="1:4" x14ac:dyDescent="0.35">
      <c r="A201" s="1">
        <v>24</v>
      </c>
      <c r="B201" s="1" t="s">
        <v>21</v>
      </c>
      <c r="C201" s="1">
        <v>0</v>
      </c>
      <c r="D20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Waseem Hiwar</cp:lastModifiedBy>
  <dcterms:created xsi:type="dcterms:W3CDTF">2015-06-05T18:17:20Z</dcterms:created>
  <dcterms:modified xsi:type="dcterms:W3CDTF">2020-11-13T17:33:34Z</dcterms:modified>
</cp:coreProperties>
</file>