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leeds365-my.sharepoint.com/personal/cn16jfp_leeds_ac_uk/Documents/Study/PhD research/Data Collection/"/>
    </mc:Choice>
  </mc:AlternateContent>
  <bookViews>
    <workbookView xWindow="0" yWindow="0" windowWidth="13970" windowHeight="11870" activeTab="4"/>
  </bookViews>
  <sheets>
    <sheet name="Raw Data" sheetId="1" r:id="rId1"/>
    <sheet name="Clean Data" sheetId="3" r:id="rId2"/>
    <sheet name="CFUml Means" sheetId="2" r:id="rId3"/>
    <sheet name="Sheet1" sheetId="6" r:id="rId4"/>
    <sheet name="Plain Samples" sheetId="4" r:id="rId5"/>
    <sheet name="ESBL Samples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6" i="3" l="1"/>
  <c r="L286" i="3"/>
  <c r="L244" i="3"/>
  <c r="L238" i="3"/>
  <c r="L230" i="3"/>
  <c r="K230" i="3"/>
  <c r="L168" i="3"/>
  <c r="L160" i="3"/>
  <c r="L146" i="3"/>
  <c r="K132" i="3"/>
  <c r="L132" i="3"/>
  <c r="K126" i="3"/>
  <c r="K112" i="3"/>
  <c r="K104" i="3"/>
  <c r="L104" i="3"/>
  <c r="L98" i="3"/>
  <c r="K98" i="3"/>
  <c r="K90" i="3"/>
  <c r="K84" i="3"/>
  <c r="K62" i="3"/>
  <c r="K56" i="3"/>
  <c r="K14" i="1"/>
  <c r="J370" i="3" l="1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K224" i="3" s="1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K174" i="3" s="1"/>
  <c r="J170" i="3"/>
  <c r="J169" i="3"/>
  <c r="J168" i="3"/>
  <c r="J167" i="3"/>
  <c r="J166" i="3"/>
  <c r="J165" i="3"/>
  <c r="J164" i="3"/>
  <c r="J163" i="3"/>
  <c r="K168" i="3" s="1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209" i="1"/>
  <c r="J56" i="1"/>
  <c r="K308" i="3" l="1"/>
  <c r="K182" i="3"/>
  <c r="K196" i="3"/>
  <c r="K238" i="3"/>
  <c r="K336" i="3"/>
  <c r="K140" i="3"/>
  <c r="K188" i="3"/>
  <c r="K202" i="3"/>
  <c r="K244" i="3"/>
  <c r="K252" i="3"/>
  <c r="K322" i="3"/>
  <c r="K328" i="3"/>
  <c r="K364" i="3"/>
  <c r="K370" i="3"/>
  <c r="K160" i="3"/>
  <c r="K266" i="3"/>
  <c r="K272" i="3"/>
  <c r="K146" i="3"/>
  <c r="K154" i="3"/>
  <c r="K210" i="3"/>
  <c r="K216" i="3"/>
  <c r="K314" i="3"/>
  <c r="J49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5" i="1"/>
  <c r="J54" i="1"/>
  <c r="J53" i="1"/>
  <c r="J52" i="1"/>
  <c r="J51" i="1"/>
  <c r="J50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370" i="1" l="1"/>
  <c r="J369" i="1"/>
  <c r="J368" i="1"/>
</calcChain>
</file>

<file path=xl/sharedStrings.xml><?xml version="1.0" encoding="utf-8"?>
<sst xmlns="http://schemas.openxmlformats.org/spreadsheetml/2006/main" count="4058" uniqueCount="116">
  <si>
    <t>Count (CFU)</t>
  </si>
  <si>
    <t xml:space="preserve">CFU/ml </t>
  </si>
  <si>
    <t>Sample ID</t>
  </si>
  <si>
    <t xml:space="preserve">Cfu - Colony Forming Unit </t>
  </si>
  <si>
    <t>Dilution factor</t>
  </si>
  <si>
    <r>
      <t>10</t>
    </r>
    <r>
      <rPr>
        <vertAlign val="superscript"/>
        <sz val="10"/>
        <color theme="1"/>
        <rFont val="Arial"/>
        <family val="2"/>
      </rPr>
      <t>-3</t>
    </r>
  </si>
  <si>
    <r>
      <t>10</t>
    </r>
    <r>
      <rPr>
        <vertAlign val="superscript"/>
        <sz val="10"/>
        <color theme="1"/>
        <rFont val="Arial"/>
        <family val="2"/>
      </rPr>
      <t>-4</t>
    </r>
  </si>
  <si>
    <r>
      <t>10</t>
    </r>
    <r>
      <rPr>
        <vertAlign val="superscript"/>
        <sz val="10"/>
        <color theme="1"/>
        <rFont val="Arial"/>
        <family val="2"/>
      </rPr>
      <t>-5</t>
    </r>
  </si>
  <si>
    <r>
      <t>10</t>
    </r>
    <r>
      <rPr>
        <vertAlign val="superscript"/>
        <sz val="10"/>
        <color theme="1"/>
        <rFont val="Arial"/>
        <family val="2"/>
      </rPr>
      <t>-6</t>
    </r>
  </si>
  <si>
    <r>
      <t>10</t>
    </r>
    <r>
      <rPr>
        <vertAlign val="superscript"/>
        <sz val="10"/>
        <color theme="1"/>
        <rFont val="Arial"/>
        <family val="2"/>
      </rPr>
      <t>-7</t>
    </r>
  </si>
  <si>
    <r>
      <t>10</t>
    </r>
    <r>
      <rPr>
        <vertAlign val="superscript"/>
        <sz val="10"/>
        <color theme="1"/>
        <rFont val="Arial"/>
        <family val="2"/>
      </rPr>
      <t>-8</t>
    </r>
  </si>
  <si>
    <t>10</t>
  </si>
  <si>
    <t>100</t>
  </si>
  <si>
    <t>1000</t>
  </si>
  <si>
    <t>10000</t>
  </si>
  <si>
    <t>100000</t>
  </si>
  <si>
    <t>1000000</t>
  </si>
  <si>
    <t>10000000</t>
  </si>
  <si>
    <t>100000000</t>
  </si>
  <si>
    <t>Dilution factor (10, 100, 1000 etc)</t>
  </si>
  <si>
    <t>Value</t>
  </si>
  <si>
    <t>Volume (ml)</t>
  </si>
  <si>
    <t>Volume (1ml)</t>
  </si>
  <si>
    <r>
      <t>10</t>
    </r>
    <r>
      <rPr>
        <vertAlign val="superscript"/>
        <sz val="10"/>
        <color theme="1"/>
        <rFont val="Arial"/>
        <family val="2"/>
      </rPr>
      <t xml:space="preserve">-2 </t>
    </r>
  </si>
  <si>
    <r>
      <t>10</t>
    </r>
    <r>
      <rPr>
        <vertAlign val="superscript"/>
        <sz val="10"/>
        <color theme="1"/>
        <rFont val="Arial"/>
        <family val="2"/>
      </rPr>
      <t xml:space="preserve">-1 </t>
    </r>
  </si>
  <si>
    <t>Enumeration (viable cell count)</t>
  </si>
  <si>
    <t>TNTC - Too numerous to count (&lt;200 colonies)</t>
  </si>
  <si>
    <r>
      <rPr>
        <b/>
        <sz val="10"/>
        <color theme="1"/>
        <rFont val="Arial"/>
        <family val="2"/>
      </rPr>
      <t xml:space="preserve">Dilution </t>
    </r>
    <r>
      <rPr>
        <sz val="10"/>
        <color theme="1"/>
        <rFont val="Arial"/>
        <family val="2"/>
      </rPr>
      <t>= Volume of Sample / (Volume of Sample + Volume of Diluent)</t>
    </r>
  </si>
  <si>
    <r>
      <rPr>
        <b/>
        <sz val="10"/>
        <color theme="1"/>
        <rFont val="Arial"/>
        <family val="2"/>
      </rPr>
      <t>CFU/mL</t>
    </r>
    <r>
      <rPr>
        <sz val="10"/>
        <color theme="1"/>
        <rFont val="Arial"/>
        <family val="2"/>
      </rPr>
      <t xml:space="preserve"> =  Colony Count x Dilution Factor/volume of sample plated out</t>
    </r>
  </si>
  <si>
    <t>Piped S1J</t>
  </si>
  <si>
    <t>Piped S2A</t>
  </si>
  <si>
    <t>Piped S3M</t>
  </si>
  <si>
    <t>Solid Waste S1J</t>
  </si>
  <si>
    <t>Piped S1J ESBL</t>
  </si>
  <si>
    <t>Piped S2A ESBL</t>
  </si>
  <si>
    <t>Piped S3M ESBL</t>
  </si>
  <si>
    <t>Solid Waste S1J ESBL</t>
  </si>
  <si>
    <t>Raw</t>
  </si>
  <si>
    <t>Solid Waste S2M</t>
  </si>
  <si>
    <t>Solid Waste S2M ESBL</t>
  </si>
  <si>
    <t>Solid Waste S3M ESBL</t>
  </si>
  <si>
    <t>Solid Waste S3M</t>
  </si>
  <si>
    <t>Soil P S1J</t>
  </si>
  <si>
    <t>Soil P S1J ESBL</t>
  </si>
  <si>
    <t>Soil D S1J</t>
  </si>
  <si>
    <t>Soil D S1J ESBL</t>
  </si>
  <si>
    <t>Soil P S2A</t>
  </si>
  <si>
    <t>Soil P S2A ESBL</t>
  </si>
  <si>
    <t>Soil D S2A</t>
  </si>
  <si>
    <t>Soil D S2A ESBL</t>
  </si>
  <si>
    <t>Soil P S3M</t>
  </si>
  <si>
    <t>Soil P S3M ESBL</t>
  </si>
  <si>
    <t>Soil D S3M</t>
  </si>
  <si>
    <t>Soil D S3M ESBL</t>
  </si>
  <si>
    <t>Drain S1J</t>
  </si>
  <si>
    <t>Drain S1J ESBL</t>
  </si>
  <si>
    <t>Drain S2A</t>
  </si>
  <si>
    <t>Drain S2A ESBL</t>
  </si>
  <si>
    <t xml:space="preserve">Drain S3M </t>
  </si>
  <si>
    <t>Drain S3M ESBL</t>
  </si>
  <si>
    <t>Raw Food S1J</t>
  </si>
  <si>
    <t>Raw Food S1J ESBL</t>
  </si>
  <si>
    <t>Raw Food S2A</t>
  </si>
  <si>
    <t>Raw Food S2A ESBL</t>
  </si>
  <si>
    <t>Raw Food S3M</t>
  </si>
  <si>
    <t xml:space="preserve">Raw Food S3M </t>
  </si>
  <si>
    <t>Raw Food S3M ESBL</t>
  </si>
  <si>
    <t>Standing Water S3M</t>
  </si>
  <si>
    <t>Standing Water S3M ESBL</t>
  </si>
  <si>
    <t>Raw Food Mundee 1</t>
  </si>
  <si>
    <t>Raw Food Mundee 1 ESBL</t>
  </si>
  <si>
    <t>Raw Food Mundee 2</t>
  </si>
  <si>
    <t>Raw Food Mundee 2 ESBL</t>
  </si>
  <si>
    <t>Raw Food Farm P</t>
  </si>
  <si>
    <t>Raw Food Farm P ESBL</t>
  </si>
  <si>
    <t>Raw Food Farm D</t>
  </si>
  <si>
    <t>Raw Food Farm D ESBL</t>
  </si>
  <si>
    <t xml:space="preserve">Soil Farm </t>
  </si>
  <si>
    <t>Soil Farm ESBL</t>
  </si>
  <si>
    <t>Ground Water Farm</t>
  </si>
  <si>
    <t>Ground Water Farm ESBL</t>
  </si>
  <si>
    <t>Food Wash Water Farm</t>
  </si>
  <si>
    <t>Food Wash Water Farm ESBL</t>
  </si>
  <si>
    <t>Sample</t>
  </si>
  <si>
    <t>pH</t>
  </si>
  <si>
    <t>temp</t>
  </si>
  <si>
    <t>Conductivity</t>
  </si>
  <si>
    <t>Solids</t>
  </si>
  <si>
    <t>Drain S3M</t>
  </si>
  <si>
    <t>CFU averages</t>
  </si>
  <si>
    <t>TNTC</t>
  </si>
  <si>
    <t xml:space="preserve">With Antibiotics </t>
  </si>
  <si>
    <t>No</t>
  </si>
  <si>
    <t>Yes</t>
  </si>
  <si>
    <t xml:space="preserve">Sample Type </t>
  </si>
  <si>
    <t>Site</t>
  </si>
  <si>
    <t>Proximal/Distal</t>
  </si>
  <si>
    <t>Piped Water</t>
  </si>
  <si>
    <t>Solid Waste</t>
  </si>
  <si>
    <t>Soil</t>
  </si>
  <si>
    <t>Drain</t>
  </si>
  <si>
    <t>Food</t>
  </si>
  <si>
    <t>Ground Water</t>
  </si>
  <si>
    <t>Wash Water</t>
  </si>
  <si>
    <t>Jagdamba Camp</t>
  </si>
  <si>
    <t>Standing Water</t>
  </si>
  <si>
    <t>Madrasi Camp</t>
  </si>
  <si>
    <t>Solid Waste S2A</t>
  </si>
  <si>
    <t>Solid Waste S2A ESBL</t>
  </si>
  <si>
    <t>Andrews Ganj</t>
  </si>
  <si>
    <t>Wholesale Market</t>
  </si>
  <si>
    <t>Urban Farm</t>
  </si>
  <si>
    <t>Proximal</t>
  </si>
  <si>
    <t>Distal</t>
  </si>
  <si>
    <t>CFU/ml Mean</t>
  </si>
  <si>
    <t>Uncorrected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</si>
</sst>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7" applyNumberFormat="0" applyFill="0" applyAlignment="0" applyProtection="0"/>
    <xf numFmtId="0" fontId="6" fillId="0" borderId="18" applyNumberFormat="0" applyFill="0" applyAlignment="0" applyProtection="0"/>
    <xf numFmtId="0" fontId="7" fillId="0" borderId="19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20" applyNumberFormat="0" applyAlignment="0" applyProtection="0"/>
    <xf numFmtId="0" fontId="12" fillId="8" borderId="21" applyNumberFormat="0" applyAlignment="0" applyProtection="0"/>
    <xf numFmtId="0" fontId="13" fillId="8" borderId="20" applyNumberFormat="0" applyAlignment="0" applyProtection="0"/>
    <xf numFmtId="0" fontId="14" fillId="0" borderId="22" applyNumberFormat="0" applyFill="0" applyAlignment="0" applyProtection="0"/>
    <xf numFmtId="0" fontId="15" fillId="9" borderId="23" applyNumberFormat="0" applyAlignment="0" applyProtection="0"/>
    <xf numFmtId="0" fontId="16" fillId="0" borderId="0" applyNumberFormat="0" applyFill="0" applyBorder="0" applyAlignment="0" applyProtection="0"/>
    <xf numFmtId="0" fontId="3" fillId="10" borderId="24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25" applyNumberFormat="0" applyFill="0" applyAlignment="0" applyProtection="0"/>
    <xf numFmtId="0" fontId="18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8" fillId="34" borderId="0" applyNumberFormat="0" applyBorder="0" applyAlignment="0" applyProtection="0"/>
  </cellStyleXfs>
  <cellXfs count="39">
    <xf numFmtId="0" fontId="0" fillId="0" borderId="0" xfId="0"/>
    <xf numFmtId="0" fontId="1" fillId="0" borderId="0" xfId="0" applyFont="1"/>
    <xf numFmtId="2" fontId="0" fillId="0" borderId="0" xfId="0" applyNumberFormat="1"/>
    <xf numFmtId="49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/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" fontId="1" fillId="0" borderId="0" xfId="0" applyNumberFormat="1" applyFont="1" applyAlignment="1">
      <alignment horizontal="left"/>
    </xf>
    <xf numFmtId="2" fontId="0" fillId="0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0" xfId="0" applyNumberFormat="1" applyFill="1"/>
    <xf numFmtId="1" fontId="0" fillId="2" borderId="0" xfId="0" applyNumberFormat="1" applyFill="1"/>
    <xf numFmtId="1" fontId="0" fillId="3" borderId="0" xfId="0" applyNumberFormat="1" applyFill="1"/>
    <xf numFmtId="1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" fontId="0" fillId="35" borderId="0" xfId="0" applyNumberFormat="1" applyFill="1"/>
    <xf numFmtId="1" fontId="1" fillId="0" borderId="0" xfId="0" applyNumberFormat="1" applyFont="1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904875</xdr:colOff>
      <xdr:row>25</xdr:row>
      <xdr:rowOff>12700</xdr:rowOff>
    </xdr:from>
    <xdr:to>
      <xdr:col>21</xdr:col>
      <xdr:colOff>66675</xdr:colOff>
      <xdr:row>41</xdr:row>
      <xdr:rowOff>142875</xdr:rowOff>
    </xdr:to>
    <xdr:sp macro="" textlink="">
      <xdr:nvSpPr>
        <xdr:cNvPr id="3" name="Oval 2"/>
        <xdr:cNvSpPr/>
      </xdr:nvSpPr>
      <xdr:spPr>
        <a:xfrm>
          <a:off x="10144125" y="4203700"/>
          <a:ext cx="3200400" cy="267017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682625</xdr:colOff>
      <xdr:row>28</xdr:row>
      <xdr:rowOff>142875</xdr:rowOff>
    </xdr:from>
    <xdr:to>
      <xdr:col>18</xdr:col>
      <xdr:colOff>263525</xdr:colOff>
      <xdr:row>31</xdr:row>
      <xdr:rowOff>123825</xdr:rowOff>
    </xdr:to>
    <xdr:sp macro="" textlink="">
      <xdr:nvSpPr>
        <xdr:cNvPr id="5" name="Oval 4"/>
        <xdr:cNvSpPr/>
      </xdr:nvSpPr>
      <xdr:spPr>
        <a:xfrm>
          <a:off x="10887075" y="4810125"/>
          <a:ext cx="438150" cy="457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758824</xdr:colOff>
      <xdr:row>34</xdr:row>
      <xdr:rowOff>57150</xdr:rowOff>
    </xdr:from>
    <xdr:to>
      <xdr:col>18</xdr:col>
      <xdr:colOff>387349</xdr:colOff>
      <xdr:row>37</xdr:row>
      <xdr:rowOff>22225</xdr:rowOff>
    </xdr:to>
    <xdr:sp macro="" textlink="">
      <xdr:nvSpPr>
        <xdr:cNvPr id="7" name="Oval 6"/>
        <xdr:cNvSpPr/>
      </xdr:nvSpPr>
      <xdr:spPr>
        <a:xfrm>
          <a:off x="10963274" y="5676900"/>
          <a:ext cx="485775" cy="4413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158749</xdr:colOff>
      <xdr:row>28</xdr:row>
      <xdr:rowOff>142876</xdr:rowOff>
    </xdr:from>
    <xdr:to>
      <xdr:col>18</xdr:col>
      <xdr:colOff>625474</xdr:colOff>
      <xdr:row>31</xdr:row>
      <xdr:rowOff>114301</xdr:rowOff>
    </xdr:to>
    <xdr:sp macro="" textlink="">
      <xdr:nvSpPr>
        <xdr:cNvPr id="6" name="Oval 5"/>
        <xdr:cNvSpPr/>
      </xdr:nvSpPr>
      <xdr:spPr>
        <a:xfrm>
          <a:off x="11220449" y="4810126"/>
          <a:ext cx="466725" cy="447675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206375</xdr:colOff>
      <xdr:row>28</xdr:row>
      <xdr:rowOff>41275</xdr:rowOff>
    </xdr:from>
    <xdr:to>
      <xdr:col>18</xdr:col>
      <xdr:colOff>215901</xdr:colOff>
      <xdr:row>32</xdr:row>
      <xdr:rowOff>114300</xdr:rowOff>
    </xdr:to>
    <xdr:cxnSp macro="">
      <xdr:nvCxnSpPr>
        <xdr:cNvPr id="9" name="Straight Connector 8"/>
        <xdr:cNvCxnSpPr/>
      </xdr:nvCxnSpPr>
      <xdr:spPr>
        <a:xfrm>
          <a:off x="11268075" y="4708525"/>
          <a:ext cx="9526" cy="70802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263525</xdr:colOff>
      <xdr:row>22</xdr:row>
      <xdr:rowOff>85725</xdr:rowOff>
    </xdr:from>
    <xdr:to>
      <xdr:col>18</xdr:col>
      <xdr:colOff>158750</xdr:colOff>
      <xdr:row>27</xdr:row>
      <xdr:rowOff>114300</xdr:rowOff>
    </xdr:to>
    <xdr:cxnSp macro="">
      <xdr:nvCxnSpPr>
        <xdr:cNvPr id="12" name="Straight Arrow Connector 11"/>
        <xdr:cNvCxnSpPr/>
      </xdr:nvCxnSpPr>
      <xdr:spPr>
        <a:xfrm>
          <a:off x="10467975" y="3800475"/>
          <a:ext cx="752475" cy="8223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76200</xdr:colOff>
      <xdr:row>17</xdr:row>
      <xdr:rowOff>133349</xdr:rowOff>
    </xdr:from>
    <xdr:to>
      <xdr:col>18</xdr:col>
      <xdr:colOff>739775</xdr:colOff>
      <xdr:row>23</xdr:row>
      <xdr:rowOff>66674</xdr:rowOff>
    </xdr:to>
    <xdr:sp macro="" textlink="">
      <xdr:nvSpPr>
        <xdr:cNvPr id="16" name="TextBox 15"/>
        <xdr:cNvSpPr txBox="1"/>
      </xdr:nvSpPr>
      <xdr:spPr>
        <a:xfrm>
          <a:off x="9315450" y="3054349"/>
          <a:ext cx="2486025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Sometimes</a:t>
          </a:r>
          <a:r>
            <a:rPr lang="en-GB" sz="1100" baseline="0"/>
            <a:t> colonies look like they are about to divide. If you observe one that has obviously divided like this, count it as 2 colonies. </a:t>
          </a:r>
          <a:endParaRPr lang="en-GB" sz="1100"/>
        </a:p>
      </xdr:txBody>
    </xdr:sp>
    <xdr:clientData/>
  </xdr:twoCellAnchor>
  <xdr:twoCellAnchor>
    <xdr:from>
      <xdr:col>19</xdr:col>
      <xdr:colOff>183097</xdr:colOff>
      <xdr:row>28</xdr:row>
      <xdr:rowOff>92070</xdr:rowOff>
    </xdr:from>
    <xdr:to>
      <xdr:col>20</xdr:col>
      <xdr:colOff>437823</xdr:colOff>
      <xdr:row>37</xdr:row>
      <xdr:rowOff>100132</xdr:rowOff>
    </xdr:to>
    <xdr:sp macro="" textlink="">
      <xdr:nvSpPr>
        <xdr:cNvPr id="17" name="Freeform 16"/>
        <xdr:cNvSpPr/>
      </xdr:nvSpPr>
      <xdr:spPr>
        <a:xfrm>
          <a:off x="12013147" y="4759320"/>
          <a:ext cx="1092926" cy="1436812"/>
        </a:xfrm>
        <a:custGeom>
          <a:avLst/>
          <a:gdLst>
            <a:gd name="connsiteX0" fmla="*/ 99478 w 1092926"/>
            <a:gd name="connsiteY0" fmla="*/ 5 h 1465387"/>
            <a:gd name="connsiteX1" fmla="*/ 1042453 w 1092926"/>
            <a:gd name="connsiteY1" fmla="*/ 457205 h 1465387"/>
            <a:gd name="connsiteX2" fmla="*/ 880528 w 1092926"/>
            <a:gd name="connsiteY2" fmla="*/ 1209680 h 1465387"/>
            <a:gd name="connsiteX3" fmla="*/ 166153 w 1092926"/>
            <a:gd name="connsiteY3" fmla="*/ 1447805 h 1465387"/>
            <a:gd name="connsiteX4" fmla="*/ 4228 w 1092926"/>
            <a:gd name="connsiteY4" fmla="*/ 800105 h 1465387"/>
            <a:gd name="connsiteX5" fmla="*/ 270928 w 1092926"/>
            <a:gd name="connsiteY5" fmla="*/ 447680 h 1465387"/>
            <a:gd name="connsiteX6" fmla="*/ 99478 w 1092926"/>
            <a:gd name="connsiteY6" fmla="*/ 5 h 146538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092926" h="1465387">
              <a:moveTo>
                <a:pt x="99478" y="5"/>
              </a:moveTo>
              <a:cubicBezTo>
                <a:pt x="228066" y="1593"/>
                <a:pt x="912278" y="255593"/>
                <a:pt x="1042453" y="457205"/>
              </a:cubicBezTo>
              <a:cubicBezTo>
                <a:pt x="1172628" y="658818"/>
                <a:pt x="1026578" y="1044580"/>
                <a:pt x="880528" y="1209680"/>
              </a:cubicBezTo>
              <a:cubicBezTo>
                <a:pt x="734478" y="1374780"/>
                <a:pt x="312203" y="1516067"/>
                <a:pt x="166153" y="1447805"/>
              </a:cubicBezTo>
              <a:cubicBezTo>
                <a:pt x="20103" y="1379543"/>
                <a:pt x="-13235" y="966793"/>
                <a:pt x="4228" y="800105"/>
              </a:cubicBezTo>
              <a:cubicBezTo>
                <a:pt x="21690" y="633418"/>
                <a:pt x="253466" y="577855"/>
                <a:pt x="270928" y="447680"/>
              </a:cubicBezTo>
              <a:cubicBezTo>
                <a:pt x="288391" y="317505"/>
                <a:pt x="-29110" y="-1583"/>
                <a:pt x="99478" y="5"/>
              </a:cubicBez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704850</xdr:colOff>
      <xdr:row>24</xdr:row>
      <xdr:rowOff>57150</xdr:rowOff>
    </xdr:from>
    <xdr:to>
      <xdr:col>20</xdr:col>
      <xdr:colOff>171450</xdr:colOff>
      <xdr:row>29</xdr:row>
      <xdr:rowOff>95250</xdr:rowOff>
    </xdr:to>
    <xdr:cxnSp macro="">
      <xdr:nvCxnSpPr>
        <xdr:cNvPr id="19" name="Straight Arrow Connector 18"/>
        <xdr:cNvCxnSpPr/>
      </xdr:nvCxnSpPr>
      <xdr:spPr>
        <a:xfrm flipH="1">
          <a:off x="12534900" y="4089400"/>
          <a:ext cx="304800" cy="8318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19</xdr:row>
      <xdr:rowOff>3175</xdr:rowOff>
    </xdr:from>
    <xdr:to>
      <xdr:col>23</xdr:col>
      <xdr:colOff>295275</xdr:colOff>
      <xdr:row>26</xdr:row>
      <xdr:rowOff>95250</xdr:rowOff>
    </xdr:to>
    <xdr:sp macro="" textlink="">
      <xdr:nvSpPr>
        <xdr:cNvPr id="21" name="TextBox 20"/>
        <xdr:cNvSpPr txBox="1"/>
      </xdr:nvSpPr>
      <xdr:spPr>
        <a:xfrm>
          <a:off x="12677775" y="3241675"/>
          <a:ext cx="2470150" cy="1203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If a microorganism covers a large area with no obvious</a:t>
          </a:r>
          <a:r>
            <a:rPr lang="en-GB" sz="1100" baseline="0"/>
            <a:t> division, this is known as a lawn (some microorganisms are motile and can swarm plates). In this instance describe the % coverage of the plate and colony morphology). </a:t>
          </a:r>
        </a:p>
        <a:p>
          <a:endParaRPr lang="en-GB" sz="1100"/>
        </a:p>
      </xdr:txBody>
    </xdr:sp>
    <xdr:clientData/>
  </xdr:twoCellAnchor>
  <xdr:twoCellAnchor>
    <xdr:from>
      <xdr:col>17</xdr:col>
      <xdr:colOff>625475</xdr:colOff>
      <xdr:row>36</xdr:row>
      <xdr:rowOff>57150</xdr:rowOff>
    </xdr:from>
    <xdr:to>
      <xdr:col>18</xdr:col>
      <xdr:colOff>149225</xdr:colOff>
      <xdr:row>43</xdr:row>
      <xdr:rowOff>57150</xdr:rowOff>
    </xdr:to>
    <xdr:cxnSp macro="">
      <xdr:nvCxnSpPr>
        <xdr:cNvPr id="23" name="Straight Arrow Connector 22"/>
        <xdr:cNvCxnSpPr/>
      </xdr:nvCxnSpPr>
      <xdr:spPr>
        <a:xfrm flipV="1">
          <a:off x="10829925" y="5994400"/>
          <a:ext cx="381000" cy="11112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381000</xdr:colOff>
      <xdr:row>43</xdr:row>
      <xdr:rowOff>12700</xdr:rowOff>
    </xdr:from>
    <xdr:to>
      <xdr:col>19</xdr:col>
      <xdr:colOff>276225</xdr:colOff>
      <xdr:row>48</xdr:row>
      <xdr:rowOff>104775</xdr:rowOff>
    </xdr:to>
    <xdr:sp macro="" textlink="">
      <xdr:nvSpPr>
        <xdr:cNvPr id="26" name="TextBox 25"/>
        <xdr:cNvSpPr txBox="1"/>
      </xdr:nvSpPr>
      <xdr:spPr>
        <a:xfrm>
          <a:off x="9620250" y="7061200"/>
          <a:ext cx="2486025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An example</a:t>
          </a:r>
          <a:r>
            <a:rPr lang="en-GB" sz="1100" baseline="0"/>
            <a:t> of a typical bacterial colony i.e. 1 colony.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20"/>
  <sheetViews>
    <sheetView topLeftCell="A22" zoomScale="85" zoomScaleNormal="85" workbookViewId="0">
      <selection activeCell="J16" sqref="J16"/>
    </sheetView>
  </sheetViews>
  <sheetFormatPr defaultRowHeight="12.5" x14ac:dyDescent="0.25"/>
  <cols>
    <col min="1" max="1" width="14.36328125" customWidth="1"/>
    <col min="2" max="2" width="15.54296875" customWidth="1"/>
    <col min="3" max="3" width="13.26953125" customWidth="1"/>
    <col min="4" max="4" width="16.08984375" customWidth="1"/>
    <col min="5" max="5" width="15.26953125" customWidth="1"/>
    <col min="6" max="6" width="23.54296875" customWidth="1"/>
    <col min="7" max="7" width="16.7265625" style="24" customWidth="1"/>
    <col min="8" max="8" width="16.81640625" style="9" customWidth="1"/>
    <col min="9" max="9" width="11.453125" customWidth="1"/>
    <col min="10" max="10" width="14.1796875" style="5" customWidth="1"/>
    <col min="11" max="11" width="14.1796875" customWidth="1"/>
    <col min="17" max="17" width="13.81640625" bestFit="1" customWidth="1"/>
    <col min="18" max="18" width="12.26953125" bestFit="1" customWidth="1"/>
    <col min="19" max="19" width="11" bestFit="1" customWidth="1"/>
    <col min="20" max="20" width="12" bestFit="1" customWidth="1"/>
    <col min="22" max="22" width="13.81640625" bestFit="1" customWidth="1"/>
  </cols>
  <sheetData>
    <row r="2" spans="1:20" ht="13" x14ac:dyDescent="0.3">
      <c r="F2" s="1" t="s">
        <v>25</v>
      </c>
      <c r="I2" s="1" t="s">
        <v>26</v>
      </c>
      <c r="L2" t="s">
        <v>27</v>
      </c>
    </row>
    <row r="3" spans="1:20" ht="13" x14ac:dyDescent="0.3">
      <c r="I3" s="1" t="s">
        <v>3</v>
      </c>
      <c r="L3" t="s">
        <v>28</v>
      </c>
    </row>
    <row r="6" spans="1:20" s="1" customFormat="1" ht="13" x14ac:dyDescent="0.3">
      <c r="A6" s="1" t="s">
        <v>94</v>
      </c>
      <c r="B6" s="1" t="s">
        <v>95</v>
      </c>
      <c r="C6" s="1" t="s">
        <v>96</v>
      </c>
      <c r="E6" s="1" t="s">
        <v>91</v>
      </c>
      <c r="F6" s="4" t="s">
        <v>2</v>
      </c>
      <c r="G6" s="25" t="s">
        <v>0</v>
      </c>
      <c r="H6" s="10" t="s">
        <v>19</v>
      </c>
      <c r="I6" s="4" t="s">
        <v>21</v>
      </c>
      <c r="J6" s="6" t="s">
        <v>1</v>
      </c>
      <c r="K6" s="4" t="s">
        <v>114</v>
      </c>
      <c r="Q6" s="1" t="s">
        <v>4</v>
      </c>
      <c r="R6" s="1" t="s">
        <v>20</v>
      </c>
      <c r="T6" s="1" t="s">
        <v>22</v>
      </c>
    </row>
    <row r="7" spans="1:20" x14ac:dyDescent="0.25">
      <c r="A7" t="s">
        <v>97</v>
      </c>
      <c r="B7" s="36" t="s">
        <v>104</v>
      </c>
      <c r="E7" t="s">
        <v>92</v>
      </c>
      <c r="F7" s="2" t="s">
        <v>29</v>
      </c>
      <c r="G7" s="24">
        <v>0</v>
      </c>
      <c r="H7" s="9">
        <v>1</v>
      </c>
      <c r="I7" s="2">
        <v>0.5</v>
      </c>
      <c r="J7" s="5">
        <f>(G7*H7)/I7</f>
        <v>0</v>
      </c>
      <c r="K7" s="2"/>
      <c r="L7" s="2"/>
      <c r="M7" s="2"/>
      <c r="Q7" s="3" t="s">
        <v>37</v>
      </c>
      <c r="R7" s="7">
        <v>1</v>
      </c>
      <c r="S7" s="3"/>
      <c r="T7">
        <v>0.1</v>
      </c>
    </row>
    <row r="8" spans="1:20" ht="14.5" x14ac:dyDescent="0.25">
      <c r="A8" t="s">
        <v>97</v>
      </c>
      <c r="B8" s="36" t="s">
        <v>104</v>
      </c>
      <c r="E8" t="s">
        <v>92</v>
      </c>
      <c r="F8" s="2" t="s">
        <v>29</v>
      </c>
      <c r="G8" s="24">
        <v>0</v>
      </c>
      <c r="H8" s="9">
        <v>1</v>
      </c>
      <c r="I8" s="2">
        <v>0.5</v>
      </c>
      <c r="J8" s="5">
        <f t="shared" ref="J8:J71" si="0">(G8*H8)/I8</f>
        <v>0</v>
      </c>
      <c r="K8" s="2"/>
      <c r="L8" s="2"/>
      <c r="M8" s="2"/>
      <c r="Q8" s="3" t="s">
        <v>24</v>
      </c>
      <c r="R8" s="8" t="s">
        <v>11</v>
      </c>
      <c r="S8" s="3"/>
      <c r="T8">
        <v>0.2</v>
      </c>
    </row>
    <row r="9" spans="1:20" ht="14.5" x14ac:dyDescent="0.25">
      <c r="A9" t="s">
        <v>97</v>
      </c>
      <c r="B9" s="36" t="s">
        <v>104</v>
      </c>
      <c r="E9" t="s">
        <v>92</v>
      </c>
      <c r="F9" s="2" t="s">
        <v>29</v>
      </c>
      <c r="G9" s="24">
        <v>0</v>
      </c>
      <c r="H9" s="9" t="s">
        <v>11</v>
      </c>
      <c r="I9" s="2">
        <v>0.5</v>
      </c>
      <c r="J9" s="5">
        <f t="shared" si="0"/>
        <v>0</v>
      </c>
      <c r="K9" s="2"/>
      <c r="L9" s="2"/>
      <c r="M9" s="2"/>
      <c r="Q9" s="3" t="s">
        <v>23</v>
      </c>
      <c r="R9" s="8" t="s">
        <v>12</v>
      </c>
      <c r="S9" s="3"/>
      <c r="T9">
        <v>0.5</v>
      </c>
    </row>
    <row r="10" spans="1:20" ht="14.5" x14ac:dyDescent="0.25">
      <c r="A10" t="s">
        <v>97</v>
      </c>
      <c r="B10" s="36" t="s">
        <v>104</v>
      </c>
      <c r="E10" t="s">
        <v>92</v>
      </c>
      <c r="F10" s="2" t="s">
        <v>29</v>
      </c>
      <c r="G10" s="24">
        <v>0</v>
      </c>
      <c r="H10" s="9" t="s">
        <v>11</v>
      </c>
      <c r="I10" s="2">
        <v>0.5</v>
      </c>
      <c r="J10" s="5">
        <f t="shared" si="0"/>
        <v>0</v>
      </c>
      <c r="K10" s="2"/>
      <c r="L10" s="2"/>
      <c r="M10" s="2"/>
      <c r="Q10" s="3" t="s">
        <v>5</v>
      </c>
      <c r="R10" s="8" t="s">
        <v>13</v>
      </c>
      <c r="S10" s="3"/>
      <c r="T10">
        <v>1</v>
      </c>
    </row>
    <row r="11" spans="1:20" ht="14.5" x14ac:dyDescent="0.25">
      <c r="A11" t="s">
        <v>97</v>
      </c>
      <c r="B11" s="36" t="s">
        <v>104</v>
      </c>
      <c r="E11" t="s">
        <v>92</v>
      </c>
      <c r="F11" s="2" t="s">
        <v>29</v>
      </c>
      <c r="G11" s="24">
        <v>0</v>
      </c>
      <c r="H11" s="9" t="s">
        <v>12</v>
      </c>
      <c r="I11" s="2">
        <v>0.5</v>
      </c>
      <c r="J11" s="5">
        <f t="shared" si="0"/>
        <v>0</v>
      </c>
      <c r="K11" s="2"/>
      <c r="L11" s="2"/>
      <c r="M11" s="2"/>
      <c r="Q11" s="3" t="s">
        <v>6</v>
      </c>
      <c r="R11" s="8" t="s">
        <v>14</v>
      </c>
      <c r="S11" s="3"/>
    </row>
    <row r="12" spans="1:20" ht="14.5" x14ac:dyDescent="0.25">
      <c r="A12" t="s">
        <v>97</v>
      </c>
      <c r="B12" s="36" t="s">
        <v>104</v>
      </c>
      <c r="E12" t="s">
        <v>92</v>
      </c>
      <c r="F12" s="2" t="s">
        <v>29</v>
      </c>
      <c r="G12" s="24">
        <v>0</v>
      </c>
      <c r="H12" s="9" t="s">
        <v>12</v>
      </c>
      <c r="I12" s="2">
        <v>0.5</v>
      </c>
      <c r="J12" s="5">
        <f t="shared" si="0"/>
        <v>0</v>
      </c>
      <c r="K12" s="2"/>
      <c r="L12" s="2"/>
      <c r="M12" s="2"/>
      <c r="Q12" s="3" t="s">
        <v>7</v>
      </c>
      <c r="R12" s="8" t="s">
        <v>15</v>
      </c>
      <c r="S12" s="3"/>
    </row>
    <row r="13" spans="1:20" ht="14.5" x14ac:dyDescent="0.25">
      <c r="A13" t="s">
        <v>97</v>
      </c>
      <c r="B13" s="36" t="s">
        <v>104</v>
      </c>
      <c r="E13" t="s">
        <v>92</v>
      </c>
      <c r="F13" s="2" t="s">
        <v>29</v>
      </c>
      <c r="G13" s="24">
        <v>0</v>
      </c>
      <c r="H13" s="9" t="s">
        <v>13</v>
      </c>
      <c r="I13" s="2">
        <v>0.5</v>
      </c>
      <c r="J13" s="5">
        <f t="shared" si="0"/>
        <v>0</v>
      </c>
      <c r="K13" s="2"/>
      <c r="L13" s="2"/>
      <c r="M13" s="2"/>
      <c r="Q13" s="3" t="s">
        <v>8</v>
      </c>
      <c r="R13" s="8" t="s">
        <v>16</v>
      </c>
      <c r="S13" s="3"/>
    </row>
    <row r="14" spans="1:20" ht="14.5" x14ac:dyDescent="0.25">
      <c r="A14" t="s">
        <v>97</v>
      </c>
      <c r="B14" s="36" t="s">
        <v>104</v>
      </c>
      <c r="E14" t="s">
        <v>92</v>
      </c>
      <c r="F14" s="2" t="s">
        <v>29</v>
      </c>
      <c r="G14" s="24">
        <v>0</v>
      </c>
      <c r="H14" s="9" t="s">
        <v>13</v>
      </c>
      <c r="I14" s="2">
        <v>0.5</v>
      </c>
      <c r="J14" s="5">
        <f t="shared" si="0"/>
        <v>0</v>
      </c>
      <c r="K14" s="2">
        <f>(J7+J8+J9+J10+J11+J12+J13+J14)/8</f>
        <v>0</v>
      </c>
      <c r="L14" s="2"/>
      <c r="M14" s="2"/>
      <c r="Q14" s="3" t="s">
        <v>9</v>
      </c>
      <c r="R14" s="8" t="s">
        <v>17</v>
      </c>
      <c r="S14" s="3"/>
    </row>
    <row r="15" spans="1:20" ht="14.5" x14ac:dyDescent="0.25">
      <c r="A15" t="s">
        <v>97</v>
      </c>
      <c r="B15" s="36" t="s">
        <v>104</v>
      </c>
      <c r="E15" t="s">
        <v>93</v>
      </c>
      <c r="F15" s="2" t="s">
        <v>33</v>
      </c>
      <c r="G15" s="24">
        <v>0</v>
      </c>
      <c r="H15" s="9">
        <v>1</v>
      </c>
      <c r="I15" s="2">
        <v>0.5</v>
      </c>
      <c r="J15" s="5">
        <f t="shared" si="0"/>
        <v>0</v>
      </c>
      <c r="K15" s="2"/>
      <c r="L15" s="2"/>
      <c r="M15" s="2"/>
      <c r="Q15" s="3" t="s">
        <v>10</v>
      </c>
      <c r="R15" s="8" t="s">
        <v>18</v>
      </c>
      <c r="S15" s="3"/>
    </row>
    <row r="16" spans="1:20" x14ac:dyDescent="0.25">
      <c r="A16" t="s">
        <v>97</v>
      </c>
      <c r="B16" s="36" t="s">
        <v>104</v>
      </c>
      <c r="E16" t="s">
        <v>93</v>
      </c>
      <c r="F16" s="2" t="s">
        <v>33</v>
      </c>
      <c r="G16" s="24">
        <v>3</v>
      </c>
      <c r="H16" s="9">
        <v>1</v>
      </c>
      <c r="I16" s="2">
        <v>0.5</v>
      </c>
      <c r="J16" s="5">
        <f t="shared" si="0"/>
        <v>6</v>
      </c>
      <c r="K16" s="2"/>
      <c r="L16" s="2"/>
      <c r="M16" s="2"/>
      <c r="S16" s="3"/>
    </row>
    <row r="17" spans="1:19" x14ac:dyDescent="0.25">
      <c r="A17" t="s">
        <v>97</v>
      </c>
      <c r="B17" s="36" t="s">
        <v>104</v>
      </c>
      <c r="E17" t="s">
        <v>93</v>
      </c>
      <c r="F17" s="2" t="s">
        <v>33</v>
      </c>
      <c r="G17" s="24">
        <v>0</v>
      </c>
      <c r="H17" s="9" t="s">
        <v>11</v>
      </c>
      <c r="I17" s="2">
        <v>0.5</v>
      </c>
      <c r="J17" s="5">
        <f t="shared" si="0"/>
        <v>0</v>
      </c>
      <c r="K17" s="2"/>
      <c r="L17" s="2"/>
      <c r="M17" s="2"/>
      <c r="Q17" s="3"/>
      <c r="R17" s="3"/>
      <c r="S17" s="3"/>
    </row>
    <row r="18" spans="1:19" x14ac:dyDescent="0.25">
      <c r="A18" t="s">
        <v>97</v>
      </c>
      <c r="B18" s="36" t="s">
        <v>104</v>
      </c>
      <c r="E18" t="s">
        <v>93</v>
      </c>
      <c r="F18" s="2" t="s">
        <v>33</v>
      </c>
      <c r="G18" s="24">
        <v>0</v>
      </c>
      <c r="H18" s="9" t="s">
        <v>11</v>
      </c>
      <c r="I18" s="2">
        <v>0.5</v>
      </c>
      <c r="J18" s="5">
        <f t="shared" si="0"/>
        <v>0</v>
      </c>
      <c r="K18" s="2"/>
      <c r="L18" s="2"/>
      <c r="M18" s="2"/>
      <c r="Q18" s="3"/>
      <c r="R18" s="3"/>
      <c r="S18" s="3"/>
    </row>
    <row r="19" spans="1:19" x14ac:dyDescent="0.25">
      <c r="A19" t="s">
        <v>97</v>
      </c>
      <c r="B19" s="36" t="s">
        <v>104</v>
      </c>
      <c r="E19" t="s">
        <v>93</v>
      </c>
      <c r="F19" s="2" t="s">
        <v>33</v>
      </c>
      <c r="G19" s="24">
        <v>0</v>
      </c>
      <c r="H19" s="9" t="s">
        <v>12</v>
      </c>
      <c r="I19" s="2">
        <v>0.5</v>
      </c>
      <c r="J19" s="5">
        <f t="shared" si="0"/>
        <v>0</v>
      </c>
      <c r="K19" s="2"/>
      <c r="L19" s="2"/>
      <c r="M19" s="2"/>
      <c r="Q19" s="3"/>
      <c r="R19" s="3"/>
      <c r="S19" s="3"/>
    </row>
    <row r="20" spans="1:19" x14ac:dyDescent="0.25">
      <c r="A20" t="s">
        <v>97</v>
      </c>
      <c r="B20" s="36" t="s">
        <v>104</v>
      </c>
      <c r="E20" t="s">
        <v>93</v>
      </c>
      <c r="F20" s="2" t="s">
        <v>33</v>
      </c>
      <c r="G20" s="24">
        <v>0</v>
      </c>
      <c r="H20" s="9" t="s">
        <v>12</v>
      </c>
      <c r="I20" s="2">
        <v>0.5</v>
      </c>
      <c r="J20" s="5">
        <f t="shared" si="0"/>
        <v>0</v>
      </c>
      <c r="K20" s="2"/>
      <c r="L20" s="2"/>
      <c r="M20" s="2"/>
      <c r="S20" s="3"/>
    </row>
    <row r="21" spans="1:19" x14ac:dyDescent="0.25">
      <c r="A21" t="s">
        <v>97</v>
      </c>
      <c r="B21" s="38" t="s">
        <v>109</v>
      </c>
      <c r="E21" t="s">
        <v>92</v>
      </c>
      <c r="F21" s="2" t="s">
        <v>30</v>
      </c>
      <c r="G21" s="24">
        <v>0</v>
      </c>
      <c r="H21" s="9">
        <v>1</v>
      </c>
      <c r="I21" s="2">
        <v>0.5</v>
      </c>
      <c r="J21" s="5">
        <f t="shared" si="0"/>
        <v>0</v>
      </c>
      <c r="K21" s="2"/>
      <c r="L21" s="2"/>
      <c r="M21" s="2"/>
      <c r="S21" s="3"/>
    </row>
    <row r="22" spans="1:19" x14ac:dyDescent="0.25">
      <c r="A22" t="s">
        <v>97</v>
      </c>
      <c r="B22" s="38" t="s">
        <v>109</v>
      </c>
      <c r="E22" t="s">
        <v>92</v>
      </c>
      <c r="F22" s="2" t="s">
        <v>30</v>
      </c>
      <c r="G22" s="24">
        <v>0</v>
      </c>
      <c r="H22" s="9">
        <v>1</v>
      </c>
      <c r="I22" s="2">
        <v>0.5</v>
      </c>
      <c r="J22" s="5">
        <f t="shared" si="0"/>
        <v>0</v>
      </c>
      <c r="K22" s="2"/>
      <c r="L22" s="2"/>
      <c r="M22" s="2"/>
      <c r="S22" s="3"/>
    </row>
    <row r="23" spans="1:19" x14ac:dyDescent="0.25">
      <c r="A23" t="s">
        <v>97</v>
      </c>
      <c r="B23" s="38" t="s">
        <v>109</v>
      </c>
      <c r="E23" t="s">
        <v>92</v>
      </c>
      <c r="F23" s="2" t="s">
        <v>30</v>
      </c>
      <c r="G23" s="24">
        <v>0</v>
      </c>
      <c r="H23" s="9" t="s">
        <v>11</v>
      </c>
      <c r="I23" s="2">
        <v>0.5</v>
      </c>
      <c r="J23" s="5">
        <f t="shared" si="0"/>
        <v>0</v>
      </c>
      <c r="K23" s="2"/>
      <c r="L23" s="2"/>
      <c r="M23" s="2"/>
      <c r="S23" s="3"/>
    </row>
    <row r="24" spans="1:19" x14ac:dyDescent="0.25">
      <c r="A24" t="s">
        <v>97</v>
      </c>
      <c r="B24" s="38" t="s">
        <v>109</v>
      </c>
      <c r="E24" t="s">
        <v>92</v>
      </c>
      <c r="F24" s="2" t="s">
        <v>30</v>
      </c>
      <c r="G24" s="24">
        <v>0</v>
      </c>
      <c r="H24" s="9" t="s">
        <v>11</v>
      </c>
      <c r="I24" s="2">
        <v>0.5</v>
      </c>
      <c r="J24" s="5">
        <f t="shared" si="0"/>
        <v>0</v>
      </c>
      <c r="K24" s="2"/>
      <c r="L24" s="2"/>
      <c r="M24" s="2"/>
      <c r="S24" s="3"/>
    </row>
    <row r="25" spans="1:19" x14ac:dyDescent="0.25">
      <c r="A25" t="s">
        <v>97</v>
      </c>
      <c r="B25" s="38" t="s">
        <v>109</v>
      </c>
      <c r="E25" t="s">
        <v>92</v>
      </c>
      <c r="F25" s="2" t="s">
        <v>30</v>
      </c>
      <c r="G25" s="24">
        <v>0</v>
      </c>
      <c r="H25" s="9" t="s">
        <v>12</v>
      </c>
      <c r="I25" s="2">
        <v>0.5</v>
      </c>
      <c r="J25" s="5">
        <f t="shared" si="0"/>
        <v>0</v>
      </c>
      <c r="K25" s="2"/>
      <c r="L25" s="2"/>
      <c r="M25" s="2"/>
      <c r="S25" s="3"/>
    </row>
    <row r="26" spans="1:19" x14ac:dyDescent="0.25">
      <c r="A26" t="s">
        <v>97</v>
      </c>
      <c r="B26" s="38" t="s">
        <v>109</v>
      </c>
      <c r="E26" t="s">
        <v>92</v>
      </c>
      <c r="F26" s="2" t="s">
        <v>30</v>
      </c>
      <c r="G26" s="24">
        <v>0</v>
      </c>
      <c r="H26" s="9" t="s">
        <v>12</v>
      </c>
      <c r="I26" s="2">
        <v>0.5</v>
      </c>
      <c r="J26" s="5">
        <f t="shared" si="0"/>
        <v>0</v>
      </c>
      <c r="K26" s="2"/>
      <c r="L26" s="2"/>
      <c r="M26" s="2"/>
      <c r="S26" s="3"/>
    </row>
    <row r="27" spans="1:19" x14ac:dyDescent="0.25">
      <c r="A27" t="s">
        <v>97</v>
      </c>
      <c r="B27" s="38" t="s">
        <v>109</v>
      </c>
      <c r="E27" t="s">
        <v>92</v>
      </c>
      <c r="F27" s="2" t="s">
        <v>30</v>
      </c>
      <c r="G27" s="24">
        <v>0</v>
      </c>
      <c r="H27" s="9" t="s">
        <v>13</v>
      </c>
      <c r="I27" s="2">
        <v>0.5</v>
      </c>
      <c r="J27" s="5">
        <f t="shared" si="0"/>
        <v>0</v>
      </c>
      <c r="K27" s="2"/>
      <c r="L27" s="2"/>
      <c r="M27" s="2"/>
      <c r="S27" s="3"/>
    </row>
    <row r="28" spans="1:19" x14ac:dyDescent="0.25">
      <c r="A28" t="s">
        <v>97</v>
      </c>
      <c r="B28" s="38" t="s">
        <v>109</v>
      </c>
      <c r="E28" t="s">
        <v>92</v>
      </c>
      <c r="F28" s="2" t="s">
        <v>30</v>
      </c>
      <c r="G28" s="24">
        <v>0</v>
      </c>
      <c r="H28" s="9" t="s">
        <v>13</v>
      </c>
      <c r="I28" s="2">
        <v>0.5</v>
      </c>
      <c r="J28" s="5">
        <f t="shared" si="0"/>
        <v>0</v>
      </c>
      <c r="K28" s="2"/>
      <c r="L28" s="2"/>
      <c r="M28" s="2"/>
    </row>
    <row r="29" spans="1:19" x14ac:dyDescent="0.25">
      <c r="A29" t="s">
        <v>97</v>
      </c>
      <c r="B29" s="38" t="s">
        <v>109</v>
      </c>
      <c r="E29" t="s">
        <v>93</v>
      </c>
      <c r="F29" s="2" t="s">
        <v>34</v>
      </c>
      <c r="G29" s="24">
        <v>0</v>
      </c>
      <c r="H29" s="9">
        <v>1</v>
      </c>
      <c r="I29" s="2">
        <v>0.5</v>
      </c>
      <c r="J29" s="5">
        <f t="shared" si="0"/>
        <v>0</v>
      </c>
      <c r="K29" s="2"/>
      <c r="L29" s="2"/>
      <c r="M29" s="2"/>
      <c r="R29" s="3"/>
    </row>
    <row r="30" spans="1:19" x14ac:dyDescent="0.25">
      <c r="A30" t="s">
        <v>97</v>
      </c>
      <c r="B30" s="38" t="s">
        <v>109</v>
      </c>
      <c r="E30" t="s">
        <v>93</v>
      </c>
      <c r="F30" s="2" t="s">
        <v>34</v>
      </c>
      <c r="G30" s="24">
        <v>0</v>
      </c>
      <c r="H30" s="9">
        <v>1</v>
      </c>
      <c r="I30" s="2">
        <v>0.5</v>
      </c>
      <c r="J30" s="5">
        <f t="shared" si="0"/>
        <v>0</v>
      </c>
      <c r="K30" s="2"/>
      <c r="L30" s="2"/>
      <c r="M30" s="2"/>
      <c r="R30" s="3"/>
    </row>
    <row r="31" spans="1:19" x14ac:dyDescent="0.25">
      <c r="A31" t="s">
        <v>97</v>
      </c>
      <c r="B31" s="38" t="s">
        <v>109</v>
      </c>
      <c r="E31" t="s">
        <v>93</v>
      </c>
      <c r="F31" s="2" t="s">
        <v>34</v>
      </c>
      <c r="G31" s="24">
        <v>0</v>
      </c>
      <c r="H31" s="9" t="s">
        <v>11</v>
      </c>
      <c r="I31" s="2">
        <v>0.5</v>
      </c>
      <c r="J31" s="5">
        <f t="shared" si="0"/>
        <v>0</v>
      </c>
      <c r="K31" s="2"/>
      <c r="L31" s="2"/>
      <c r="M31" s="2"/>
      <c r="R31" s="3"/>
    </row>
    <row r="32" spans="1:19" x14ac:dyDescent="0.25">
      <c r="A32" t="s">
        <v>97</v>
      </c>
      <c r="B32" s="38" t="s">
        <v>109</v>
      </c>
      <c r="E32" t="s">
        <v>93</v>
      </c>
      <c r="F32" s="2" t="s">
        <v>34</v>
      </c>
      <c r="G32" s="24">
        <v>0</v>
      </c>
      <c r="H32" s="9" t="s">
        <v>11</v>
      </c>
      <c r="I32" s="2">
        <v>0.5</v>
      </c>
      <c r="J32" s="5">
        <f t="shared" si="0"/>
        <v>0</v>
      </c>
      <c r="K32" s="2"/>
      <c r="L32" s="2"/>
      <c r="M32" s="2"/>
      <c r="R32" s="3"/>
    </row>
    <row r="33" spans="1:18" x14ac:dyDescent="0.25">
      <c r="A33" t="s">
        <v>97</v>
      </c>
      <c r="B33" s="38" t="s">
        <v>109</v>
      </c>
      <c r="E33" t="s">
        <v>93</v>
      </c>
      <c r="F33" s="2" t="s">
        <v>34</v>
      </c>
      <c r="G33" s="24">
        <v>0</v>
      </c>
      <c r="H33" s="9" t="s">
        <v>12</v>
      </c>
      <c r="I33" s="2">
        <v>0.5</v>
      </c>
      <c r="J33" s="5">
        <f t="shared" si="0"/>
        <v>0</v>
      </c>
      <c r="K33" s="2"/>
      <c r="L33" s="2"/>
      <c r="M33" s="2"/>
      <c r="R33" s="3"/>
    </row>
    <row r="34" spans="1:18" x14ac:dyDescent="0.25">
      <c r="A34" t="s">
        <v>97</v>
      </c>
      <c r="B34" s="38" t="s">
        <v>109</v>
      </c>
      <c r="E34" t="s">
        <v>93</v>
      </c>
      <c r="F34" s="2" t="s">
        <v>34</v>
      </c>
      <c r="G34" s="24">
        <v>0</v>
      </c>
      <c r="H34" s="9" t="s">
        <v>12</v>
      </c>
      <c r="I34" s="2">
        <v>0.5</v>
      </c>
      <c r="J34" s="5">
        <f t="shared" si="0"/>
        <v>0</v>
      </c>
      <c r="K34" s="2"/>
      <c r="L34" s="2"/>
      <c r="M34" s="2"/>
      <c r="R34" s="3"/>
    </row>
    <row r="35" spans="1:18" x14ac:dyDescent="0.25">
      <c r="A35" t="s">
        <v>97</v>
      </c>
      <c r="B35" s="37" t="s">
        <v>106</v>
      </c>
      <c r="E35" t="s">
        <v>92</v>
      </c>
      <c r="F35" s="2" t="s">
        <v>31</v>
      </c>
      <c r="G35" s="24">
        <v>0</v>
      </c>
      <c r="H35" s="9">
        <v>1</v>
      </c>
      <c r="I35" s="2">
        <v>0.5</v>
      </c>
      <c r="J35" s="5">
        <f t="shared" si="0"/>
        <v>0</v>
      </c>
      <c r="K35" s="2"/>
      <c r="L35" s="2"/>
      <c r="M35" s="2"/>
      <c r="R35" s="3"/>
    </row>
    <row r="36" spans="1:18" x14ac:dyDescent="0.25">
      <c r="A36" t="s">
        <v>97</v>
      </c>
      <c r="B36" s="37" t="s">
        <v>106</v>
      </c>
      <c r="E36" t="s">
        <v>92</v>
      </c>
      <c r="F36" s="2" t="s">
        <v>31</v>
      </c>
      <c r="G36" s="24">
        <v>0</v>
      </c>
      <c r="H36" s="9">
        <v>1</v>
      </c>
      <c r="I36" s="2">
        <v>0.5</v>
      </c>
      <c r="J36" s="5">
        <f t="shared" si="0"/>
        <v>0</v>
      </c>
      <c r="K36" s="2"/>
      <c r="L36" s="2"/>
      <c r="M36" s="2"/>
      <c r="R36" s="3"/>
    </row>
    <row r="37" spans="1:18" x14ac:dyDescent="0.25">
      <c r="A37" t="s">
        <v>97</v>
      </c>
      <c r="B37" s="37" t="s">
        <v>106</v>
      </c>
      <c r="E37" t="s">
        <v>92</v>
      </c>
      <c r="F37" s="2" t="s">
        <v>31</v>
      </c>
      <c r="G37" s="24">
        <v>0</v>
      </c>
      <c r="H37" s="9" t="s">
        <v>11</v>
      </c>
      <c r="I37" s="2">
        <v>0.5</v>
      </c>
      <c r="J37" s="5">
        <f t="shared" si="0"/>
        <v>0</v>
      </c>
      <c r="K37" s="2"/>
      <c r="L37" s="2"/>
      <c r="M37" s="2"/>
    </row>
    <row r="38" spans="1:18" x14ac:dyDescent="0.25">
      <c r="A38" t="s">
        <v>97</v>
      </c>
      <c r="B38" s="37" t="s">
        <v>106</v>
      </c>
      <c r="E38" t="s">
        <v>92</v>
      </c>
      <c r="F38" s="2" t="s">
        <v>31</v>
      </c>
      <c r="G38" s="24">
        <v>0</v>
      </c>
      <c r="H38" s="9" t="s">
        <v>11</v>
      </c>
      <c r="I38" s="2">
        <v>0.5</v>
      </c>
      <c r="J38" s="5">
        <f t="shared" si="0"/>
        <v>0</v>
      </c>
      <c r="K38" s="2"/>
      <c r="L38" s="2"/>
      <c r="M38" s="2"/>
    </row>
    <row r="39" spans="1:18" x14ac:dyDescent="0.25">
      <c r="A39" t="s">
        <v>97</v>
      </c>
      <c r="B39" s="37" t="s">
        <v>106</v>
      </c>
      <c r="E39" t="s">
        <v>92</v>
      </c>
      <c r="F39" s="2" t="s">
        <v>31</v>
      </c>
      <c r="G39" s="24">
        <v>0</v>
      </c>
      <c r="H39" s="9" t="s">
        <v>12</v>
      </c>
      <c r="I39" s="2">
        <v>0.5</v>
      </c>
      <c r="J39" s="5">
        <f t="shared" si="0"/>
        <v>0</v>
      </c>
      <c r="K39" s="2"/>
      <c r="L39" s="2"/>
      <c r="M39" s="2"/>
    </row>
    <row r="40" spans="1:18" x14ac:dyDescent="0.25">
      <c r="A40" t="s">
        <v>97</v>
      </c>
      <c r="B40" s="37" t="s">
        <v>106</v>
      </c>
      <c r="E40" t="s">
        <v>92</v>
      </c>
      <c r="F40" s="2" t="s">
        <v>31</v>
      </c>
      <c r="G40" s="24">
        <v>0</v>
      </c>
      <c r="H40" s="9" t="s">
        <v>12</v>
      </c>
      <c r="I40" s="2">
        <v>0.5</v>
      </c>
      <c r="J40" s="5">
        <f t="shared" si="0"/>
        <v>0</v>
      </c>
      <c r="K40" s="2"/>
      <c r="L40" s="2"/>
      <c r="M40" s="2"/>
    </row>
    <row r="41" spans="1:18" x14ac:dyDescent="0.25">
      <c r="A41" t="s">
        <v>97</v>
      </c>
      <c r="B41" s="37" t="s">
        <v>106</v>
      </c>
      <c r="E41" t="s">
        <v>92</v>
      </c>
      <c r="F41" s="2" t="s">
        <v>31</v>
      </c>
      <c r="G41" s="24">
        <v>0</v>
      </c>
      <c r="H41" s="9" t="s">
        <v>13</v>
      </c>
      <c r="I41" s="2">
        <v>0.5</v>
      </c>
      <c r="J41" s="5">
        <f t="shared" si="0"/>
        <v>0</v>
      </c>
      <c r="K41" s="2"/>
      <c r="L41" s="2"/>
      <c r="M41" s="2"/>
    </row>
    <row r="42" spans="1:18" x14ac:dyDescent="0.25">
      <c r="A42" t="s">
        <v>97</v>
      </c>
      <c r="B42" s="37" t="s">
        <v>106</v>
      </c>
      <c r="E42" t="s">
        <v>92</v>
      </c>
      <c r="F42" s="2" t="s">
        <v>31</v>
      </c>
      <c r="G42" s="24">
        <v>0</v>
      </c>
      <c r="H42" s="9" t="s">
        <v>13</v>
      </c>
      <c r="I42" s="2">
        <v>0.5</v>
      </c>
      <c r="J42" s="5">
        <f t="shared" si="0"/>
        <v>0</v>
      </c>
      <c r="K42" s="2"/>
      <c r="L42" s="2"/>
      <c r="M42" s="2"/>
    </row>
    <row r="43" spans="1:18" x14ac:dyDescent="0.25">
      <c r="A43" t="s">
        <v>97</v>
      </c>
      <c r="B43" s="37" t="s">
        <v>106</v>
      </c>
      <c r="E43" t="s">
        <v>93</v>
      </c>
      <c r="F43" s="2" t="s">
        <v>35</v>
      </c>
      <c r="G43" s="24">
        <v>0</v>
      </c>
      <c r="H43" s="9">
        <v>1</v>
      </c>
      <c r="I43" s="2">
        <v>0.5</v>
      </c>
      <c r="J43" s="5">
        <f t="shared" si="0"/>
        <v>0</v>
      </c>
      <c r="K43" s="2"/>
      <c r="L43" s="2"/>
      <c r="M43" s="2"/>
    </row>
    <row r="44" spans="1:18" x14ac:dyDescent="0.25">
      <c r="A44" t="s">
        <v>97</v>
      </c>
      <c r="B44" s="37" t="s">
        <v>106</v>
      </c>
      <c r="E44" t="s">
        <v>93</v>
      </c>
      <c r="F44" s="2" t="s">
        <v>35</v>
      </c>
      <c r="G44" s="24">
        <v>0</v>
      </c>
      <c r="H44" s="9">
        <v>1</v>
      </c>
      <c r="I44" s="2">
        <v>0.5</v>
      </c>
      <c r="J44" s="5">
        <f t="shared" si="0"/>
        <v>0</v>
      </c>
      <c r="K44" s="2"/>
      <c r="L44" s="2"/>
      <c r="M44" s="2"/>
    </row>
    <row r="45" spans="1:18" x14ac:dyDescent="0.25">
      <c r="A45" t="s">
        <v>97</v>
      </c>
      <c r="B45" s="37" t="s">
        <v>106</v>
      </c>
      <c r="E45" t="s">
        <v>93</v>
      </c>
      <c r="F45" s="2" t="s">
        <v>35</v>
      </c>
      <c r="G45" s="24">
        <v>0</v>
      </c>
      <c r="H45" s="9" t="s">
        <v>11</v>
      </c>
      <c r="I45" s="2">
        <v>0.5</v>
      </c>
      <c r="J45" s="5">
        <f t="shared" si="0"/>
        <v>0</v>
      </c>
      <c r="K45" s="2"/>
      <c r="L45" s="2"/>
      <c r="M45" s="2"/>
    </row>
    <row r="46" spans="1:18" x14ac:dyDescent="0.25">
      <c r="A46" t="s">
        <v>97</v>
      </c>
      <c r="B46" s="37" t="s">
        <v>106</v>
      </c>
      <c r="E46" t="s">
        <v>93</v>
      </c>
      <c r="F46" s="2" t="s">
        <v>35</v>
      </c>
      <c r="G46" s="24">
        <v>0</v>
      </c>
      <c r="H46" s="9" t="s">
        <v>11</v>
      </c>
      <c r="I46" s="2">
        <v>0.5</v>
      </c>
      <c r="J46" s="5">
        <f t="shared" si="0"/>
        <v>0</v>
      </c>
      <c r="K46" s="2"/>
      <c r="L46" s="2"/>
      <c r="M46" s="2"/>
    </row>
    <row r="47" spans="1:18" x14ac:dyDescent="0.25">
      <c r="A47" t="s">
        <v>97</v>
      </c>
      <c r="B47" s="37" t="s">
        <v>106</v>
      </c>
      <c r="E47" t="s">
        <v>93</v>
      </c>
      <c r="F47" s="2" t="s">
        <v>35</v>
      </c>
      <c r="G47" s="24">
        <v>0</v>
      </c>
      <c r="H47" s="9" t="s">
        <v>12</v>
      </c>
      <c r="I47" s="2">
        <v>0.5</v>
      </c>
      <c r="J47" s="5">
        <f t="shared" si="0"/>
        <v>0</v>
      </c>
      <c r="K47" s="2"/>
      <c r="L47" s="2"/>
      <c r="M47" s="2"/>
    </row>
    <row r="48" spans="1:18" x14ac:dyDescent="0.25">
      <c r="A48" t="s">
        <v>97</v>
      </c>
      <c r="B48" s="37" t="s">
        <v>106</v>
      </c>
      <c r="E48" t="s">
        <v>93</v>
      </c>
      <c r="F48" s="2" t="s">
        <v>35</v>
      </c>
      <c r="G48" s="24">
        <v>0</v>
      </c>
      <c r="H48" s="9" t="s">
        <v>12</v>
      </c>
      <c r="I48" s="2">
        <v>0.5</v>
      </c>
      <c r="J48" s="5">
        <f t="shared" si="0"/>
        <v>0</v>
      </c>
      <c r="K48" s="2"/>
      <c r="L48" s="2"/>
      <c r="M48" s="2"/>
    </row>
    <row r="49" spans="1:21" x14ac:dyDescent="0.25">
      <c r="A49" t="s">
        <v>98</v>
      </c>
      <c r="B49" s="36" t="s">
        <v>104</v>
      </c>
      <c r="E49" t="s">
        <v>92</v>
      </c>
      <c r="F49" s="2" t="s">
        <v>32</v>
      </c>
      <c r="G49" s="24">
        <v>300</v>
      </c>
      <c r="H49" s="9">
        <v>1</v>
      </c>
      <c r="I49" s="2">
        <v>0.5</v>
      </c>
      <c r="J49" s="5">
        <f>(G49*H49)/I49</f>
        <v>600</v>
      </c>
      <c r="K49" s="2"/>
      <c r="L49" s="2"/>
      <c r="M49" s="2"/>
    </row>
    <row r="50" spans="1:21" x14ac:dyDescent="0.25">
      <c r="A50" t="s">
        <v>98</v>
      </c>
      <c r="B50" s="36" t="s">
        <v>104</v>
      </c>
      <c r="E50" t="s">
        <v>92</v>
      </c>
      <c r="F50" s="2" t="s">
        <v>32</v>
      </c>
      <c r="G50" s="24">
        <v>300</v>
      </c>
      <c r="H50" s="9">
        <v>1</v>
      </c>
      <c r="I50" s="2">
        <v>0.5</v>
      </c>
      <c r="J50" s="5">
        <f t="shared" si="0"/>
        <v>600</v>
      </c>
      <c r="K50" s="2"/>
      <c r="L50" s="2"/>
      <c r="M50" s="2"/>
    </row>
    <row r="51" spans="1:21" ht="13" thickBot="1" x14ac:dyDescent="0.3">
      <c r="A51" t="s">
        <v>98</v>
      </c>
      <c r="B51" s="36" t="s">
        <v>104</v>
      </c>
      <c r="E51" t="s">
        <v>92</v>
      </c>
      <c r="F51" s="2" t="s">
        <v>32</v>
      </c>
      <c r="G51" s="24">
        <v>217</v>
      </c>
      <c r="H51" s="9" t="s">
        <v>11</v>
      </c>
      <c r="I51" s="2">
        <v>0.5</v>
      </c>
      <c r="J51" s="5">
        <f t="shared" si="0"/>
        <v>4340</v>
      </c>
      <c r="K51" s="2"/>
      <c r="L51" s="2"/>
      <c r="M51" s="2"/>
    </row>
    <row r="52" spans="1:21" x14ac:dyDescent="0.25">
      <c r="A52" t="s">
        <v>98</v>
      </c>
      <c r="B52" s="36" t="s">
        <v>104</v>
      </c>
      <c r="E52" t="s">
        <v>92</v>
      </c>
      <c r="F52" s="2" t="s">
        <v>32</v>
      </c>
      <c r="G52" s="24">
        <v>114</v>
      </c>
      <c r="H52" s="9" t="s">
        <v>11</v>
      </c>
      <c r="I52" s="2">
        <v>0.5</v>
      </c>
      <c r="J52" s="5">
        <f t="shared" si="0"/>
        <v>2280</v>
      </c>
      <c r="K52" s="2"/>
      <c r="L52" s="2"/>
      <c r="M52" s="2"/>
      <c r="Q52" s="12" t="s">
        <v>83</v>
      </c>
      <c r="R52" s="13" t="s">
        <v>84</v>
      </c>
      <c r="S52" s="13" t="s">
        <v>85</v>
      </c>
      <c r="T52" s="13" t="s">
        <v>86</v>
      </c>
      <c r="U52" s="14" t="s">
        <v>87</v>
      </c>
    </row>
    <row r="53" spans="1:21" x14ac:dyDescent="0.25">
      <c r="A53" t="s">
        <v>98</v>
      </c>
      <c r="B53" s="36" t="s">
        <v>104</v>
      </c>
      <c r="E53" t="s">
        <v>92</v>
      </c>
      <c r="F53" s="2" t="s">
        <v>32</v>
      </c>
      <c r="G53" s="24">
        <v>17</v>
      </c>
      <c r="H53" s="9" t="s">
        <v>12</v>
      </c>
      <c r="I53" s="2">
        <v>0.5</v>
      </c>
      <c r="J53" s="5">
        <f t="shared" si="0"/>
        <v>3400</v>
      </c>
      <c r="K53" s="2"/>
      <c r="L53" s="2"/>
      <c r="M53" s="2"/>
      <c r="Q53" s="15"/>
      <c r="R53" s="16"/>
      <c r="S53" s="16"/>
      <c r="T53" s="16"/>
      <c r="U53" s="17"/>
    </row>
    <row r="54" spans="1:21" x14ac:dyDescent="0.25">
      <c r="A54" t="s">
        <v>98</v>
      </c>
      <c r="B54" s="36" t="s">
        <v>104</v>
      </c>
      <c r="E54" t="s">
        <v>92</v>
      </c>
      <c r="F54" s="2" t="s">
        <v>32</v>
      </c>
      <c r="G54" s="24">
        <v>14</v>
      </c>
      <c r="H54" s="9" t="s">
        <v>12</v>
      </c>
      <c r="I54" s="2">
        <v>0.5</v>
      </c>
      <c r="J54" s="5">
        <f t="shared" si="0"/>
        <v>2800</v>
      </c>
      <c r="K54" s="2"/>
      <c r="L54" s="2"/>
      <c r="M54" s="2"/>
      <c r="Q54" s="15" t="s">
        <v>54</v>
      </c>
      <c r="R54" s="16">
        <v>8.0299999999999994</v>
      </c>
      <c r="S54" s="16">
        <v>22.1</v>
      </c>
      <c r="T54" s="16">
        <v>1544</v>
      </c>
      <c r="U54" s="17">
        <v>772</v>
      </c>
    </row>
    <row r="55" spans="1:21" x14ac:dyDescent="0.25">
      <c r="A55" t="s">
        <v>98</v>
      </c>
      <c r="B55" s="36" t="s">
        <v>104</v>
      </c>
      <c r="E55" t="s">
        <v>92</v>
      </c>
      <c r="F55" s="2" t="s">
        <v>32</v>
      </c>
      <c r="G55" s="24">
        <v>0</v>
      </c>
      <c r="H55" s="9" t="s">
        <v>13</v>
      </c>
      <c r="I55" s="2">
        <v>0.5</v>
      </c>
      <c r="J55" s="5">
        <f t="shared" si="0"/>
        <v>0</v>
      </c>
      <c r="K55" s="2"/>
      <c r="L55" s="2"/>
      <c r="M55" s="2"/>
      <c r="Q55" s="15" t="s">
        <v>56</v>
      </c>
      <c r="R55" s="16">
        <v>7.96</v>
      </c>
      <c r="S55" s="16">
        <v>21.6</v>
      </c>
      <c r="T55" s="16">
        <v>1165</v>
      </c>
      <c r="U55" s="17">
        <v>581</v>
      </c>
    </row>
    <row r="56" spans="1:21" x14ac:dyDescent="0.25">
      <c r="A56" t="s">
        <v>98</v>
      </c>
      <c r="B56" s="36" t="s">
        <v>104</v>
      </c>
      <c r="E56" t="s">
        <v>92</v>
      </c>
      <c r="F56" s="2" t="s">
        <v>32</v>
      </c>
      <c r="G56" s="24">
        <v>1</v>
      </c>
      <c r="H56" s="9" t="s">
        <v>13</v>
      </c>
      <c r="I56" s="2">
        <v>0.5</v>
      </c>
      <c r="J56" s="5">
        <f t="shared" si="0"/>
        <v>2000</v>
      </c>
      <c r="K56" s="11"/>
      <c r="L56" s="2"/>
      <c r="M56" s="2"/>
      <c r="Q56" s="15" t="s">
        <v>88</v>
      </c>
      <c r="R56" s="16">
        <v>7.56</v>
      </c>
      <c r="S56" s="16">
        <v>20.6</v>
      </c>
      <c r="T56" s="16">
        <v>1182</v>
      </c>
      <c r="U56" s="17">
        <v>591</v>
      </c>
    </row>
    <row r="57" spans="1:21" x14ac:dyDescent="0.25">
      <c r="A57" t="s">
        <v>98</v>
      </c>
      <c r="B57" s="36" t="s">
        <v>104</v>
      </c>
      <c r="E57" t="s">
        <v>93</v>
      </c>
      <c r="F57" s="2" t="s">
        <v>36</v>
      </c>
      <c r="G57" s="24">
        <v>91</v>
      </c>
      <c r="H57" s="9">
        <v>1</v>
      </c>
      <c r="I57" s="2">
        <v>0.5</v>
      </c>
      <c r="J57" s="5">
        <f t="shared" si="0"/>
        <v>182</v>
      </c>
      <c r="K57" s="2"/>
      <c r="L57" s="2"/>
      <c r="M57" s="2"/>
      <c r="Q57" s="15" t="s">
        <v>67</v>
      </c>
      <c r="R57" s="16">
        <v>7.25</v>
      </c>
      <c r="S57" s="16">
        <v>17.600000000000001</v>
      </c>
      <c r="T57" s="16">
        <v>851</v>
      </c>
      <c r="U57" s="17">
        <v>430</v>
      </c>
    </row>
    <row r="58" spans="1:21" x14ac:dyDescent="0.25">
      <c r="A58" t="s">
        <v>98</v>
      </c>
      <c r="B58" s="36" t="s">
        <v>104</v>
      </c>
      <c r="E58" t="s">
        <v>93</v>
      </c>
      <c r="F58" s="2" t="s">
        <v>36</v>
      </c>
      <c r="G58" s="24">
        <v>102</v>
      </c>
      <c r="H58" s="9">
        <v>1</v>
      </c>
      <c r="I58" s="2">
        <v>0.5</v>
      </c>
      <c r="J58" s="5">
        <f t="shared" si="0"/>
        <v>204</v>
      </c>
      <c r="K58" s="2"/>
      <c r="L58" s="2"/>
      <c r="M58" s="2"/>
      <c r="Q58" s="15" t="s">
        <v>79</v>
      </c>
      <c r="R58" s="16">
        <v>8</v>
      </c>
      <c r="S58" s="16">
        <v>25.5</v>
      </c>
      <c r="T58" s="16">
        <v>1165</v>
      </c>
      <c r="U58" s="17">
        <v>583</v>
      </c>
    </row>
    <row r="59" spans="1:21" ht="13" thickBot="1" x14ac:dyDescent="0.3">
      <c r="A59" t="s">
        <v>98</v>
      </c>
      <c r="B59" s="36" t="s">
        <v>104</v>
      </c>
      <c r="E59" t="s">
        <v>93</v>
      </c>
      <c r="F59" s="2" t="s">
        <v>36</v>
      </c>
      <c r="G59" s="24">
        <v>14</v>
      </c>
      <c r="H59" s="9" t="s">
        <v>11</v>
      </c>
      <c r="I59" s="2">
        <v>0.5</v>
      </c>
      <c r="J59" s="5">
        <f t="shared" si="0"/>
        <v>280</v>
      </c>
      <c r="K59" s="2"/>
      <c r="L59" s="2"/>
      <c r="M59" s="2"/>
      <c r="Q59" s="18" t="s">
        <v>81</v>
      </c>
      <c r="R59" s="19">
        <v>8.06</v>
      </c>
      <c r="S59" s="19">
        <v>19.399999999999999</v>
      </c>
      <c r="T59" s="19">
        <v>1405</v>
      </c>
      <c r="U59" s="20">
        <v>734</v>
      </c>
    </row>
    <row r="60" spans="1:21" x14ac:dyDescent="0.25">
      <c r="A60" t="s">
        <v>98</v>
      </c>
      <c r="B60" s="36" t="s">
        <v>104</v>
      </c>
      <c r="E60" t="s">
        <v>93</v>
      </c>
      <c r="F60" s="2" t="s">
        <v>36</v>
      </c>
      <c r="G60" s="24">
        <v>16</v>
      </c>
      <c r="H60" s="9" t="s">
        <v>11</v>
      </c>
      <c r="I60" s="2">
        <v>0.5</v>
      </c>
      <c r="J60" s="5">
        <f t="shared" si="0"/>
        <v>320</v>
      </c>
      <c r="K60" s="2"/>
      <c r="L60" s="2"/>
      <c r="M60" s="2"/>
    </row>
    <row r="61" spans="1:21" x14ac:dyDescent="0.25">
      <c r="A61" t="s">
        <v>98</v>
      </c>
      <c r="B61" s="36" t="s">
        <v>104</v>
      </c>
      <c r="E61" t="s">
        <v>93</v>
      </c>
      <c r="F61" s="2" t="s">
        <v>36</v>
      </c>
      <c r="G61" s="24">
        <v>0</v>
      </c>
      <c r="H61" s="9" t="s">
        <v>12</v>
      </c>
      <c r="I61" s="2">
        <v>0.5</v>
      </c>
      <c r="J61" s="5">
        <f t="shared" si="0"/>
        <v>0</v>
      </c>
      <c r="K61" s="2"/>
      <c r="L61" s="2"/>
      <c r="M61" s="2"/>
    </row>
    <row r="62" spans="1:21" x14ac:dyDescent="0.25">
      <c r="A62" t="s">
        <v>98</v>
      </c>
      <c r="B62" s="36" t="s">
        <v>104</v>
      </c>
      <c r="E62" t="s">
        <v>93</v>
      </c>
      <c r="F62" s="2" t="s">
        <v>36</v>
      </c>
      <c r="G62" s="24">
        <v>0</v>
      </c>
      <c r="H62" s="9" t="s">
        <v>12</v>
      </c>
      <c r="I62" s="2">
        <v>0.5</v>
      </c>
      <c r="J62" s="5">
        <f t="shared" si="0"/>
        <v>0</v>
      </c>
      <c r="K62" s="2"/>
      <c r="L62" s="2"/>
      <c r="M62" s="2"/>
    </row>
    <row r="63" spans="1:21" x14ac:dyDescent="0.25">
      <c r="A63" t="s">
        <v>98</v>
      </c>
      <c r="B63" s="38" t="s">
        <v>109</v>
      </c>
      <c r="E63" t="s">
        <v>92</v>
      </c>
      <c r="F63" s="2" t="s">
        <v>107</v>
      </c>
      <c r="G63" s="24">
        <v>2</v>
      </c>
      <c r="H63" s="9">
        <v>1</v>
      </c>
      <c r="I63" s="2">
        <v>0.5</v>
      </c>
      <c r="J63" s="5">
        <f t="shared" si="0"/>
        <v>4</v>
      </c>
      <c r="K63" s="2"/>
      <c r="L63" s="2"/>
      <c r="M63" s="2"/>
    </row>
    <row r="64" spans="1:21" x14ac:dyDescent="0.25">
      <c r="A64" t="s">
        <v>98</v>
      </c>
      <c r="B64" s="38" t="s">
        <v>109</v>
      </c>
      <c r="E64" t="s">
        <v>92</v>
      </c>
      <c r="F64" s="2" t="s">
        <v>107</v>
      </c>
      <c r="G64" s="24">
        <v>0</v>
      </c>
      <c r="H64" s="9">
        <v>1</v>
      </c>
      <c r="I64" s="2">
        <v>0.5</v>
      </c>
      <c r="J64" s="5">
        <f t="shared" si="0"/>
        <v>0</v>
      </c>
      <c r="K64" s="2"/>
      <c r="L64" s="2"/>
      <c r="M64" s="2"/>
    </row>
    <row r="65" spans="1:13" x14ac:dyDescent="0.25">
      <c r="A65" t="s">
        <v>98</v>
      </c>
      <c r="B65" s="38" t="s">
        <v>109</v>
      </c>
      <c r="E65" t="s">
        <v>92</v>
      </c>
      <c r="F65" s="2" t="s">
        <v>107</v>
      </c>
      <c r="G65" s="24">
        <v>0</v>
      </c>
      <c r="H65" s="9" t="s">
        <v>11</v>
      </c>
      <c r="I65" s="2">
        <v>0.5</v>
      </c>
      <c r="J65" s="5">
        <f t="shared" si="0"/>
        <v>0</v>
      </c>
      <c r="K65" s="2"/>
      <c r="L65" s="2"/>
      <c r="M65" s="2"/>
    </row>
    <row r="66" spans="1:13" x14ac:dyDescent="0.25">
      <c r="A66" t="s">
        <v>98</v>
      </c>
      <c r="B66" s="38" t="s">
        <v>109</v>
      </c>
      <c r="E66" t="s">
        <v>92</v>
      </c>
      <c r="F66" s="2" t="s">
        <v>107</v>
      </c>
      <c r="G66" s="24">
        <v>0</v>
      </c>
      <c r="H66" s="9" t="s">
        <v>11</v>
      </c>
      <c r="I66" s="2">
        <v>0.5</v>
      </c>
      <c r="J66" s="5">
        <f t="shared" si="0"/>
        <v>0</v>
      </c>
      <c r="K66" s="2"/>
      <c r="L66" s="2"/>
      <c r="M66" s="2"/>
    </row>
    <row r="67" spans="1:13" x14ac:dyDescent="0.25">
      <c r="A67" t="s">
        <v>98</v>
      </c>
      <c r="B67" s="38" t="s">
        <v>109</v>
      </c>
      <c r="E67" t="s">
        <v>92</v>
      </c>
      <c r="F67" s="2" t="s">
        <v>107</v>
      </c>
      <c r="G67" s="24">
        <v>0</v>
      </c>
      <c r="H67" s="9" t="s">
        <v>12</v>
      </c>
      <c r="I67" s="2">
        <v>0.5</v>
      </c>
      <c r="J67" s="5">
        <f t="shared" si="0"/>
        <v>0</v>
      </c>
      <c r="K67" s="2"/>
      <c r="L67" s="2"/>
      <c r="M67" s="2"/>
    </row>
    <row r="68" spans="1:13" x14ac:dyDescent="0.25">
      <c r="A68" t="s">
        <v>98</v>
      </c>
      <c r="B68" s="38" t="s">
        <v>109</v>
      </c>
      <c r="E68" t="s">
        <v>92</v>
      </c>
      <c r="F68" s="2" t="s">
        <v>107</v>
      </c>
      <c r="G68" s="24">
        <v>0</v>
      </c>
      <c r="H68" s="9" t="s">
        <v>12</v>
      </c>
      <c r="I68" s="2">
        <v>0.5</v>
      </c>
      <c r="J68" s="5">
        <f t="shared" si="0"/>
        <v>0</v>
      </c>
      <c r="K68" s="2"/>
      <c r="L68" s="2"/>
      <c r="M68" s="2"/>
    </row>
    <row r="69" spans="1:13" x14ac:dyDescent="0.25">
      <c r="A69" t="s">
        <v>98</v>
      </c>
      <c r="B69" s="38" t="s">
        <v>109</v>
      </c>
      <c r="E69" t="s">
        <v>92</v>
      </c>
      <c r="F69" s="2" t="s">
        <v>107</v>
      </c>
      <c r="G69" s="24">
        <v>0</v>
      </c>
      <c r="H69" s="9" t="s">
        <v>13</v>
      </c>
      <c r="I69" s="2">
        <v>0.5</v>
      </c>
      <c r="J69" s="5">
        <f t="shared" si="0"/>
        <v>0</v>
      </c>
      <c r="K69" s="2"/>
      <c r="L69" s="2"/>
      <c r="M69" s="2"/>
    </row>
    <row r="70" spans="1:13" x14ac:dyDescent="0.25">
      <c r="A70" t="s">
        <v>98</v>
      </c>
      <c r="B70" s="38" t="s">
        <v>109</v>
      </c>
      <c r="E70" t="s">
        <v>92</v>
      </c>
      <c r="F70" s="2" t="s">
        <v>107</v>
      </c>
      <c r="G70" s="24">
        <v>0</v>
      </c>
      <c r="H70" s="9" t="s">
        <v>13</v>
      </c>
      <c r="I70" s="2">
        <v>0.5</v>
      </c>
      <c r="J70" s="5">
        <f t="shared" si="0"/>
        <v>0</v>
      </c>
      <c r="K70" s="2"/>
      <c r="L70" s="2"/>
      <c r="M70" s="2"/>
    </row>
    <row r="71" spans="1:13" x14ac:dyDescent="0.25">
      <c r="A71" t="s">
        <v>98</v>
      </c>
      <c r="B71" s="38" t="s">
        <v>109</v>
      </c>
      <c r="E71" t="s">
        <v>93</v>
      </c>
      <c r="F71" s="2" t="s">
        <v>108</v>
      </c>
      <c r="G71" s="24">
        <v>1</v>
      </c>
      <c r="H71" s="9">
        <v>1</v>
      </c>
      <c r="I71" s="2">
        <v>0.5</v>
      </c>
      <c r="J71" s="5">
        <f t="shared" si="0"/>
        <v>2</v>
      </c>
      <c r="K71" s="2"/>
      <c r="L71" s="2"/>
      <c r="M71" s="2"/>
    </row>
    <row r="72" spans="1:13" x14ac:dyDescent="0.25">
      <c r="A72" t="s">
        <v>98</v>
      </c>
      <c r="B72" s="38" t="s">
        <v>109</v>
      </c>
      <c r="E72" t="s">
        <v>93</v>
      </c>
      <c r="F72" s="2" t="s">
        <v>108</v>
      </c>
      <c r="G72" s="24">
        <v>0</v>
      </c>
      <c r="H72" s="9">
        <v>1</v>
      </c>
      <c r="I72" s="2">
        <v>0.5</v>
      </c>
      <c r="J72" s="5">
        <f t="shared" ref="J72:J135" si="1">(G72*H72)/I72</f>
        <v>0</v>
      </c>
      <c r="K72" s="2"/>
      <c r="L72" s="2"/>
      <c r="M72" s="2"/>
    </row>
    <row r="73" spans="1:13" x14ac:dyDescent="0.25">
      <c r="A73" t="s">
        <v>98</v>
      </c>
      <c r="B73" s="38" t="s">
        <v>109</v>
      </c>
      <c r="E73" t="s">
        <v>93</v>
      </c>
      <c r="F73" s="2" t="s">
        <v>108</v>
      </c>
      <c r="G73" s="24">
        <v>0</v>
      </c>
      <c r="H73" s="9" t="s">
        <v>11</v>
      </c>
      <c r="I73" s="2">
        <v>0.5</v>
      </c>
      <c r="J73" s="5">
        <f t="shared" si="1"/>
        <v>0</v>
      </c>
      <c r="K73" s="2"/>
      <c r="L73" s="2"/>
      <c r="M73" s="2"/>
    </row>
    <row r="74" spans="1:13" x14ac:dyDescent="0.25">
      <c r="A74" t="s">
        <v>98</v>
      </c>
      <c r="B74" s="38" t="s">
        <v>109</v>
      </c>
      <c r="E74" t="s">
        <v>93</v>
      </c>
      <c r="F74" s="2" t="s">
        <v>108</v>
      </c>
      <c r="G74" s="24">
        <v>0</v>
      </c>
      <c r="H74" s="9" t="s">
        <v>11</v>
      </c>
      <c r="I74" s="2">
        <v>0.5</v>
      </c>
      <c r="J74" s="5">
        <f t="shared" si="1"/>
        <v>0</v>
      </c>
      <c r="K74" s="2"/>
      <c r="L74" s="2"/>
      <c r="M74" s="2"/>
    </row>
    <row r="75" spans="1:13" x14ac:dyDescent="0.25">
      <c r="A75" t="s">
        <v>98</v>
      </c>
      <c r="B75" s="38" t="s">
        <v>109</v>
      </c>
      <c r="E75" t="s">
        <v>93</v>
      </c>
      <c r="F75" s="2" t="s">
        <v>108</v>
      </c>
      <c r="G75" s="24">
        <v>0</v>
      </c>
      <c r="H75" s="9" t="s">
        <v>12</v>
      </c>
      <c r="I75" s="2">
        <v>0.5</v>
      </c>
      <c r="J75" s="5">
        <f t="shared" si="1"/>
        <v>0</v>
      </c>
      <c r="K75" s="2"/>
      <c r="L75" s="2"/>
      <c r="M75" s="2"/>
    </row>
    <row r="76" spans="1:13" x14ac:dyDescent="0.25">
      <c r="A76" t="s">
        <v>98</v>
      </c>
      <c r="B76" s="38" t="s">
        <v>109</v>
      </c>
      <c r="E76" t="s">
        <v>93</v>
      </c>
      <c r="F76" s="2" t="s">
        <v>108</v>
      </c>
      <c r="G76" s="24">
        <v>0</v>
      </c>
      <c r="H76" s="9" t="s">
        <v>12</v>
      </c>
      <c r="I76" s="2">
        <v>0.5</v>
      </c>
      <c r="J76" s="5">
        <f t="shared" si="1"/>
        <v>0</v>
      </c>
      <c r="K76" s="2"/>
      <c r="L76" s="2"/>
      <c r="M76" s="2"/>
    </row>
    <row r="77" spans="1:13" x14ac:dyDescent="0.25">
      <c r="A77" t="s">
        <v>98</v>
      </c>
      <c r="B77" s="37" t="s">
        <v>106</v>
      </c>
      <c r="E77" t="s">
        <v>92</v>
      </c>
      <c r="F77" s="2" t="s">
        <v>41</v>
      </c>
      <c r="G77" s="24" t="s">
        <v>90</v>
      </c>
      <c r="H77" s="9">
        <v>1</v>
      </c>
      <c r="I77" s="2">
        <v>0.5</v>
      </c>
      <c r="J77" s="5" t="e">
        <f t="shared" si="1"/>
        <v>#VALUE!</v>
      </c>
      <c r="K77" s="2"/>
      <c r="L77" s="2"/>
      <c r="M77" s="2"/>
    </row>
    <row r="78" spans="1:13" x14ac:dyDescent="0.25">
      <c r="A78" t="s">
        <v>98</v>
      </c>
      <c r="B78" s="37" t="s">
        <v>106</v>
      </c>
      <c r="E78" t="s">
        <v>92</v>
      </c>
      <c r="F78" s="2" t="s">
        <v>41</v>
      </c>
      <c r="G78" s="24" t="s">
        <v>90</v>
      </c>
      <c r="H78" s="9">
        <v>1</v>
      </c>
      <c r="I78" s="2">
        <v>0.5</v>
      </c>
      <c r="J78" s="5" t="e">
        <f t="shared" si="1"/>
        <v>#VALUE!</v>
      </c>
      <c r="K78" s="2"/>
      <c r="L78" s="2"/>
      <c r="M78" s="2"/>
    </row>
    <row r="79" spans="1:13" x14ac:dyDescent="0.25">
      <c r="A79" t="s">
        <v>98</v>
      </c>
      <c r="B79" s="37" t="s">
        <v>106</v>
      </c>
      <c r="E79" t="s">
        <v>92</v>
      </c>
      <c r="F79" s="2" t="s">
        <v>41</v>
      </c>
      <c r="G79" s="24">
        <v>230</v>
      </c>
      <c r="H79" s="9" t="s">
        <v>11</v>
      </c>
      <c r="I79" s="2">
        <v>0.5</v>
      </c>
      <c r="J79" s="5">
        <f t="shared" si="1"/>
        <v>4600</v>
      </c>
      <c r="K79" s="2"/>
      <c r="L79" s="2"/>
      <c r="M79" s="2"/>
    </row>
    <row r="80" spans="1:13" x14ac:dyDescent="0.25">
      <c r="A80" t="s">
        <v>98</v>
      </c>
      <c r="B80" s="37" t="s">
        <v>106</v>
      </c>
      <c r="E80" t="s">
        <v>92</v>
      </c>
      <c r="F80" s="2" t="s">
        <v>41</v>
      </c>
      <c r="G80" s="24">
        <v>430</v>
      </c>
      <c r="H80" s="9" t="s">
        <v>11</v>
      </c>
      <c r="I80" s="2">
        <v>0.5</v>
      </c>
      <c r="J80" s="5">
        <f t="shared" si="1"/>
        <v>8600</v>
      </c>
      <c r="K80" s="2"/>
      <c r="L80" s="2"/>
      <c r="M80" s="2"/>
    </row>
    <row r="81" spans="1:13" x14ac:dyDescent="0.25">
      <c r="A81" t="s">
        <v>98</v>
      </c>
      <c r="B81" s="37" t="s">
        <v>106</v>
      </c>
      <c r="E81" t="s">
        <v>92</v>
      </c>
      <c r="F81" s="2" t="s">
        <v>41</v>
      </c>
      <c r="G81" s="24">
        <v>61</v>
      </c>
      <c r="H81" s="9" t="s">
        <v>12</v>
      </c>
      <c r="I81" s="2">
        <v>0.5</v>
      </c>
      <c r="J81" s="5">
        <f t="shared" si="1"/>
        <v>12200</v>
      </c>
      <c r="K81" s="2"/>
      <c r="L81" s="2"/>
      <c r="M81" s="2"/>
    </row>
    <row r="82" spans="1:13" x14ac:dyDescent="0.25">
      <c r="A82" t="s">
        <v>98</v>
      </c>
      <c r="B82" s="37" t="s">
        <v>106</v>
      </c>
      <c r="E82" t="s">
        <v>92</v>
      </c>
      <c r="F82" s="2" t="s">
        <v>41</v>
      </c>
      <c r="G82" s="24">
        <v>42</v>
      </c>
      <c r="H82" s="9" t="s">
        <v>12</v>
      </c>
      <c r="I82" s="2">
        <v>0.5</v>
      </c>
      <c r="J82" s="5">
        <f t="shared" si="1"/>
        <v>8400</v>
      </c>
      <c r="K82" s="2"/>
      <c r="L82" s="2"/>
      <c r="M82" s="2"/>
    </row>
    <row r="83" spans="1:13" x14ac:dyDescent="0.25">
      <c r="A83" t="s">
        <v>98</v>
      </c>
      <c r="B83" s="37" t="s">
        <v>106</v>
      </c>
      <c r="E83" t="s">
        <v>92</v>
      </c>
      <c r="F83" s="2" t="s">
        <v>41</v>
      </c>
      <c r="G83" s="24">
        <v>5</v>
      </c>
      <c r="H83" s="9" t="s">
        <v>13</v>
      </c>
      <c r="I83" s="2">
        <v>0.5</v>
      </c>
      <c r="J83" s="5">
        <f t="shared" si="1"/>
        <v>10000</v>
      </c>
      <c r="K83" s="2"/>
      <c r="L83" s="2"/>
      <c r="M83" s="2"/>
    </row>
    <row r="84" spans="1:13" x14ac:dyDescent="0.25">
      <c r="A84" t="s">
        <v>98</v>
      </c>
      <c r="B84" s="37" t="s">
        <v>106</v>
      </c>
      <c r="E84" t="s">
        <v>92</v>
      </c>
      <c r="F84" s="2" t="s">
        <v>41</v>
      </c>
      <c r="G84" s="24">
        <v>6</v>
      </c>
      <c r="H84" s="9" t="s">
        <v>13</v>
      </c>
      <c r="I84" s="2">
        <v>0.5</v>
      </c>
      <c r="J84" s="5">
        <f t="shared" si="1"/>
        <v>12000</v>
      </c>
      <c r="K84" s="2"/>
      <c r="L84" s="2"/>
      <c r="M84" s="2"/>
    </row>
    <row r="85" spans="1:13" x14ac:dyDescent="0.25">
      <c r="A85" t="s">
        <v>98</v>
      </c>
      <c r="B85" s="37" t="s">
        <v>106</v>
      </c>
      <c r="E85" t="s">
        <v>93</v>
      </c>
      <c r="F85" s="2" t="s">
        <v>40</v>
      </c>
      <c r="G85" s="24">
        <v>122</v>
      </c>
      <c r="H85" s="9">
        <v>1</v>
      </c>
      <c r="I85" s="2">
        <v>0.5</v>
      </c>
      <c r="J85" s="5">
        <f t="shared" si="1"/>
        <v>244</v>
      </c>
      <c r="K85" s="2"/>
      <c r="L85" s="2"/>
      <c r="M85" s="2"/>
    </row>
    <row r="86" spans="1:13" x14ac:dyDescent="0.25">
      <c r="A86" t="s">
        <v>98</v>
      </c>
      <c r="B86" s="37" t="s">
        <v>106</v>
      </c>
      <c r="E86" t="s">
        <v>93</v>
      </c>
      <c r="F86" s="2" t="s">
        <v>40</v>
      </c>
      <c r="G86" s="24">
        <v>75</v>
      </c>
      <c r="H86" s="9">
        <v>1</v>
      </c>
      <c r="I86" s="2">
        <v>0.5</v>
      </c>
      <c r="J86" s="5">
        <f t="shared" si="1"/>
        <v>150</v>
      </c>
      <c r="K86" s="2"/>
      <c r="L86" s="2"/>
      <c r="M86" s="2"/>
    </row>
    <row r="87" spans="1:13" x14ac:dyDescent="0.25">
      <c r="A87" t="s">
        <v>98</v>
      </c>
      <c r="B87" s="37" t="s">
        <v>106</v>
      </c>
      <c r="E87" t="s">
        <v>93</v>
      </c>
      <c r="F87" s="2" t="s">
        <v>40</v>
      </c>
      <c r="G87" s="24">
        <v>26</v>
      </c>
      <c r="H87" s="9" t="s">
        <v>11</v>
      </c>
      <c r="I87" s="2">
        <v>0.5</v>
      </c>
      <c r="J87" s="5">
        <f t="shared" si="1"/>
        <v>520</v>
      </c>
      <c r="K87" s="2"/>
      <c r="L87" s="2"/>
      <c r="M87" s="2"/>
    </row>
    <row r="88" spans="1:13" x14ac:dyDescent="0.25">
      <c r="A88" t="s">
        <v>98</v>
      </c>
      <c r="B88" s="37" t="s">
        <v>106</v>
      </c>
      <c r="E88" t="s">
        <v>93</v>
      </c>
      <c r="F88" s="2" t="s">
        <v>40</v>
      </c>
      <c r="G88" s="24">
        <v>5</v>
      </c>
      <c r="H88" s="9" t="s">
        <v>11</v>
      </c>
      <c r="I88" s="2">
        <v>0.5</v>
      </c>
      <c r="J88" s="5">
        <f t="shared" si="1"/>
        <v>100</v>
      </c>
      <c r="K88" s="2"/>
      <c r="L88" s="2"/>
      <c r="M88" s="2"/>
    </row>
    <row r="89" spans="1:13" x14ac:dyDescent="0.25">
      <c r="A89" t="s">
        <v>98</v>
      </c>
      <c r="B89" s="37" t="s">
        <v>106</v>
      </c>
      <c r="E89" t="s">
        <v>93</v>
      </c>
      <c r="F89" s="2" t="s">
        <v>40</v>
      </c>
      <c r="G89" s="24">
        <v>2</v>
      </c>
      <c r="H89" s="9" t="s">
        <v>12</v>
      </c>
      <c r="I89" s="2">
        <v>0.5</v>
      </c>
      <c r="J89" s="5">
        <f t="shared" si="1"/>
        <v>400</v>
      </c>
      <c r="K89" s="2"/>
      <c r="L89" s="2"/>
      <c r="M89" s="2"/>
    </row>
    <row r="90" spans="1:13" x14ac:dyDescent="0.25">
      <c r="A90" t="s">
        <v>98</v>
      </c>
      <c r="B90" s="37" t="s">
        <v>106</v>
      </c>
      <c r="E90" t="s">
        <v>93</v>
      </c>
      <c r="F90" s="2" t="s">
        <v>40</v>
      </c>
      <c r="G90" s="24">
        <v>5</v>
      </c>
      <c r="H90" s="9" t="s">
        <v>12</v>
      </c>
      <c r="I90" s="2">
        <v>0.5</v>
      </c>
      <c r="J90" s="5">
        <f t="shared" si="1"/>
        <v>1000</v>
      </c>
      <c r="K90" s="2"/>
      <c r="L90" s="2"/>
      <c r="M90" s="2"/>
    </row>
    <row r="91" spans="1:13" x14ac:dyDescent="0.25">
      <c r="A91" t="s">
        <v>99</v>
      </c>
      <c r="B91" s="36" t="s">
        <v>104</v>
      </c>
      <c r="C91" t="s">
        <v>112</v>
      </c>
      <c r="E91" t="s">
        <v>92</v>
      </c>
      <c r="F91" s="2" t="s">
        <v>42</v>
      </c>
      <c r="G91" s="24">
        <v>83</v>
      </c>
      <c r="H91" s="9">
        <v>1</v>
      </c>
      <c r="I91" s="2">
        <v>0.5</v>
      </c>
      <c r="J91" s="5">
        <f t="shared" si="1"/>
        <v>166</v>
      </c>
      <c r="K91" s="2"/>
      <c r="L91" s="2"/>
      <c r="M91" s="2"/>
    </row>
    <row r="92" spans="1:13" x14ac:dyDescent="0.25">
      <c r="A92" t="s">
        <v>99</v>
      </c>
      <c r="B92" s="36" t="s">
        <v>104</v>
      </c>
      <c r="C92" s="38" t="s">
        <v>112</v>
      </c>
      <c r="E92" t="s">
        <v>92</v>
      </c>
      <c r="F92" s="2" t="s">
        <v>42</v>
      </c>
      <c r="G92" s="24">
        <v>109</v>
      </c>
      <c r="H92" s="9">
        <v>1</v>
      </c>
      <c r="I92" s="2">
        <v>0.5</v>
      </c>
      <c r="J92" s="5">
        <f t="shared" si="1"/>
        <v>218</v>
      </c>
      <c r="K92" s="2"/>
      <c r="L92" s="2"/>
      <c r="M92" s="2"/>
    </row>
    <row r="93" spans="1:13" x14ac:dyDescent="0.25">
      <c r="A93" t="s">
        <v>99</v>
      </c>
      <c r="B93" s="36" t="s">
        <v>104</v>
      </c>
      <c r="C93" s="38" t="s">
        <v>112</v>
      </c>
      <c r="E93" t="s">
        <v>92</v>
      </c>
      <c r="F93" s="2" t="s">
        <v>42</v>
      </c>
      <c r="G93" s="24">
        <v>67</v>
      </c>
      <c r="H93" s="9" t="s">
        <v>11</v>
      </c>
      <c r="I93" s="2">
        <v>0.5</v>
      </c>
      <c r="J93" s="5">
        <f t="shared" si="1"/>
        <v>1340</v>
      </c>
      <c r="K93" s="2"/>
      <c r="L93" s="2"/>
      <c r="M93" s="2"/>
    </row>
    <row r="94" spans="1:13" x14ac:dyDescent="0.25">
      <c r="A94" t="s">
        <v>99</v>
      </c>
      <c r="B94" s="36" t="s">
        <v>104</v>
      </c>
      <c r="C94" s="38" t="s">
        <v>112</v>
      </c>
      <c r="E94" t="s">
        <v>92</v>
      </c>
      <c r="F94" s="2" t="s">
        <v>42</v>
      </c>
      <c r="G94" s="24">
        <v>19</v>
      </c>
      <c r="H94" s="9" t="s">
        <v>11</v>
      </c>
      <c r="I94" s="2">
        <v>0.5</v>
      </c>
      <c r="J94" s="5">
        <f t="shared" si="1"/>
        <v>380</v>
      </c>
      <c r="K94" s="2"/>
      <c r="L94" s="2"/>
      <c r="M94" s="2"/>
    </row>
    <row r="95" spans="1:13" x14ac:dyDescent="0.25">
      <c r="A95" t="s">
        <v>99</v>
      </c>
      <c r="B95" s="36" t="s">
        <v>104</v>
      </c>
      <c r="C95" s="38" t="s">
        <v>112</v>
      </c>
      <c r="E95" t="s">
        <v>92</v>
      </c>
      <c r="F95" s="2" t="s">
        <v>42</v>
      </c>
      <c r="G95" s="24">
        <v>8</v>
      </c>
      <c r="H95" s="9" t="s">
        <v>12</v>
      </c>
      <c r="I95" s="2">
        <v>0.5</v>
      </c>
      <c r="J95" s="5">
        <f t="shared" si="1"/>
        <v>1600</v>
      </c>
      <c r="K95" s="2"/>
      <c r="L95" s="2"/>
      <c r="M95" s="2"/>
    </row>
    <row r="96" spans="1:13" x14ac:dyDescent="0.25">
      <c r="A96" t="s">
        <v>99</v>
      </c>
      <c r="B96" s="36" t="s">
        <v>104</v>
      </c>
      <c r="C96" s="38" t="s">
        <v>112</v>
      </c>
      <c r="E96" t="s">
        <v>92</v>
      </c>
      <c r="F96" s="2" t="s">
        <v>42</v>
      </c>
      <c r="G96" s="24">
        <v>7</v>
      </c>
      <c r="H96" s="9" t="s">
        <v>12</v>
      </c>
      <c r="I96" s="2">
        <v>0.5</v>
      </c>
      <c r="J96" s="5">
        <f t="shared" si="1"/>
        <v>1400</v>
      </c>
      <c r="K96" s="2"/>
      <c r="L96" s="2"/>
      <c r="M96" s="2"/>
    </row>
    <row r="97" spans="1:13" x14ac:dyDescent="0.25">
      <c r="A97" t="s">
        <v>99</v>
      </c>
      <c r="B97" s="36" t="s">
        <v>104</v>
      </c>
      <c r="C97" s="38" t="s">
        <v>112</v>
      </c>
      <c r="E97" t="s">
        <v>92</v>
      </c>
      <c r="F97" s="2" t="s">
        <v>42</v>
      </c>
      <c r="G97" s="24">
        <v>1</v>
      </c>
      <c r="H97" s="9" t="s">
        <v>13</v>
      </c>
      <c r="I97" s="2">
        <v>0.5</v>
      </c>
      <c r="J97" s="5">
        <f t="shared" si="1"/>
        <v>2000</v>
      </c>
      <c r="K97" s="2"/>
      <c r="L97" s="2"/>
      <c r="M97" s="2"/>
    </row>
    <row r="98" spans="1:13" x14ac:dyDescent="0.25">
      <c r="A98" t="s">
        <v>99</v>
      </c>
      <c r="B98" s="36" t="s">
        <v>104</v>
      </c>
      <c r="C98" s="38" t="s">
        <v>112</v>
      </c>
      <c r="E98" t="s">
        <v>92</v>
      </c>
      <c r="F98" s="2" t="s">
        <v>42</v>
      </c>
      <c r="G98" s="24">
        <v>1</v>
      </c>
      <c r="H98" s="9" t="s">
        <v>13</v>
      </c>
      <c r="I98" s="2">
        <v>0.5</v>
      </c>
      <c r="J98" s="5">
        <f t="shared" si="1"/>
        <v>2000</v>
      </c>
      <c r="K98" s="2"/>
      <c r="L98" s="2"/>
      <c r="M98" s="2"/>
    </row>
    <row r="99" spans="1:13" x14ac:dyDescent="0.25">
      <c r="A99" t="s">
        <v>99</v>
      </c>
      <c r="B99" s="36" t="s">
        <v>104</v>
      </c>
      <c r="C99" s="38" t="s">
        <v>112</v>
      </c>
      <c r="E99" t="s">
        <v>93</v>
      </c>
      <c r="F99" s="2" t="s">
        <v>43</v>
      </c>
      <c r="G99" s="24">
        <v>28</v>
      </c>
      <c r="H99" s="9">
        <v>1</v>
      </c>
      <c r="I99" s="2">
        <v>0.5</v>
      </c>
      <c r="J99" s="5">
        <f t="shared" si="1"/>
        <v>56</v>
      </c>
      <c r="K99" s="2"/>
      <c r="L99" s="2"/>
      <c r="M99" s="2"/>
    </row>
    <row r="100" spans="1:13" x14ac:dyDescent="0.25">
      <c r="A100" t="s">
        <v>99</v>
      </c>
      <c r="B100" s="36" t="s">
        <v>104</v>
      </c>
      <c r="C100" s="38" t="s">
        <v>112</v>
      </c>
      <c r="E100" t="s">
        <v>93</v>
      </c>
      <c r="F100" s="2" t="s">
        <v>43</v>
      </c>
      <c r="G100" s="24">
        <v>11</v>
      </c>
      <c r="H100" s="9">
        <v>1</v>
      </c>
      <c r="I100" s="2">
        <v>0.5</v>
      </c>
      <c r="J100" s="5">
        <f t="shared" si="1"/>
        <v>22</v>
      </c>
      <c r="K100" s="2"/>
      <c r="L100" s="2"/>
      <c r="M100" s="2"/>
    </row>
    <row r="101" spans="1:13" x14ac:dyDescent="0.25">
      <c r="A101" t="s">
        <v>99</v>
      </c>
      <c r="B101" s="36" t="s">
        <v>104</v>
      </c>
      <c r="C101" s="38" t="s">
        <v>112</v>
      </c>
      <c r="E101" t="s">
        <v>93</v>
      </c>
      <c r="F101" s="2" t="s">
        <v>43</v>
      </c>
      <c r="G101" s="24">
        <v>1</v>
      </c>
      <c r="H101" s="9" t="s">
        <v>11</v>
      </c>
      <c r="I101" s="2">
        <v>0.5</v>
      </c>
      <c r="J101" s="5">
        <f t="shared" si="1"/>
        <v>20</v>
      </c>
      <c r="K101" s="2"/>
      <c r="L101" s="2"/>
      <c r="M101" s="2"/>
    </row>
    <row r="102" spans="1:13" x14ac:dyDescent="0.25">
      <c r="A102" t="s">
        <v>99</v>
      </c>
      <c r="B102" s="36" t="s">
        <v>104</v>
      </c>
      <c r="C102" s="38" t="s">
        <v>112</v>
      </c>
      <c r="E102" t="s">
        <v>93</v>
      </c>
      <c r="F102" s="2" t="s">
        <v>43</v>
      </c>
      <c r="G102" s="24">
        <v>17</v>
      </c>
      <c r="H102" s="9" t="s">
        <v>11</v>
      </c>
      <c r="I102" s="2">
        <v>0.5</v>
      </c>
      <c r="J102" s="5">
        <f t="shared" si="1"/>
        <v>340</v>
      </c>
      <c r="K102" s="2"/>
      <c r="L102" s="2"/>
      <c r="M102" s="2"/>
    </row>
    <row r="103" spans="1:13" x14ac:dyDescent="0.25">
      <c r="A103" t="s">
        <v>99</v>
      </c>
      <c r="B103" s="36" t="s">
        <v>104</v>
      </c>
      <c r="C103" s="38" t="s">
        <v>112</v>
      </c>
      <c r="E103" t="s">
        <v>93</v>
      </c>
      <c r="F103" s="2" t="s">
        <v>43</v>
      </c>
      <c r="G103" s="24">
        <v>0</v>
      </c>
      <c r="H103" s="9" t="s">
        <v>12</v>
      </c>
      <c r="I103" s="2">
        <v>0.5</v>
      </c>
      <c r="J103" s="5">
        <f t="shared" si="1"/>
        <v>0</v>
      </c>
      <c r="K103" s="2"/>
      <c r="L103" s="2"/>
      <c r="M103" s="2"/>
    </row>
    <row r="104" spans="1:13" x14ac:dyDescent="0.25">
      <c r="A104" t="s">
        <v>99</v>
      </c>
      <c r="B104" s="36" t="s">
        <v>104</v>
      </c>
      <c r="C104" s="38" t="s">
        <v>112</v>
      </c>
      <c r="E104" t="s">
        <v>93</v>
      </c>
      <c r="F104" s="2" t="s">
        <v>43</v>
      </c>
      <c r="G104" s="24">
        <v>0</v>
      </c>
      <c r="H104" s="9" t="s">
        <v>12</v>
      </c>
      <c r="I104" s="2">
        <v>0.5</v>
      </c>
      <c r="J104" s="5">
        <f t="shared" si="1"/>
        <v>0</v>
      </c>
      <c r="K104" s="2"/>
      <c r="L104" s="2"/>
      <c r="M104" s="2"/>
    </row>
    <row r="105" spans="1:13" x14ac:dyDescent="0.25">
      <c r="A105" t="s">
        <v>99</v>
      </c>
      <c r="B105" s="36" t="s">
        <v>104</v>
      </c>
      <c r="C105" t="s">
        <v>113</v>
      </c>
      <c r="E105" t="s">
        <v>92</v>
      </c>
      <c r="F105" s="2" t="s">
        <v>44</v>
      </c>
      <c r="G105" s="24">
        <v>122</v>
      </c>
      <c r="H105" s="9">
        <v>1</v>
      </c>
      <c r="I105" s="2">
        <v>0.5</v>
      </c>
      <c r="J105" s="5">
        <f t="shared" si="1"/>
        <v>244</v>
      </c>
      <c r="K105" s="2"/>
      <c r="L105" s="2"/>
      <c r="M105" s="2"/>
    </row>
    <row r="106" spans="1:13" x14ac:dyDescent="0.25">
      <c r="A106" t="s">
        <v>99</v>
      </c>
      <c r="B106" s="36" t="s">
        <v>104</v>
      </c>
      <c r="C106" s="38" t="s">
        <v>113</v>
      </c>
      <c r="E106" t="s">
        <v>92</v>
      </c>
      <c r="F106" s="2" t="s">
        <v>44</v>
      </c>
      <c r="G106" s="24">
        <v>42</v>
      </c>
      <c r="H106" s="9">
        <v>1</v>
      </c>
      <c r="I106" s="2">
        <v>0.5</v>
      </c>
      <c r="J106" s="5">
        <f t="shared" si="1"/>
        <v>84</v>
      </c>
      <c r="K106" s="2"/>
      <c r="L106" s="2"/>
      <c r="M106" s="2"/>
    </row>
    <row r="107" spans="1:13" x14ac:dyDescent="0.25">
      <c r="A107" t="s">
        <v>99</v>
      </c>
      <c r="B107" s="36" t="s">
        <v>104</v>
      </c>
      <c r="C107" s="38" t="s">
        <v>113</v>
      </c>
      <c r="E107" t="s">
        <v>92</v>
      </c>
      <c r="F107" s="2" t="s">
        <v>44</v>
      </c>
      <c r="G107" s="24">
        <v>53</v>
      </c>
      <c r="H107" s="9" t="s">
        <v>11</v>
      </c>
      <c r="I107" s="2">
        <v>0.5</v>
      </c>
      <c r="J107" s="5">
        <f t="shared" si="1"/>
        <v>1060</v>
      </c>
      <c r="K107" s="2"/>
      <c r="L107" s="2"/>
      <c r="M107" s="2"/>
    </row>
    <row r="108" spans="1:13" x14ac:dyDescent="0.25">
      <c r="A108" t="s">
        <v>99</v>
      </c>
      <c r="B108" s="36" t="s">
        <v>104</v>
      </c>
      <c r="C108" s="38" t="s">
        <v>113</v>
      </c>
      <c r="E108" t="s">
        <v>92</v>
      </c>
      <c r="F108" s="2" t="s">
        <v>44</v>
      </c>
      <c r="G108" s="24">
        <v>1</v>
      </c>
      <c r="H108" s="9" t="s">
        <v>11</v>
      </c>
      <c r="I108" s="2">
        <v>0.5</v>
      </c>
      <c r="J108" s="5">
        <f t="shared" si="1"/>
        <v>20</v>
      </c>
      <c r="K108" s="2"/>
      <c r="L108" s="2"/>
      <c r="M108" s="2"/>
    </row>
    <row r="109" spans="1:13" x14ac:dyDescent="0.25">
      <c r="A109" t="s">
        <v>99</v>
      </c>
      <c r="B109" s="36" t="s">
        <v>104</v>
      </c>
      <c r="C109" s="38" t="s">
        <v>113</v>
      </c>
      <c r="E109" t="s">
        <v>92</v>
      </c>
      <c r="F109" s="2" t="s">
        <v>44</v>
      </c>
      <c r="G109" s="24">
        <v>2</v>
      </c>
      <c r="H109" s="9" t="s">
        <v>12</v>
      </c>
      <c r="I109" s="2">
        <v>0.5</v>
      </c>
      <c r="J109" s="5">
        <f t="shared" si="1"/>
        <v>400</v>
      </c>
      <c r="K109" s="2"/>
      <c r="L109" s="2"/>
      <c r="M109" s="2"/>
    </row>
    <row r="110" spans="1:13" x14ac:dyDescent="0.25">
      <c r="A110" t="s">
        <v>99</v>
      </c>
      <c r="B110" s="36" t="s">
        <v>104</v>
      </c>
      <c r="C110" s="38" t="s">
        <v>113</v>
      </c>
      <c r="E110" t="s">
        <v>92</v>
      </c>
      <c r="F110" s="2" t="s">
        <v>44</v>
      </c>
      <c r="G110" s="24">
        <v>4</v>
      </c>
      <c r="H110" s="9" t="s">
        <v>12</v>
      </c>
      <c r="I110" s="2">
        <v>0.5</v>
      </c>
      <c r="J110" s="5">
        <f t="shared" si="1"/>
        <v>800</v>
      </c>
      <c r="K110" s="2"/>
      <c r="L110" s="2"/>
      <c r="M110" s="2"/>
    </row>
    <row r="111" spans="1:13" x14ac:dyDescent="0.25">
      <c r="A111" t="s">
        <v>99</v>
      </c>
      <c r="B111" s="36" t="s">
        <v>104</v>
      </c>
      <c r="C111" s="38" t="s">
        <v>113</v>
      </c>
      <c r="E111" t="s">
        <v>92</v>
      </c>
      <c r="F111" s="2" t="s">
        <v>44</v>
      </c>
      <c r="G111" s="24">
        <v>0</v>
      </c>
      <c r="H111" s="9" t="s">
        <v>13</v>
      </c>
      <c r="I111" s="2">
        <v>0.5</v>
      </c>
      <c r="J111" s="5">
        <f t="shared" si="1"/>
        <v>0</v>
      </c>
      <c r="K111" s="2"/>
      <c r="L111" s="2"/>
      <c r="M111" s="2"/>
    </row>
    <row r="112" spans="1:13" x14ac:dyDescent="0.25">
      <c r="A112" t="s">
        <v>99</v>
      </c>
      <c r="B112" s="36" t="s">
        <v>104</v>
      </c>
      <c r="C112" s="38" t="s">
        <v>113</v>
      </c>
      <c r="E112" t="s">
        <v>92</v>
      </c>
      <c r="F112" s="2" t="s">
        <v>44</v>
      </c>
      <c r="G112" s="24">
        <v>1</v>
      </c>
      <c r="H112" s="9" t="s">
        <v>13</v>
      </c>
      <c r="I112" s="2">
        <v>0.5</v>
      </c>
      <c r="J112" s="5">
        <f t="shared" si="1"/>
        <v>2000</v>
      </c>
      <c r="K112" s="2"/>
      <c r="L112" s="2"/>
      <c r="M112" s="2"/>
    </row>
    <row r="113" spans="1:13" x14ac:dyDescent="0.25">
      <c r="A113" t="s">
        <v>99</v>
      </c>
      <c r="B113" s="36" t="s">
        <v>104</v>
      </c>
      <c r="C113" s="38" t="s">
        <v>113</v>
      </c>
      <c r="E113" t="s">
        <v>93</v>
      </c>
      <c r="F113" s="2" t="s">
        <v>45</v>
      </c>
      <c r="G113" s="24">
        <v>0</v>
      </c>
      <c r="H113" s="9">
        <v>1</v>
      </c>
      <c r="I113" s="2">
        <v>0.5</v>
      </c>
      <c r="J113" s="5">
        <f t="shared" si="1"/>
        <v>0</v>
      </c>
      <c r="K113" s="2"/>
      <c r="L113" s="2"/>
      <c r="M113" s="2"/>
    </row>
    <row r="114" spans="1:13" x14ac:dyDescent="0.25">
      <c r="A114" t="s">
        <v>99</v>
      </c>
      <c r="B114" s="36" t="s">
        <v>104</v>
      </c>
      <c r="C114" s="38" t="s">
        <v>113</v>
      </c>
      <c r="E114" t="s">
        <v>93</v>
      </c>
      <c r="F114" s="2" t="s">
        <v>45</v>
      </c>
      <c r="G114" s="24">
        <v>7</v>
      </c>
      <c r="H114" s="9">
        <v>1</v>
      </c>
      <c r="I114" s="2">
        <v>0.5</v>
      </c>
      <c r="J114" s="5">
        <f t="shared" si="1"/>
        <v>14</v>
      </c>
      <c r="K114" s="2"/>
      <c r="L114" s="2"/>
      <c r="M114" s="2"/>
    </row>
    <row r="115" spans="1:13" x14ac:dyDescent="0.25">
      <c r="A115" t="s">
        <v>99</v>
      </c>
      <c r="B115" s="36" t="s">
        <v>104</v>
      </c>
      <c r="C115" s="38" t="s">
        <v>113</v>
      </c>
      <c r="E115" t="s">
        <v>93</v>
      </c>
      <c r="F115" s="2" t="s">
        <v>45</v>
      </c>
      <c r="G115" s="24">
        <v>0</v>
      </c>
      <c r="H115" s="9" t="s">
        <v>11</v>
      </c>
      <c r="I115" s="2">
        <v>0.5</v>
      </c>
      <c r="J115" s="5">
        <f t="shared" si="1"/>
        <v>0</v>
      </c>
      <c r="K115" s="2"/>
      <c r="L115" s="2"/>
      <c r="M115" s="2"/>
    </row>
    <row r="116" spans="1:13" x14ac:dyDescent="0.25">
      <c r="A116" t="s">
        <v>99</v>
      </c>
      <c r="B116" s="36" t="s">
        <v>104</v>
      </c>
      <c r="C116" s="38" t="s">
        <v>113</v>
      </c>
      <c r="E116" t="s">
        <v>93</v>
      </c>
      <c r="F116" s="2" t="s">
        <v>45</v>
      </c>
      <c r="G116" s="24">
        <v>0</v>
      </c>
      <c r="H116" s="9" t="s">
        <v>11</v>
      </c>
      <c r="I116" s="2">
        <v>0.5</v>
      </c>
      <c r="J116" s="5">
        <f t="shared" si="1"/>
        <v>0</v>
      </c>
      <c r="K116" s="2"/>
      <c r="L116" s="2"/>
      <c r="M116" s="2"/>
    </row>
    <row r="117" spans="1:13" x14ac:dyDescent="0.25">
      <c r="A117" t="s">
        <v>99</v>
      </c>
      <c r="B117" s="36" t="s">
        <v>104</v>
      </c>
      <c r="C117" s="38" t="s">
        <v>113</v>
      </c>
      <c r="E117" t="s">
        <v>93</v>
      </c>
      <c r="F117" s="2" t="s">
        <v>45</v>
      </c>
      <c r="G117" s="24">
        <v>0</v>
      </c>
      <c r="H117" s="9" t="s">
        <v>12</v>
      </c>
      <c r="I117" s="2">
        <v>0.5</v>
      </c>
      <c r="J117" s="5">
        <f t="shared" si="1"/>
        <v>0</v>
      </c>
      <c r="K117" s="2"/>
      <c r="L117" s="2"/>
      <c r="M117" s="2"/>
    </row>
    <row r="118" spans="1:13" x14ac:dyDescent="0.25">
      <c r="A118" t="s">
        <v>99</v>
      </c>
      <c r="B118" s="36" t="s">
        <v>104</v>
      </c>
      <c r="C118" s="38" t="s">
        <v>113</v>
      </c>
      <c r="E118" t="s">
        <v>93</v>
      </c>
      <c r="F118" s="2" t="s">
        <v>45</v>
      </c>
      <c r="G118" s="24">
        <v>0</v>
      </c>
      <c r="H118" s="9" t="s">
        <v>12</v>
      </c>
      <c r="I118" s="2">
        <v>0.5</v>
      </c>
      <c r="J118" s="5">
        <f t="shared" si="1"/>
        <v>0</v>
      </c>
      <c r="K118" s="2"/>
      <c r="L118" s="2"/>
      <c r="M118" s="2"/>
    </row>
    <row r="119" spans="1:13" x14ac:dyDescent="0.25">
      <c r="A119" t="s">
        <v>99</v>
      </c>
      <c r="B119" s="38" t="s">
        <v>109</v>
      </c>
      <c r="C119" t="s">
        <v>112</v>
      </c>
      <c r="E119" t="s">
        <v>92</v>
      </c>
      <c r="F119" s="2" t="s">
        <v>46</v>
      </c>
      <c r="G119" s="24" t="s">
        <v>90</v>
      </c>
      <c r="H119" s="9">
        <v>1</v>
      </c>
      <c r="I119" s="2">
        <v>0.5</v>
      </c>
      <c r="J119" s="5" t="e">
        <f t="shared" si="1"/>
        <v>#VALUE!</v>
      </c>
      <c r="K119" s="2"/>
      <c r="L119" s="2"/>
      <c r="M119" s="2"/>
    </row>
    <row r="120" spans="1:13" x14ac:dyDescent="0.25">
      <c r="A120" t="s">
        <v>99</v>
      </c>
      <c r="B120" s="38" t="s">
        <v>109</v>
      </c>
      <c r="C120" s="38" t="s">
        <v>112</v>
      </c>
      <c r="E120" t="s">
        <v>92</v>
      </c>
      <c r="F120" s="2" t="s">
        <v>46</v>
      </c>
      <c r="G120" s="24" t="s">
        <v>90</v>
      </c>
      <c r="H120" s="9">
        <v>1</v>
      </c>
      <c r="I120" s="2">
        <v>0.5</v>
      </c>
      <c r="J120" s="5" t="e">
        <f t="shared" si="1"/>
        <v>#VALUE!</v>
      </c>
      <c r="K120" s="2"/>
      <c r="L120" s="2"/>
      <c r="M120" s="2"/>
    </row>
    <row r="121" spans="1:13" x14ac:dyDescent="0.25">
      <c r="A121" t="s">
        <v>99</v>
      </c>
      <c r="B121" s="38" t="s">
        <v>109</v>
      </c>
      <c r="C121" s="38" t="s">
        <v>112</v>
      </c>
      <c r="E121" t="s">
        <v>92</v>
      </c>
      <c r="F121" s="2" t="s">
        <v>46</v>
      </c>
      <c r="G121" s="24">
        <v>156</v>
      </c>
      <c r="H121" s="9" t="s">
        <v>11</v>
      </c>
      <c r="I121" s="2">
        <v>0.5</v>
      </c>
      <c r="J121" s="5">
        <f t="shared" si="1"/>
        <v>3120</v>
      </c>
      <c r="K121" s="2"/>
      <c r="L121" s="2"/>
      <c r="M121" s="2"/>
    </row>
    <row r="122" spans="1:13" x14ac:dyDescent="0.25">
      <c r="A122" t="s">
        <v>99</v>
      </c>
      <c r="B122" s="38" t="s">
        <v>109</v>
      </c>
      <c r="C122" s="38" t="s">
        <v>112</v>
      </c>
      <c r="E122" t="s">
        <v>92</v>
      </c>
      <c r="F122" s="2" t="s">
        <v>46</v>
      </c>
      <c r="G122" s="24">
        <v>260</v>
      </c>
      <c r="H122" s="9" t="s">
        <v>11</v>
      </c>
      <c r="I122" s="2">
        <v>0.5</v>
      </c>
      <c r="J122" s="5">
        <f t="shared" si="1"/>
        <v>5200</v>
      </c>
      <c r="K122" s="2"/>
      <c r="L122" s="2"/>
      <c r="M122" s="2"/>
    </row>
    <row r="123" spans="1:13" x14ac:dyDescent="0.25">
      <c r="A123" t="s">
        <v>99</v>
      </c>
      <c r="B123" s="38" t="s">
        <v>109</v>
      </c>
      <c r="C123" s="38" t="s">
        <v>112</v>
      </c>
      <c r="E123" t="s">
        <v>92</v>
      </c>
      <c r="F123" s="2" t="s">
        <v>46</v>
      </c>
      <c r="G123" s="24">
        <v>52</v>
      </c>
      <c r="H123" s="9" t="s">
        <v>12</v>
      </c>
      <c r="I123" s="2">
        <v>0.5</v>
      </c>
      <c r="J123" s="5">
        <f t="shared" si="1"/>
        <v>10400</v>
      </c>
      <c r="K123" s="2"/>
      <c r="L123" s="2"/>
      <c r="M123" s="2"/>
    </row>
    <row r="124" spans="1:13" x14ac:dyDescent="0.25">
      <c r="A124" t="s">
        <v>99</v>
      </c>
      <c r="B124" s="38" t="s">
        <v>109</v>
      </c>
      <c r="C124" s="38" t="s">
        <v>112</v>
      </c>
      <c r="E124" t="s">
        <v>92</v>
      </c>
      <c r="F124" s="2" t="s">
        <v>46</v>
      </c>
      <c r="G124" s="24">
        <v>56</v>
      </c>
      <c r="H124" s="9" t="s">
        <v>12</v>
      </c>
      <c r="I124" s="2">
        <v>0.5</v>
      </c>
      <c r="J124" s="5">
        <f t="shared" si="1"/>
        <v>11200</v>
      </c>
      <c r="K124" s="2"/>
      <c r="L124" s="2"/>
      <c r="M124" s="2"/>
    </row>
    <row r="125" spans="1:13" x14ac:dyDescent="0.25">
      <c r="A125" t="s">
        <v>99</v>
      </c>
      <c r="B125" s="38" t="s">
        <v>109</v>
      </c>
      <c r="C125" s="38" t="s">
        <v>112</v>
      </c>
      <c r="E125" t="s">
        <v>92</v>
      </c>
      <c r="F125" s="2" t="s">
        <v>46</v>
      </c>
      <c r="G125" s="24">
        <v>21</v>
      </c>
      <c r="H125" s="9" t="s">
        <v>13</v>
      </c>
      <c r="I125" s="2">
        <v>0.5</v>
      </c>
      <c r="J125" s="5">
        <f t="shared" si="1"/>
        <v>42000</v>
      </c>
      <c r="K125" s="2"/>
      <c r="L125" s="2"/>
      <c r="M125" s="2"/>
    </row>
    <row r="126" spans="1:13" x14ac:dyDescent="0.25">
      <c r="A126" t="s">
        <v>99</v>
      </c>
      <c r="B126" s="38" t="s">
        <v>109</v>
      </c>
      <c r="C126" s="38" t="s">
        <v>112</v>
      </c>
      <c r="E126" t="s">
        <v>92</v>
      </c>
      <c r="F126" s="2" t="s">
        <v>46</v>
      </c>
      <c r="G126" s="24">
        <v>4</v>
      </c>
      <c r="H126" s="9" t="s">
        <v>13</v>
      </c>
      <c r="I126" s="2">
        <v>0.5</v>
      </c>
      <c r="J126" s="5">
        <f t="shared" si="1"/>
        <v>8000</v>
      </c>
      <c r="K126" s="2"/>
      <c r="L126" s="2"/>
      <c r="M126" s="2"/>
    </row>
    <row r="127" spans="1:13" x14ac:dyDescent="0.25">
      <c r="A127" t="s">
        <v>99</v>
      </c>
      <c r="B127" s="38" t="s">
        <v>109</v>
      </c>
      <c r="C127" s="38" t="s">
        <v>112</v>
      </c>
      <c r="E127" t="s">
        <v>93</v>
      </c>
      <c r="F127" s="2" t="s">
        <v>47</v>
      </c>
      <c r="G127" s="24">
        <v>78</v>
      </c>
      <c r="H127" s="9">
        <v>1</v>
      </c>
      <c r="I127" s="2">
        <v>0.5</v>
      </c>
      <c r="J127" s="5">
        <f t="shared" si="1"/>
        <v>156</v>
      </c>
      <c r="K127" s="2"/>
      <c r="L127" s="2"/>
      <c r="M127" s="2"/>
    </row>
    <row r="128" spans="1:13" x14ac:dyDescent="0.25">
      <c r="A128" t="s">
        <v>99</v>
      </c>
      <c r="B128" s="38" t="s">
        <v>109</v>
      </c>
      <c r="C128" s="38" t="s">
        <v>112</v>
      </c>
      <c r="E128" t="s">
        <v>93</v>
      </c>
      <c r="F128" s="2" t="s">
        <v>47</v>
      </c>
      <c r="G128" s="24">
        <v>87</v>
      </c>
      <c r="H128" s="9">
        <v>1</v>
      </c>
      <c r="I128" s="2">
        <v>0.5</v>
      </c>
      <c r="J128" s="5">
        <f t="shared" si="1"/>
        <v>174</v>
      </c>
      <c r="K128" s="2"/>
      <c r="L128" s="2"/>
      <c r="M128" s="2"/>
    </row>
    <row r="129" spans="1:13" x14ac:dyDescent="0.25">
      <c r="A129" t="s">
        <v>99</v>
      </c>
      <c r="B129" s="38" t="s">
        <v>109</v>
      </c>
      <c r="C129" s="38" t="s">
        <v>112</v>
      </c>
      <c r="E129" t="s">
        <v>93</v>
      </c>
      <c r="F129" s="2" t="s">
        <v>47</v>
      </c>
      <c r="G129" s="24">
        <v>47</v>
      </c>
      <c r="H129" s="9" t="s">
        <v>11</v>
      </c>
      <c r="I129" s="2">
        <v>0.5</v>
      </c>
      <c r="J129" s="5">
        <f t="shared" si="1"/>
        <v>940</v>
      </c>
      <c r="K129" s="2"/>
      <c r="L129" s="2"/>
      <c r="M129" s="2"/>
    </row>
    <row r="130" spans="1:13" x14ac:dyDescent="0.25">
      <c r="A130" t="s">
        <v>99</v>
      </c>
      <c r="B130" s="38" t="s">
        <v>109</v>
      </c>
      <c r="C130" s="38" t="s">
        <v>112</v>
      </c>
      <c r="E130" t="s">
        <v>93</v>
      </c>
      <c r="F130" s="2" t="s">
        <v>47</v>
      </c>
      <c r="G130" s="24">
        <v>0</v>
      </c>
      <c r="H130" s="9" t="s">
        <v>11</v>
      </c>
      <c r="I130" s="2">
        <v>0.5</v>
      </c>
      <c r="J130" s="5">
        <f t="shared" si="1"/>
        <v>0</v>
      </c>
      <c r="K130" s="2"/>
      <c r="L130" s="2"/>
      <c r="M130" s="2"/>
    </row>
    <row r="131" spans="1:13" x14ac:dyDescent="0.25">
      <c r="A131" t="s">
        <v>99</v>
      </c>
      <c r="B131" s="38" t="s">
        <v>109</v>
      </c>
      <c r="C131" s="38" t="s">
        <v>112</v>
      </c>
      <c r="E131" t="s">
        <v>93</v>
      </c>
      <c r="F131" s="2" t="s">
        <v>47</v>
      </c>
      <c r="G131" s="24">
        <v>0</v>
      </c>
      <c r="H131" s="9" t="s">
        <v>12</v>
      </c>
      <c r="I131" s="2">
        <v>0.5</v>
      </c>
      <c r="J131" s="5">
        <f t="shared" si="1"/>
        <v>0</v>
      </c>
      <c r="K131" s="2"/>
      <c r="L131" s="2"/>
      <c r="M131" s="2"/>
    </row>
    <row r="132" spans="1:13" x14ac:dyDescent="0.25">
      <c r="A132" t="s">
        <v>99</v>
      </c>
      <c r="B132" s="38" t="s">
        <v>109</v>
      </c>
      <c r="C132" s="38" t="s">
        <v>112</v>
      </c>
      <c r="E132" t="s">
        <v>93</v>
      </c>
      <c r="F132" s="2" t="s">
        <v>47</v>
      </c>
      <c r="G132" s="24">
        <v>0</v>
      </c>
      <c r="H132" s="9" t="s">
        <v>12</v>
      </c>
      <c r="I132" s="2">
        <v>0.5</v>
      </c>
      <c r="J132" s="5">
        <f t="shared" si="1"/>
        <v>0</v>
      </c>
      <c r="K132" s="2"/>
      <c r="L132" s="2"/>
      <c r="M132" s="2"/>
    </row>
    <row r="133" spans="1:13" x14ac:dyDescent="0.25">
      <c r="A133" t="s">
        <v>99</v>
      </c>
      <c r="B133" s="38" t="s">
        <v>109</v>
      </c>
      <c r="C133" s="38" t="s">
        <v>113</v>
      </c>
      <c r="E133" t="s">
        <v>92</v>
      </c>
      <c r="F133" s="2" t="s">
        <v>48</v>
      </c>
      <c r="G133" s="24">
        <v>290</v>
      </c>
      <c r="H133" s="9">
        <v>1</v>
      </c>
      <c r="I133" s="2">
        <v>0.5</v>
      </c>
      <c r="J133" s="5">
        <f t="shared" si="1"/>
        <v>580</v>
      </c>
      <c r="K133" s="2"/>
      <c r="L133" s="2"/>
      <c r="M133" s="2"/>
    </row>
    <row r="134" spans="1:13" x14ac:dyDescent="0.25">
      <c r="A134" t="s">
        <v>99</v>
      </c>
      <c r="B134" s="38" t="s">
        <v>109</v>
      </c>
      <c r="C134" s="38" t="s">
        <v>113</v>
      </c>
      <c r="E134" t="s">
        <v>92</v>
      </c>
      <c r="F134" s="2" t="s">
        <v>48</v>
      </c>
      <c r="G134" s="24">
        <v>257</v>
      </c>
      <c r="H134" s="9">
        <v>1</v>
      </c>
      <c r="I134" s="2">
        <v>0.5</v>
      </c>
      <c r="J134" s="5">
        <f t="shared" si="1"/>
        <v>514</v>
      </c>
      <c r="K134" s="2"/>
      <c r="L134" s="2"/>
      <c r="M134" s="2"/>
    </row>
    <row r="135" spans="1:13" x14ac:dyDescent="0.25">
      <c r="A135" t="s">
        <v>99</v>
      </c>
      <c r="B135" s="38" t="s">
        <v>109</v>
      </c>
      <c r="C135" s="38" t="s">
        <v>113</v>
      </c>
      <c r="E135" t="s">
        <v>92</v>
      </c>
      <c r="F135" s="2" t="s">
        <v>48</v>
      </c>
      <c r="G135" s="24">
        <v>131</v>
      </c>
      <c r="H135" s="9" t="s">
        <v>11</v>
      </c>
      <c r="I135" s="2">
        <v>0.5</v>
      </c>
      <c r="J135" s="5">
        <f t="shared" si="1"/>
        <v>2620</v>
      </c>
      <c r="K135" s="2"/>
      <c r="L135" s="2"/>
      <c r="M135" s="2"/>
    </row>
    <row r="136" spans="1:13" x14ac:dyDescent="0.25">
      <c r="A136" t="s">
        <v>99</v>
      </c>
      <c r="B136" s="38" t="s">
        <v>109</v>
      </c>
      <c r="C136" s="38" t="s">
        <v>113</v>
      </c>
      <c r="E136" t="s">
        <v>92</v>
      </c>
      <c r="F136" s="2" t="s">
        <v>48</v>
      </c>
      <c r="G136" s="24">
        <v>107</v>
      </c>
      <c r="H136" s="9" t="s">
        <v>11</v>
      </c>
      <c r="I136" s="2">
        <v>0.5</v>
      </c>
      <c r="J136" s="5">
        <f t="shared" ref="J136:J199" si="2">(G136*H136)/I136</f>
        <v>2140</v>
      </c>
      <c r="K136" s="2"/>
      <c r="L136" s="2"/>
      <c r="M136" s="2"/>
    </row>
    <row r="137" spans="1:13" x14ac:dyDescent="0.25">
      <c r="A137" t="s">
        <v>99</v>
      </c>
      <c r="B137" s="38" t="s">
        <v>109</v>
      </c>
      <c r="C137" s="38" t="s">
        <v>113</v>
      </c>
      <c r="E137" t="s">
        <v>92</v>
      </c>
      <c r="F137" s="2" t="s">
        <v>48</v>
      </c>
      <c r="G137" s="24">
        <v>45</v>
      </c>
      <c r="H137" s="9" t="s">
        <v>12</v>
      </c>
      <c r="I137" s="2">
        <v>0.5</v>
      </c>
      <c r="J137" s="5">
        <f t="shared" si="2"/>
        <v>9000</v>
      </c>
      <c r="K137" s="2"/>
      <c r="L137" s="2"/>
      <c r="M137" s="2"/>
    </row>
    <row r="138" spans="1:13" x14ac:dyDescent="0.25">
      <c r="A138" t="s">
        <v>99</v>
      </c>
      <c r="B138" s="38" t="s">
        <v>109</v>
      </c>
      <c r="C138" s="38" t="s">
        <v>113</v>
      </c>
      <c r="E138" t="s">
        <v>92</v>
      </c>
      <c r="F138" s="2" t="s">
        <v>48</v>
      </c>
      <c r="G138" s="24">
        <v>49</v>
      </c>
      <c r="H138" s="9" t="s">
        <v>12</v>
      </c>
      <c r="I138" s="2">
        <v>0.5</v>
      </c>
      <c r="J138" s="5">
        <f t="shared" si="2"/>
        <v>9800</v>
      </c>
      <c r="K138" s="2"/>
      <c r="L138" s="2"/>
      <c r="M138" s="2"/>
    </row>
    <row r="139" spans="1:13" x14ac:dyDescent="0.25">
      <c r="A139" t="s">
        <v>99</v>
      </c>
      <c r="B139" s="38" t="s">
        <v>109</v>
      </c>
      <c r="C139" s="38" t="s">
        <v>113</v>
      </c>
      <c r="E139" t="s">
        <v>92</v>
      </c>
      <c r="F139" s="2" t="s">
        <v>48</v>
      </c>
      <c r="G139" s="24">
        <v>3</v>
      </c>
      <c r="H139" s="9" t="s">
        <v>13</v>
      </c>
      <c r="I139" s="2">
        <v>0.5</v>
      </c>
      <c r="J139" s="5">
        <f t="shared" si="2"/>
        <v>6000</v>
      </c>
      <c r="K139" s="2"/>
      <c r="L139" s="2"/>
      <c r="M139" s="2"/>
    </row>
    <row r="140" spans="1:13" x14ac:dyDescent="0.25">
      <c r="A140" t="s">
        <v>99</v>
      </c>
      <c r="B140" s="38" t="s">
        <v>109</v>
      </c>
      <c r="C140" s="38" t="s">
        <v>113</v>
      </c>
      <c r="E140" t="s">
        <v>92</v>
      </c>
      <c r="F140" s="2" t="s">
        <v>48</v>
      </c>
      <c r="G140" s="24">
        <v>0</v>
      </c>
      <c r="H140" s="9" t="s">
        <v>13</v>
      </c>
      <c r="I140" s="2">
        <v>0.5</v>
      </c>
      <c r="J140" s="5">
        <f t="shared" si="2"/>
        <v>0</v>
      </c>
      <c r="K140" s="2"/>
      <c r="L140" s="2"/>
      <c r="M140" s="2"/>
    </row>
    <row r="141" spans="1:13" x14ac:dyDescent="0.25">
      <c r="A141" t="s">
        <v>99</v>
      </c>
      <c r="B141" s="38" t="s">
        <v>109</v>
      </c>
      <c r="C141" s="38" t="s">
        <v>113</v>
      </c>
      <c r="E141" t="s">
        <v>93</v>
      </c>
      <c r="F141" s="2" t="s">
        <v>49</v>
      </c>
      <c r="G141" s="24">
        <v>61</v>
      </c>
      <c r="H141" s="9">
        <v>1</v>
      </c>
      <c r="I141" s="2">
        <v>0.5</v>
      </c>
      <c r="J141" s="5">
        <f t="shared" si="2"/>
        <v>122</v>
      </c>
      <c r="K141" s="2"/>
      <c r="L141" s="2"/>
      <c r="M141" s="2"/>
    </row>
    <row r="142" spans="1:13" x14ac:dyDescent="0.25">
      <c r="A142" t="s">
        <v>99</v>
      </c>
      <c r="B142" s="38" t="s">
        <v>109</v>
      </c>
      <c r="C142" s="38" t="s">
        <v>113</v>
      </c>
      <c r="E142" t="s">
        <v>93</v>
      </c>
      <c r="F142" s="2" t="s">
        <v>49</v>
      </c>
      <c r="G142" s="24">
        <v>110</v>
      </c>
      <c r="H142" s="9">
        <v>1</v>
      </c>
      <c r="I142" s="2">
        <v>0.5</v>
      </c>
      <c r="J142" s="5">
        <f t="shared" si="2"/>
        <v>220</v>
      </c>
      <c r="K142" s="2"/>
      <c r="L142" s="2"/>
      <c r="M142" s="2"/>
    </row>
    <row r="143" spans="1:13" x14ac:dyDescent="0.25">
      <c r="A143" t="s">
        <v>99</v>
      </c>
      <c r="B143" s="38" t="s">
        <v>109</v>
      </c>
      <c r="C143" s="38" t="s">
        <v>113</v>
      </c>
      <c r="E143" t="s">
        <v>93</v>
      </c>
      <c r="F143" s="2" t="s">
        <v>49</v>
      </c>
      <c r="G143" s="24">
        <v>0</v>
      </c>
      <c r="H143" s="9" t="s">
        <v>11</v>
      </c>
      <c r="I143" s="2">
        <v>0.5</v>
      </c>
      <c r="J143" s="5">
        <f t="shared" si="2"/>
        <v>0</v>
      </c>
      <c r="K143" s="2"/>
      <c r="L143" s="2"/>
      <c r="M143" s="2"/>
    </row>
    <row r="144" spans="1:13" x14ac:dyDescent="0.25">
      <c r="A144" t="s">
        <v>99</v>
      </c>
      <c r="B144" s="38" t="s">
        <v>109</v>
      </c>
      <c r="C144" s="38" t="s">
        <v>113</v>
      </c>
      <c r="E144" t="s">
        <v>93</v>
      </c>
      <c r="F144" s="2" t="s">
        <v>49</v>
      </c>
      <c r="G144" s="24">
        <v>49</v>
      </c>
      <c r="H144" s="9" t="s">
        <v>11</v>
      </c>
      <c r="I144" s="2">
        <v>0.5</v>
      </c>
      <c r="J144" s="5">
        <f t="shared" si="2"/>
        <v>980</v>
      </c>
      <c r="K144" s="2"/>
      <c r="L144" s="2"/>
      <c r="M144" s="2"/>
    </row>
    <row r="145" spans="1:13" x14ac:dyDescent="0.25">
      <c r="A145" t="s">
        <v>99</v>
      </c>
      <c r="B145" s="38" t="s">
        <v>109</v>
      </c>
      <c r="C145" s="38" t="s">
        <v>113</v>
      </c>
      <c r="E145" t="s">
        <v>93</v>
      </c>
      <c r="F145" s="2" t="s">
        <v>49</v>
      </c>
      <c r="G145" s="24">
        <v>11</v>
      </c>
      <c r="H145" s="9" t="s">
        <v>12</v>
      </c>
      <c r="I145" s="2">
        <v>0.5</v>
      </c>
      <c r="J145" s="5">
        <f t="shared" si="2"/>
        <v>2200</v>
      </c>
      <c r="K145" s="2"/>
      <c r="L145" s="2"/>
      <c r="M145" s="2"/>
    </row>
    <row r="146" spans="1:13" x14ac:dyDescent="0.25">
      <c r="A146" t="s">
        <v>99</v>
      </c>
      <c r="B146" s="38" t="s">
        <v>109</v>
      </c>
      <c r="C146" s="38" t="s">
        <v>113</v>
      </c>
      <c r="E146" t="s">
        <v>93</v>
      </c>
      <c r="F146" s="2" t="s">
        <v>49</v>
      </c>
      <c r="G146" s="24">
        <v>27</v>
      </c>
      <c r="H146" s="9" t="s">
        <v>12</v>
      </c>
      <c r="I146" s="2">
        <v>0.5</v>
      </c>
      <c r="J146" s="5">
        <f t="shared" si="2"/>
        <v>5400</v>
      </c>
      <c r="K146" s="2"/>
      <c r="L146" s="2"/>
      <c r="M146" s="2"/>
    </row>
    <row r="147" spans="1:13" x14ac:dyDescent="0.25">
      <c r="A147" t="s">
        <v>99</v>
      </c>
      <c r="B147" s="37" t="s">
        <v>106</v>
      </c>
      <c r="C147" s="38" t="s">
        <v>112</v>
      </c>
      <c r="E147" t="s">
        <v>92</v>
      </c>
      <c r="F147" s="2" t="s">
        <v>50</v>
      </c>
      <c r="G147" s="24">
        <v>131</v>
      </c>
      <c r="H147" s="9">
        <v>1</v>
      </c>
      <c r="I147" s="2">
        <v>0.5</v>
      </c>
      <c r="J147" s="5">
        <f t="shared" si="2"/>
        <v>262</v>
      </c>
      <c r="K147" s="2"/>
      <c r="L147" s="2"/>
      <c r="M147" s="2"/>
    </row>
    <row r="148" spans="1:13" x14ac:dyDescent="0.25">
      <c r="A148" t="s">
        <v>99</v>
      </c>
      <c r="B148" s="37" t="s">
        <v>106</v>
      </c>
      <c r="C148" s="38" t="s">
        <v>112</v>
      </c>
      <c r="E148" t="s">
        <v>92</v>
      </c>
      <c r="F148" s="2" t="s">
        <v>50</v>
      </c>
      <c r="G148" s="24">
        <v>117</v>
      </c>
      <c r="H148" s="9">
        <v>1</v>
      </c>
      <c r="I148" s="2">
        <v>0.5</v>
      </c>
      <c r="J148" s="5">
        <f t="shared" si="2"/>
        <v>234</v>
      </c>
      <c r="K148" s="2"/>
      <c r="L148" s="2"/>
      <c r="M148" s="2"/>
    </row>
    <row r="149" spans="1:13" x14ac:dyDescent="0.25">
      <c r="A149" t="s">
        <v>99</v>
      </c>
      <c r="B149" s="37" t="s">
        <v>106</v>
      </c>
      <c r="C149" s="38" t="s">
        <v>112</v>
      </c>
      <c r="E149" t="s">
        <v>92</v>
      </c>
      <c r="F149" s="2" t="s">
        <v>50</v>
      </c>
      <c r="G149" s="24">
        <v>26</v>
      </c>
      <c r="H149" s="9" t="s">
        <v>11</v>
      </c>
      <c r="I149" s="2">
        <v>0.5</v>
      </c>
      <c r="J149" s="5">
        <f t="shared" si="2"/>
        <v>520</v>
      </c>
      <c r="K149" s="2"/>
      <c r="L149" s="2"/>
      <c r="M149" s="2"/>
    </row>
    <row r="150" spans="1:13" x14ac:dyDescent="0.25">
      <c r="A150" t="s">
        <v>99</v>
      </c>
      <c r="B150" s="37" t="s">
        <v>106</v>
      </c>
      <c r="C150" s="38" t="s">
        <v>112</v>
      </c>
      <c r="E150" t="s">
        <v>92</v>
      </c>
      <c r="F150" s="2" t="s">
        <v>50</v>
      </c>
      <c r="G150" s="24">
        <v>26</v>
      </c>
      <c r="H150" s="9" t="s">
        <v>11</v>
      </c>
      <c r="I150" s="2">
        <v>0.5</v>
      </c>
      <c r="J150" s="5">
        <f t="shared" si="2"/>
        <v>520</v>
      </c>
      <c r="K150" s="2"/>
      <c r="L150" s="2"/>
      <c r="M150" s="2"/>
    </row>
    <row r="151" spans="1:13" x14ac:dyDescent="0.25">
      <c r="A151" t="s">
        <v>99</v>
      </c>
      <c r="B151" s="37" t="s">
        <v>106</v>
      </c>
      <c r="C151" s="38" t="s">
        <v>112</v>
      </c>
      <c r="E151" t="s">
        <v>92</v>
      </c>
      <c r="F151" s="2" t="s">
        <v>50</v>
      </c>
      <c r="G151" s="24">
        <v>6</v>
      </c>
      <c r="H151" s="9" t="s">
        <v>12</v>
      </c>
      <c r="I151" s="2">
        <v>0.5</v>
      </c>
      <c r="J151" s="5">
        <f t="shared" si="2"/>
        <v>1200</v>
      </c>
      <c r="K151" s="2"/>
      <c r="L151" s="2"/>
      <c r="M151" s="2"/>
    </row>
    <row r="152" spans="1:13" x14ac:dyDescent="0.25">
      <c r="A152" t="s">
        <v>99</v>
      </c>
      <c r="B152" s="37" t="s">
        <v>106</v>
      </c>
      <c r="C152" s="38" t="s">
        <v>112</v>
      </c>
      <c r="E152" t="s">
        <v>92</v>
      </c>
      <c r="F152" s="2" t="s">
        <v>50</v>
      </c>
      <c r="G152" s="24">
        <v>3</v>
      </c>
      <c r="H152" s="9" t="s">
        <v>12</v>
      </c>
      <c r="I152" s="2">
        <v>0.5</v>
      </c>
      <c r="J152" s="5">
        <f t="shared" si="2"/>
        <v>600</v>
      </c>
      <c r="K152" s="2"/>
      <c r="L152" s="2"/>
      <c r="M152" s="2"/>
    </row>
    <row r="153" spans="1:13" x14ac:dyDescent="0.25">
      <c r="A153" t="s">
        <v>99</v>
      </c>
      <c r="B153" s="37" t="s">
        <v>106</v>
      </c>
      <c r="C153" s="38" t="s">
        <v>112</v>
      </c>
      <c r="E153" t="s">
        <v>92</v>
      </c>
      <c r="F153" s="2" t="s">
        <v>50</v>
      </c>
      <c r="G153" s="24">
        <v>2</v>
      </c>
      <c r="H153" s="9" t="s">
        <v>13</v>
      </c>
      <c r="I153" s="2">
        <v>0.5</v>
      </c>
      <c r="J153" s="5">
        <f t="shared" si="2"/>
        <v>4000</v>
      </c>
      <c r="K153" s="2"/>
      <c r="L153" s="2"/>
      <c r="M153" s="2"/>
    </row>
    <row r="154" spans="1:13" x14ac:dyDescent="0.25">
      <c r="A154" t="s">
        <v>99</v>
      </c>
      <c r="B154" s="37" t="s">
        <v>106</v>
      </c>
      <c r="C154" s="38" t="s">
        <v>112</v>
      </c>
      <c r="E154" t="s">
        <v>92</v>
      </c>
      <c r="F154" s="2" t="s">
        <v>50</v>
      </c>
      <c r="G154" s="24">
        <v>0</v>
      </c>
      <c r="H154" s="9" t="s">
        <v>13</v>
      </c>
      <c r="I154" s="2">
        <v>0.5</v>
      </c>
      <c r="J154" s="5">
        <f t="shared" si="2"/>
        <v>0</v>
      </c>
      <c r="K154" s="2"/>
      <c r="L154" s="2"/>
      <c r="M154" s="2"/>
    </row>
    <row r="155" spans="1:13" x14ac:dyDescent="0.25">
      <c r="A155" t="s">
        <v>99</v>
      </c>
      <c r="B155" s="37" t="s">
        <v>106</v>
      </c>
      <c r="C155" s="38" t="s">
        <v>112</v>
      </c>
      <c r="E155" t="s">
        <v>93</v>
      </c>
      <c r="F155" s="2" t="s">
        <v>51</v>
      </c>
      <c r="G155" s="24">
        <v>16</v>
      </c>
      <c r="H155" s="9">
        <v>1</v>
      </c>
      <c r="I155" s="2">
        <v>0.5</v>
      </c>
      <c r="J155" s="5">
        <f t="shared" si="2"/>
        <v>32</v>
      </c>
      <c r="K155" s="2"/>
      <c r="L155" s="2"/>
      <c r="M155" s="2"/>
    </row>
    <row r="156" spans="1:13" x14ac:dyDescent="0.25">
      <c r="A156" t="s">
        <v>99</v>
      </c>
      <c r="B156" s="37" t="s">
        <v>106</v>
      </c>
      <c r="C156" s="38" t="s">
        <v>112</v>
      </c>
      <c r="E156" t="s">
        <v>93</v>
      </c>
      <c r="F156" s="2" t="s">
        <v>51</v>
      </c>
      <c r="G156" s="24">
        <v>18</v>
      </c>
      <c r="H156" s="9">
        <v>1</v>
      </c>
      <c r="I156" s="2">
        <v>0.5</v>
      </c>
      <c r="J156" s="5">
        <f t="shared" si="2"/>
        <v>36</v>
      </c>
      <c r="K156" s="2"/>
      <c r="L156" s="2"/>
      <c r="M156" s="2"/>
    </row>
    <row r="157" spans="1:13" x14ac:dyDescent="0.25">
      <c r="A157" t="s">
        <v>99</v>
      </c>
      <c r="B157" s="37" t="s">
        <v>106</v>
      </c>
      <c r="C157" s="38" t="s">
        <v>112</v>
      </c>
      <c r="E157" t="s">
        <v>93</v>
      </c>
      <c r="F157" s="2" t="s">
        <v>51</v>
      </c>
      <c r="G157" s="24">
        <v>15</v>
      </c>
      <c r="H157" s="9" t="s">
        <v>11</v>
      </c>
      <c r="I157" s="2">
        <v>0.5</v>
      </c>
      <c r="J157" s="5">
        <f t="shared" si="2"/>
        <v>300</v>
      </c>
      <c r="K157" s="2"/>
      <c r="L157" s="2"/>
      <c r="M157" s="2"/>
    </row>
    <row r="158" spans="1:13" x14ac:dyDescent="0.25">
      <c r="A158" t="s">
        <v>99</v>
      </c>
      <c r="B158" s="37" t="s">
        <v>106</v>
      </c>
      <c r="C158" s="38" t="s">
        <v>112</v>
      </c>
      <c r="E158" t="s">
        <v>93</v>
      </c>
      <c r="F158" s="2" t="s">
        <v>51</v>
      </c>
      <c r="G158" s="24">
        <v>5</v>
      </c>
      <c r="H158" s="9" t="s">
        <v>11</v>
      </c>
      <c r="I158" s="2">
        <v>0.5</v>
      </c>
      <c r="J158" s="5">
        <f t="shared" si="2"/>
        <v>100</v>
      </c>
      <c r="K158" s="2"/>
      <c r="L158" s="2"/>
      <c r="M158" s="2"/>
    </row>
    <row r="159" spans="1:13" x14ac:dyDescent="0.25">
      <c r="A159" t="s">
        <v>99</v>
      </c>
      <c r="B159" s="37" t="s">
        <v>106</v>
      </c>
      <c r="C159" s="38" t="s">
        <v>112</v>
      </c>
      <c r="E159" t="s">
        <v>93</v>
      </c>
      <c r="F159" s="2" t="s">
        <v>51</v>
      </c>
      <c r="G159" s="24">
        <v>0</v>
      </c>
      <c r="H159" s="9" t="s">
        <v>12</v>
      </c>
      <c r="I159" s="2">
        <v>0.5</v>
      </c>
      <c r="J159" s="5">
        <f t="shared" si="2"/>
        <v>0</v>
      </c>
      <c r="K159" s="2"/>
      <c r="L159" s="2"/>
      <c r="M159" s="2"/>
    </row>
    <row r="160" spans="1:13" x14ac:dyDescent="0.25">
      <c r="A160" t="s">
        <v>99</v>
      </c>
      <c r="B160" s="37" t="s">
        <v>106</v>
      </c>
      <c r="C160" s="38" t="s">
        <v>112</v>
      </c>
      <c r="E160" t="s">
        <v>93</v>
      </c>
      <c r="F160" s="2" t="s">
        <v>51</v>
      </c>
      <c r="G160" s="24">
        <v>0</v>
      </c>
      <c r="H160" s="9" t="s">
        <v>12</v>
      </c>
      <c r="I160" s="2">
        <v>0.5</v>
      </c>
      <c r="J160" s="5">
        <f t="shared" si="2"/>
        <v>0</v>
      </c>
      <c r="K160" s="2"/>
      <c r="L160" s="2"/>
      <c r="M160" s="2"/>
    </row>
    <row r="161" spans="1:13" x14ac:dyDescent="0.25">
      <c r="A161" t="s">
        <v>99</v>
      </c>
      <c r="B161" s="37" t="s">
        <v>106</v>
      </c>
      <c r="C161" s="38" t="s">
        <v>113</v>
      </c>
      <c r="E161" t="s">
        <v>92</v>
      </c>
      <c r="F161" s="2" t="s">
        <v>52</v>
      </c>
      <c r="G161" s="24" t="s">
        <v>90</v>
      </c>
      <c r="H161" s="9">
        <v>1</v>
      </c>
      <c r="I161" s="2">
        <v>0.5</v>
      </c>
      <c r="J161" s="5" t="e">
        <f t="shared" si="2"/>
        <v>#VALUE!</v>
      </c>
      <c r="K161" s="2"/>
      <c r="L161" s="2"/>
      <c r="M161" s="2"/>
    </row>
    <row r="162" spans="1:13" x14ac:dyDescent="0.25">
      <c r="A162" t="s">
        <v>99</v>
      </c>
      <c r="B162" s="37" t="s">
        <v>106</v>
      </c>
      <c r="C162" s="38" t="s">
        <v>113</v>
      </c>
      <c r="E162" t="s">
        <v>92</v>
      </c>
      <c r="F162" s="2" t="s">
        <v>52</v>
      </c>
      <c r="G162" s="24" t="s">
        <v>90</v>
      </c>
      <c r="H162" s="9">
        <v>1</v>
      </c>
      <c r="I162" s="2">
        <v>0.5</v>
      </c>
      <c r="J162" s="5" t="e">
        <f t="shared" si="2"/>
        <v>#VALUE!</v>
      </c>
      <c r="K162" s="2"/>
      <c r="L162" s="2"/>
      <c r="M162" s="2"/>
    </row>
    <row r="163" spans="1:13" x14ac:dyDescent="0.25">
      <c r="A163" t="s">
        <v>99</v>
      </c>
      <c r="B163" s="37" t="s">
        <v>106</v>
      </c>
      <c r="C163" s="38" t="s">
        <v>113</v>
      </c>
      <c r="E163" t="s">
        <v>92</v>
      </c>
      <c r="F163" s="2" t="s">
        <v>52</v>
      </c>
      <c r="G163" s="24">
        <v>388</v>
      </c>
      <c r="H163" s="9" t="s">
        <v>11</v>
      </c>
      <c r="I163" s="2">
        <v>0.5</v>
      </c>
      <c r="J163" s="5">
        <f t="shared" si="2"/>
        <v>7760</v>
      </c>
      <c r="K163" s="2"/>
      <c r="L163" s="2"/>
      <c r="M163" s="2"/>
    </row>
    <row r="164" spans="1:13" x14ac:dyDescent="0.25">
      <c r="A164" t="s">
        <v>99</v>
      </c>
      <c r="B164" s="37" t="s">
        <v>106</v>
      </c>
      <c r="C164" s="38" t="s">
        <v>113</v>
      </c>
      <c r="E164" t="s">
        <v>92</v>
      </c>
      <c r="F164" s="2" t="s">
        <v>52</v>
      </c>
      <c r="G164" s="24" t="s">
        <v>90</v>
      </c>
      <c r="H164" s="9" t="s">
        <v>11</v>
      </c>
      <c r="I164" s="2">
        <v>0.5</v>
      </c>
      <c r="J164" s="5" t="e">
        <f t="shared" si="2"/>
        <v>#VALUE!</v>
      </c>
      <c r="K164" s="2"/>
      <c r="L164" s="2"/>
      <c r="M164" s="2"/>
    </row>
    <row r="165" spans="1:13" x14ac:dyDescent="0.25">
      <c r="A165" t="s">
        <v>99</v>
      </c>
      <c r="B165" s="37" t="s">
        <v>106</v>
      </c>
      <c r="C165" s="38" t="s">
        <v>113</v>
      </c>
      <c r="E165" t="s">
        <v>92</v>
      </c>
      <c r="F165" s="2" t="s">
        <v>52</v>
      </c>
      <c r="G165" s="24">
        <v>38</v>
      </c>
      <c r="H165" s="9" t="s">
        <v>12</v>
      </c>
      <c r="I165" s="2">
        <v>0.5</v>
      </c>
      <c r="J165" s="5">
        <f t="shared" si="2"/>
        <v>7600</v>
      </c>
      <c r="K165" s="2"/>
      <c r="L165" s="2"/>
      <c r="M165" s="2"/>
    </row>
    <row r="166" spans="1:13" x14ac:dyDescent="0.25">
      <c r="A166" t="s">
        <v>99</v>
      </c>
      <c r="B166" s="37" t="s">
        <v>106</v>
      </c>
      <c r="C166" s="38" t="s">
        <v>113</v>
      </c>
      <c r="E166" t="s">
        <v>92</v>
      </c>
      <c r="F166" s="2" t="s">
        <v>52</v>
      </c>
      <c r="G166" s="24">
        <v>65</v>
      </c>
      <c r="H166" s="9" t="s">
        <v>12</v>
      </c>
      <c r="I166" s="2">
        <v>0.5</v>
      </c>
      <c r="J166" s="5">
        <f t="shared" si="2"/>
        <v>13000</v>
      </c>
      <c r="K166" s="2"/>
      <c r="L166" s="2"/>
      <c r="M166" s="2"/>
    </row>
    <row r="167" spans="1:13" x14ac:dyDescent="0.25">
      <c r="A167" t="s">
        <v>99</v>
      </c>
      <c r="B167" s="37" t="s">
        <v>106</v>
      </c>
      <c r="C167" s="38" t="s">
        <v>113</v>
      </c>
      <c r="E167" t="s">
        <v>92</v>
      </c>
      <c r="F167" s="2" t="s">
        <v>52</v>
      </c>
      <c r="G167" s="24">
        <v>4</v>
      </c>
      <c r="H167" s="9" t="s">
        <v>13</v>
      </c>
      <c r="I167" s="2">
        <v>0.5</v>
      </c>
      <c r="J167" s="5">
        <f t="shared" si="2"/>
        <v>8000</v>
      </c>
      <c r="K167" s="2"/>
      <c r="L167" s="2"/>
      <c r="M167" s="2"/>
    </row>
    <row r="168" spans="1:13" x14ac:dyDescent="0.25">
      <c r="A168" t="s">
        <v>99</v>
      </c>
      <c r="B168" s="37" t="s">
        <v>106</v>
      </c>
      <c r="C168" s="38" t="s">
        <v>113</v>
      </c>
      <c r="E168" t="s">
        <v>92</v>
      </c>
      <c r="F168" s="2" t="s">
        <v>52</v>
      </c>
      <c r="G168" s="24">
        <v>56</v>
      </c>
      <c r="H168" s="9" t="s">
        <v>13</v>
      </c>
      <c r="I168" s="2">
        <v>0.5</v>
      </c>
      <c r="J168" s="5">
        <f t="shared" si="2"/>
        <v>112000</v>
      </c>
      <c r="K168" s="2"/>
      <c r="L168" s="2"/>
      <c r="M168" s="2"/>
    </row>
    <row r="169" spans="1:13" x14ac:dyDescent="0.25">
      <c r="A169" t="s">
        <v>99</v>
      </c>
      <c r="B169" s="37" t="s">
        <v>106</v>
      </c>
      <c r="C169" s="38" t="s">
        <v>113</v>
      </c>
      <c r="E169" t="s">
        <v>93</v>
      </c>
      <c r="F169" s="2" t="s">
        <v>53</v>
      </c>
      <c r="G169" s="24">
        <v>43</v>
      </c>
      <c r="H169" s="9">
        <v>1</v>
      </c>
      <c r="I169" s="2">
        <v>0.5</v>
      </c>
      <c r="J169" s="5">
        <f t="shared" si="2"/>
        <v>86</v>
      </c>
      <c r="K169" s="2"/>
      <c r="L169" s="2"/>
      <c r="M169" s="2"/>
    </row>
    <row r="170" spans="1:13" x14ac:dyDescent="0.25">
      <c r="A170" t="s">
        <v>99</v>
      </c>
      <c r="B170" s="37" t="s">
        <v>106</v>
      </c>
      <c r="C170" s="38" t="s">
        <v>113</v>
      </c>
      <c r="E170" t="s">
        <v>93</v>
      </c>
      <c r="F170" s="2" t="s">
        <v>53</v>
      </c>
      <c r="G170" s="24" t="s">
        <v>90</v>
      </c>
      <c r="H170" s="9">
        <v>1</v>
      </c>
      <c r="I170" s="2">
        <v>0.5</v>
      </c>
      <c r="J170" s="5" t="e">
        <f t="shared" si="2"/>
        <v>#VALUE!</v>
      </c>
      <c r="K170" s="2"/>
      <c r="L170" s="2"/>
      <c r="M170" s="2"/>
    </row>
    <row r="171" spans="1:13" x14ac:dyDescent="0.25">
      <c r="A171" t="s">
        <v>99</v>
      </c>
      <c r="B171" s="37" t="s">
        <v>106</v>
      </c>
      <c r="C171" s="38" t="s">
        <v>113</v>
      </c>
      <c r="E171" t="s">
        <v>93</v>
      </c>
      <c r="F171" s="2" t="s">
        <v>53</v>
      </c>
      <c r="G171" s="24">
        <v>141</v>
      </c>
      <c r="H171" s="9" t="s">
        <v>11</v>
      </c>
      <c r="I171" s="2">
        <v>0.5</v>
      </c>
      <c r="J171" s="5">
        <f t="shared" si="2"/>
        <v>2820</v>
      </c>
      <c r="K171" s="2"/>
      <c r="L171" s="2"/>
      <c r="M171" s="2"/>
    </row>
    <row r="172" spans="1:13" x14ac:dyDescent="0.25">
      <c r="A172" t="s">
        <v>99</v>
      </c>
      <c r="B172" s="37" t="s">
        <v>106</v>
      </c>
      <c r="C172" s="38" t="s">
        <v>113</v>
      </c>
      <c r="E172" t="s">
        <v>93</v>
      </c>
      <c r="F172" s="2" t="s">
        <v>53</v>
      </c>
      <c r="G172" s="24">
        <v>121</v>
      </c>
      <c r="H172" s="9" t="s">
        <v>11</v>
      </c>
      <c r="I172" s="2">
        <v>0.5</v>
      </c>
      <c r="J172" s="5">
        <f t="shared" si="2"/>
        <v>2420</v>
      </c>
      <c r="K172" s="2"/>
      <c r="L172" s="2"/>
      <c r="M172" s="2"/>
    </row>
    <row r="173" spans="1:13" x14ac:dyDescent="0.25">
      <c r="A173" t="s">
        <v>99</v>
      </c>
      <c r="B173" s="37" t="s">
        <v>106</v>
      </c>
      <c r="C173" s="38" t="s">
        <v>113</v>
      </c>
      <c r="E173" t="s">
        <v>93</v>
      </c>
      <c r="F173" s="2" t="s">
        <v>53</v>
      </c>
      <c r="G173" s="24">
        <v>18</v>
      </c>
      <c r="H173" s="9" t="s">
        <v>12</v>
      </c>
      <c r="I173" s="2">
        <v>0.5</v>
      </c>
      <c r="J173" s="5">
        <f t="shared" si="2"/>
        <v>3600</v>
      </c>
      <c r="K173" s="2"/>
      <c r="L173" s="2"/>
      <c r="M173" s="2"/>
    </row>
    <row r="174" spans="1:13" x14ac:dyDescent="0.25">
      <c r="A174" t="s">
        <v>99</v>
      </c>
      <c r="B174" s="37" t="s">
        <v>106</v>
      </c>
      <c r="C174" s="38" t="s">
        <v>113</v>
      </c>
      <c r="E174" t="s">
        <v>93</v>
      </c>
      <c r="F174" s="2" t="s">
        <v>53</v>
      </c>
      <c r="G174" s="24">
        <v>27</v>
      </c>
      <c r="H174" s="9" t="s">
        <v>12</v>
      </c>
      <c r="I174" s="2">
        <v>0.5</v>
      </c>
      <c r="J174" s="5">
        <f t="shared" si="2"/>
        <v>5400</v>
      </c>
      <c r="K174" s="2"/>
      <c r="L174" s="2"/>
      <c r="M174" s="2"/>
    </row>
    <row r="175" spans="1:13" x14ac:dyDescent="0.25">
      <c r="A175" t="s">
        <v>100</v>
      </c>
      <c r="B175" s="36" t="s">
        <v>104</v>
      </c>
      <c r="E175" t="s">
        <v>92</v>
      </c>
      <c r="F175" s="2" t="s">
        <v>54</v>
      </c>
      <c r="G175" s="24" t="s">
        <v>90</v>
      </c>
      <c r="H175" s="9">
        <v>1</v>
      </c>
      <c r="I175" s="2">
        <v>0.5</v>
      </c>
      <c r="J175" s="5" t="e">
        <f t="shared" si="2"/>
        <v>#VALUE!</v>
      </c>
      <c r="K175" s="2"/>
      <c r="L175" s="2"/>
      <c r="M175" s="2"/>
    </row>
    <row r="176" spans="1:13" x14ac:dyDescent="0.25">
      <c r="A176" t="s">
        <v>100</v>
      </c>
      <c r="B176" s="36" t="s">
        <v>104</v>
      </c>
      <c r="E176" t="s">
        <v>92</v>
      </c>
      <c r="F176" s="2" t="s">
        <v>54</v>
      </c>
      <c r="G176" s="24" t="s">
        <v>90</v>
      </c>
      <c r="H176" s="9">
        <v>1</v>
      </c>
      <c r="I176" s="2">
        <v>0.5</v>
      </c>
      <c r="J176" s="5" t="e">
        <f t="shared" si="2"/>
        <v>#VALUE!</v>
      </c>
      <c r="K176" s="2"/>
      <c r="L176" s="2"/>
      <c r="M176" s="2"/>
    </row>
    <row r="177" spans="1:13" x14ac:dyDescent="0.25">
      <c r="A177" t="s">
        <v>100</v>
      </c>
      <c r="B177" s="36" t="s">
        <v>104</v>
      </c>
      <c r="E177" t="s">
        <v>92</v>
      </c>
      <c r="F177" s="2" t="s">
        <v>54</v>
      </c>
      <c r="G177" s="24">
        <v>152</v>
      </c>
      <c r="H177" s="9" t="s">
        <v>11</v>
      </c>
      <c r="I177" s="2">
        <v>0.5</v>
      </c>
      <c r="J177" s="5">
        <f t="shared" si="2"/>
        <v>3040</v>
      </c>
      <c r="K177" s="2"/>
      <c r="L177" s="2"/>
      <c r="M177" s="2"/>
    </row>
    <row r="178" spans="1:13" x14ac:dyDescent="0.25">
      <c r="A178" t="s">
        <v>100</v>
      </c>
      <c r="B178" s="36" t="s">
        <v>104</v>
      </c>
      <c r="E178" t="s">
        <v>92</v>
      </c>
      <c r="F178" s="2" t="s">
        <v>54</v>
      </c>
      <c r="G178" s="24">
        <v>179</v>
      </c>
      <c r="H178" s="9" t="s">
        <v>11</v>
      </c>
      <c r="I178" s="2">
        <v>0.5</v>
      </c>
      <c r="J178" s="5">
        <f t="shared" si="2"/>
        <v>3580</v>
      </c>
      <c r="K178" s="2"/>
      <c r="L178" s="2"/>
      <c r="M178" s="2"/>
    </row>
    <row r="179" spans="1:13" x14ac:dyDescent="0.25">
      <c r="A179" t="s">
        <v>100</v>
      </c>
      <c r="B179" s="36" t="s">
        <v>104</v>
      </c>
      <c r="E179" t="s">
        <v>92</v>
      </c>
      <c r="F179" s="2" t="s">
        <v>54</v>
      </c>
      <c r="G179" s="24">
        <v>38</v>
      </c>
      <c r="H179" s="9" t="s">
        <v>12</v>
      </c>
      <c r="I179" s="2">
        <v>0.5</v>
      </c>
      <c r="J179" s="5">
        <f t="shared" si="2"/>
        <v>7600</v>
      </c>
      <c r="K179" s="2"/>
      <c r="L179" s="2"/>
      <c r="M179" s="2"/>
    </row>
    <row r="180" spans="1:13" x14ac:dyDescent="0.25">
      <c r="A180" t="s">
        <v>100</v>
      </c>
      <c r="B180" s="36" t="s">
        <v>104</v>
      </c>
      <c r="E180" t="s">
        <v>92</v>
      </c>
      <c r="F180" s="2" t="s">
        <v>54</v>
      </c>
      <c r="G180" s="24">
        <v>39</v>
      </c>
      <c r="H180" s="9" t="s">
        <v>12</v>
      </c>
      <c r="I180" s="2">
        <v>0.5</v>
      </c>
      <c r="J180" s="5">
        <f t="shared" si="2"/>
        <v>7800</v>
      </c>
      <c r="K180" s="2"/>
      <c r="L180" s="2"/>
      <c r="M180" s="2"/>
    </row>
    <row r="181" spans="1:13" x14ac:dyDescent="0.25">
      <c r="A181" t="s">
        <v>100</v>
      </c>
      <c r="B181" s="36" t="s">
        <v>104</v>
      </c>
      <c r="E181" t="s">
        <v>92</v>
      </c>
      <c r="F181" s="2" t="s">
        <v>54</v>
      </c>
      <c r="G181" s="24">
        <v>9</v>
      </c>
      <c r="H181" s="9" t="s">
        <v>13</v>
      </c>
      <c r="I181" s="2">
        <v>0.5</v>
      </c>
      <c r="J181" s="5">
        <f t="shared" si="2"/>
        <v>18000</v>
      </c>
      <c r="K181" s="2"/>
      <c r="L181" s="2"/>
      <c r="M181" s="2"/>
    </row>
    <row r="182" spans="1:13" x14ac:dyDescent="0.25">
      <c r="A182" t="s">
        <v>100</v>
      </c>
      <c r="B182" s="36" t="s">
        <v>104</v>
      </c>
      <c r="E182" t="s">
        <v>92</v>
      </c>
      <c r="F182" s="2" t="s">
        <v>54</v>
      </c>
      <c r="G182" s="24">
        <v>0</v>
      </c>
      <c r="H182" s="9" t="s">
        <v>13</v>
      </c>
      <c r="I182" s="2">
        <v>0.5</v>
      </c>
      <c r="J182" s="5">
        <f t="shared" si="2"/>
        <v>0</v>
      </c>
      <c r="K182" s="2"/>
      <c r="L182" s="2"/>
      <c r="M182" s="2"/>
    </row>
    <row r="183" spans="1:13" x14ac:dyDescent="0.25">
      <c r="A183" t="s">
        <v>100</v>
      </c>
      <c r="B183" s="36" t="s">
        <v>104</v>
      </c>
      <c r="E183" t="s">
        <v>93</v>
      </c>
      <c r="F183" s="2" t="s">
        <v>55</v>
      </c>
      <c r="G183" s="24">
        <v>254</v>
      </c>
      <c r="H183" s="9">
        <v>1</v>
      </c>
      <c r="I183" s="2">
        <v>0.5</v>
      </c>
      <c r="J183" s="5">
        <f t="shared" si="2"/>
        <v>508</v>
      </c>
      <c r="K183" s="2"/>
      <c r="L183" s="2"/>
      <c r="M183" s="2"/>
    </row>
    <row r="184" spans="1:13" x14ac:dyDescent="0.25">
      <c r="A184" t="s">
        <v>100</v>
      </c>
      <c r="B184" s="36" t="s">
        <v>104</v>
      </c>
      <c r="E184" t="s">
        <v>93</v>
      </c>
      <c r="F184" s="2" t="s">
        <v>55</v>
      </c>
      <c r="G184" s="24">
        <v>200</v>
      </c>
      <c r="H184" s="9">
        <v>1</v>
      </c>
      <c r="I184" s="2">
        <v>0.5</v>
      </c>
      <c r="J184" s="5">
        <f t="shared" si="2"/>
        <v>400</v>
      </c>
      <c r="K184" s="2"/>
      <c r="L184" s="2"/>
      <c r="M184" s="2"/>
    </row>
    <row r="185" spans="1:13" x14ac:dyDescent="0.25">
      <c r="A185" t="s">
        <v>100</v>
      </c>
      <c r="B185" s="36" t="s">
        <v>104</v>
      </c>
      <c r="E185" t="s">
        <v>93</v>
      </c>
      <c r="F185" s="2" t="s">
        <v>55</v>
      </c>
      <c r="G185" s="24">
        <v>113</v>
      </c>
      <c r="H185" s="9" t="s">
        <v>11</v>
      </c>
      <c r="I185" s="2">
        <v>0.5</v>
      </c>
      <c r="J185" s="5">
        <f t="shared" si="2"/>
        <v>2260</v>
      </c>
      <c r="K185" s="2"/>
      <c r="L185" s="2"/>
      <c r="M185" s="2"/>
    </row>
    <row r="186" spans="1:13" x14ac:dyDescent="0.25">
      <c r="A186" t="s">
        <v>100</v>
      </c>
      <c r="B186" s="36" t="s">
        <v>104</v>
      </c>
      <c r="E186" t="s">
        <v>93</v>
      </c>
      <c r="F186" s="2" t="s">
        <v>55</v>
      </c>
      <c r="G186" s="24">
        <v>57</v>
      </c>
      <c r="H186" s="9" t="s">
        <v>11</v>
      </c>
      <c r="I186" s="2">
        <v>0.5</v>
      </c>
      <c r="J186" s="5">
        <f t="shared" si="2"/>
        <v>1140</v>
      </c>
      <c r="K186" s="2"/>
      <c r="L186" s="2"/>
      <c r="M186" s="2"/>
    </row>
    <row r="187" spans="1:13" x14ac:dyDescent="0.25">
      <c r="A187" t="s">
        <v>100</v>
      </c>
      <c r="B187" s="36" t="s">
        <v>104</v>
      </c>
      <c r="E187" t="s">
        <v>93</v>
      </c>
      <c r="F187" s="2" t="s">
        <v>55</v>
      </c>
      <c r="G187" s="24">
        <v>0</v>
      </c>
      <c r="H187" s="9" t="s">
        <v>12</v>
      </c>
      <c r="I187" s="2">
        <v>0.5</v>
      </c>
      <c r="J187" s="5">
        <f t="shared" si="2"/>
        <v>0</v>
      </c>
      <c r="K187" s="2"/>
      <c r="L187" s="2"/>
      <c r="M187" s="2"/>
    </row>
    <row r="188" spans="1:13" x14ac:dyDescent="0.25">
      <c r="A188" t="s">
        <v>100</v>
      </c>
      <c r="B188" s="36" t="s">
        <v>104</v>
      </c>
      <c r="E188" t="s">
        <v>93</v>
      </c>
      <c r="F188" s="2" t="s">
        <v>55</v>
      </c>
      <c r="G188" s="24">
        <v>0</v>
      </c>
      <c r="H188" s="9" t="s">
        <v>12</v>
      </c>
      <c r="I188" s="2">
        <v>0.5</v>
      </c>
      <c r="J188" s="5">
        <f t="shared" si="2"/>
        <v>0</v>
      </c>
      <c r="K188" s="2"/>
      <c r="L188" s="2"/>
      <c r="M188" s="2"/>
    </row>
    <row r="189" spans="1:13" x14ac:dyDescent="0.25">
      <c r="A189" t="s">
        <v>100</v>
      </c>
      <c r="B189" s="38" t="s">
        <v>109</v>
      </c>
      <c r="E189" t="s">
        <v>92</v>
      </c>
      <c r="F189" s="2" t="s">
        <v>56</v>
      </c>
      <c r="G189" s="24" t="s">
        <v>90</v>
      </c>
      <c r="H189" s="9">
        <v>1</v>
      </c>
      <c r="I189" s="2">
        <v>0.5</v>
      </c>
      <c r="J189" s="5" t="e">
        <f t="shared" si="2"/>
        <v>#VALUE!</v>
      </c>
      <c r="K189" s="2"/>
      <c r="L189" s="2"/>
      <c r="M189" s="2"/>
    </row>
    <row r="190" spans="1:13" x14ac:dyDescent="0.25">
      <c r="A190" t="s">
        <v>100</v>
      </c>
      <c r="B190" s="38" t="s">
        <v>109</v>
      </c>
      <c r="E190" t="s">
        <v>92</v>
      </c>
      <c r="F190" s="2" t="s">
        <v>56</v>
      </c>
      <c r="G190" s="24" t="s">
        <v>90</v>
      </c>
      <c r="H190" s="9">
        <v>1</v>
      </c>
      <c r="I190" s="2">
        <v>0.5</v>
      </c>
      <c r="J190" s="5" t="e">
        <f t="shared" si="2"/>
        <v>#VALUE!</v>
      </c>
      <c r="K190" s="2"/>
      <c r="L190" s="2"/>
      <c r="M190" s="2"/>
    </row>
    <row r="191" spans="1:13" x14ac:dyDescent="0.25">
      <c r="A191" t="s">
        <v>100</v>
      </c>
      <c r="B191" s="38" t="s">
        <v>109</v>
      </c>
      <c r="E191" t="s">
        <v>92</v>
      </c>
      <c r="F191" s="2" t="s">
        <v>56</v>
      </c>
      <c r="G191" s="24" t="s">
        <v>90</v>
      </c>
      <c r="H191" s="9" t="s">
        <v>11</v>
      </c>
      <c r="I191" s="2">
        <v>0.5</v>
      </c>
      <c r="J191" s="5" t="e">
        <f t="shared" si="2"/>
        <v>#VALUE!</v>
      </c>
      <c r="K191" s="2"/>
      <c r="L191" s="2"/>
      <c r="M191" s="2"/>
    </row>
    <row r="192" spans="1:13" x14ac:dyDescent="0.25">
      <c r="A192" t="s">
        <v>100</v>
      </c>
      <c r="B192" s="38" t="s">
        <v>109</v>
      </c>
      <c r="E192" t="s">
        <v>92</v>
      </c>
      <c r="F192" s="2" t="s">
        <v>56</v>
      </c>
      <c r="G192" s="24" t="s">
        <v>90</v>
      </c>
      <c r="H192" s="9" t="s">
        <v>11</v>
      </c>
      <c r="I192" s="2">
        <v>0.5</v>
      </c>
      <c r="J192" s="5" t="e">
        <f t="shared" si="2"/>
        <v>#VALUE!</v>
      </c>
      <c r="K192" s="2"/>
      <c r="L192" s="2"/>
      <c r="M192" s="2"/>
    </row>
    <row r="193" spans="1:13" x14ac:dyDescent="0.25">
      <c r="A193" t="s">
        <v>100</v>
      </c>
      <c r="B193" s="38" t="s">
        <v>109</v>
      </c>
      <c r="E193" t="s">
        <v>92</v>
      </c>
      <c r="F193" s="2" t="s">
        <v>56</v>
      </c>
      <c r="G193" s="24">
        <v>62</v>
      </c>
      <c r="H193" s="9" t="s">
        <v>12</v>
      </c>
      <c r="I193" s="2">
        <v>0.5</v>
      </c>
      <c r="J193" s="5">
        <f t="shared" si="2"/>
        <v>12400</v>
      </c>
      <c r="K193" s="2"/>
      <c r="L193" s="2"/>
      <c r="M193" s="2"/>
    </row>
    <row r="194" spans="1:13" x14ac:dyDescent="0.25">
      <c r="A194" t="s">
        <v>100</v>
      </c>
      <c r="B194" s="38" t="s">
        <v>109</v>
      </c>
      <c r="E194" t="s">
        <v>92</v>
      </c>
      <c r="F194" s="2" t="s">
        <v>56</v>
      </c>
      <c r="G194" s="24">
        <v>102</v>
      </c>
      <c r="H194" s="9" t="s">
        <v>12</v>
      </c>
      <c r="I194" s="2">
        <v>0.5</v>
      </c>
      <c r="J194" s="5">
        <f t="shared" si="2"/>
        <v>20400</v>
      </c>
      <c r="K194" s="2"/>
      <c r="L194" s="2"/>
      <c r="M194" s="2"/>
    </row>
    <row r="195" spans="1:13" x14ac:dyDescent="0.25">
      <c r="A195" t="s">
        <v>100</v>
      </c>
      <c r="B195" s="38" t="s">
        <v>109</v>
      </c>
      <c r="E195" t="s">
        <v>92</v>
      </c>
      <c r="F195" s="2" t="s">
        <v>56</v>
      </c>
      <c r="G195" s="24">
        <v>7</v>
      </c>
      <c r="H195" s="9" t="s">
        <v>13</v>
      </c>
      <c r="I195" s="2">
        <v>0.5</v>
      </c>
      <c r="J195" s="5">
        <f t="shared" si="2"/>
        <v>14000</v>
      </c>
      <c r="K195" s="2"/>
      <c r="L195" s="2"/>
      <c r="M195" s="2"/>
    </row>
    <row r="196" spans="1:13" x14ac:dyDescent="0.25">
      <c r="A196" t="s">
        <v>100</v>
      </c>
      <c r="B196" s="38" t="s">
        <v>109</v>
      </c>
      <c r="E196" t="s">
        <v>92</v>
      </c>
      <c r="F196" s="2" t="s">
        <v>56</v>
      </c>
      <c r="G196" s="24">
        <v>13</v>
      </c>
      <c r="H196" s="9" t="s">
        <v>13</v>
      </c>
      <c r="I196" s="2">
        <v>0.5</v>
      </c>
      <c r="J196" s="5">
        <f t="shared" si="2"/>
        <v>26000</v>
      </c>
      <c r="K196" s="2"/>
      <c r="L196" s="2"/>
      <c r="M196" s="2"/>
    </row>
    <row r="197" spans="1:13" x14ac:dyDescent="0.25">
      <c r="A197" t="s">
        <v>100</v>
      </c>
      <c r="B197" s="38" t="s">
        <v>109</v>
      </c>
      <c r="E197" t="s">
        <v>93</v>
      </c>
      <c r="F197" s="2" t="s">
        <v>57</v>
      </c>
      <c r="G197" s="24" t="s">
        <v>90</v>
      </c>
      <c r="H197" s="9">
        <v>1</v>
      </c>
      <c r="I197" s="2">
        <v>0.5</v>
      </c>
      <c r="J197" s="5" t="e">
        <f t="shared" si="2"/>
        <v>#VALUE!</v>
      </c>
      <c r="K197" s="2"/>
      <c r="L197" s="2"/>
      <c r="M197" s="2"/>
    </row>
    <row r="198" spans="1:13" x14ac:dyDescent="0.25">
      <c r="A198" t="s">
        <v>100</v>
      </c>
      <c r="B198" s="38" t="s">
        <v>109</v>
      </c>
      <c r="E198" t="s">
        <v>93</v>
      </c>
      <c r="F198" s="2" t="s">
        <v>57</v>
      </c>
      <c r="G198" s="24" t="s">
        <v>90</v>
      </c>
      <c r="H198" s="9">
        <v>1</v>
      </c>
      <c r="I198" s="2">
        <v>0.5</v>
      </c>
      <c r="J198" s="5" t="e">
        <f t="shared" si="2"/>
        <v>#VALUE!</v>
      </c>
      <c r="K198" s="2"/>
      <c r="L198" s="2"/>
      <c r="M198" s="2"/>
    </row>
    <row r="199" spans="1:13" x14ac:dyDescent="0.25">
      <c r="A199" t="s">
        <v>100</v>
      </c>
      <c r="B199" s="38" t="s">
        <v>109</v>
      </c>
      <c r="E199" t="s">
        <v>93</v>
      </c>
      <c r="F199" s="2" t="s">
        <v>57</v>
      </c>
      <c r="G199" s="24">
        <v>312</v>
      </c>
      <c r="H199" s="9" t="s">
        <v>11</v>
      </c>
      <c r="I199" s="2">
        <v>0.5</v>
      </c>
      <c r="J199" s="5">
        <f t="shared" si="2"/>
        <v>6240</v>
      </c>
      <c r="K199" s="2"/>
      <c r="L199" s="2"/>
      <c r="M199" s="2"/>
    </row>
    <row r="200" spans="1:13" x14ac:dyDescent="0.25">
      <c r="A200" t="s">
        <v>100</v>
      </c>
      <c r="B200" s="38" t="s">
        <v>109</v>
      </c>
      <c r="E200" t="s">
        <v>93</v>
      </c>
      <c r="F200" s="2" t="s">
        <v>57</v>
      </c>
      <c r="G200" s="24">
        <v>302</v>
      </c>
      <c r="H200" s="9" t="s">
        <v>11</v>
      </c>
      <c r="I200" s="2">
        <v>0.5</v>
      </c>
      <c r="J200" s="5">
        <f t="shared" ref="J200:J263" si="3">(G200*H200)/I200</f>
        <v>6040</v>
      </c>
      <c r="K200" s="2"/>
      <c r="L200" s="2"/>
      <c r="M200" s="2"/>
    </row>
    <row r="201" spans="1:13" x14ac:dyDescent="0.25">
      <c r="A201" t="s">
        <v>100</v>
      </c>
      <c r="B201" s="38" t="s">
        <v>109</v>
      </c>
      <c r="E201" t="s">
        <v>93</v>
      </c>
      <c r="F201" s="2" t="s">
        <v>57</v>
      </c>
      <c r="G201" s="24">
        <v>28</v>
      </c>
      <c r="H201" s="9" t="s">
        <v>12</v>
      </c>
      <c r="I201" s="2">
        <v>0.5</v>
      </c>
      <c r="J201" s="5">
        <f t="shared" si="3"/>
        <v>5600</v>
      </c>
      <c r="K201" s="2"/>
      <c r="L201" s="2"/>
      <c r="M201" s="2"/>
    </row>
    <row r="202" spans="1:13" x14ac:dyDescent="0.25">
      <c r="A202" t="s">
        <v>100</v>
      </c>
      <c r="B202" s="38" t="s">
        <v>109</v>
      </c>
      <c r="E202" t="s">
        <v>93</v>
      </c>
      <c r="F202" s="2" t="s">
        <v>57</v>
      </c>
      <c r="G202" s="24">
        <v>17</v>
      </c>
      <c r="H202" s="9" t="s">
        <v>12</v>
      </c>
      <c r="I202" s="2">
        <v>0.5</v>
      </c>
      <c r="J202" s="5">
        <f t="shared" si="3"/>
        <v>3400</v>
      </c>
      <c r="K202" s="2"/>
      <c r="L202" s="2"/>
      <c r="M202" s="2"/>
    </row>
    <row r="203" spans="1:13" x14ac:dyDescent="0.25">
      <c r="A203" t="s">
        <v>100</v>
      </c>
      <c r="B203" s="38" t="s">
        <v>106</v>
      </c>
      <c r="E203" t="s">
        <v>92</v>
      </c>
      <c r="F203" s="2" t="s">
        <v>58</v>
      </c>
      <c r="G203" s="24" t="s">
        <v>90</v>
      </c>
      <c r="H203" s="9">
        <v>1</v>
      </c>
      <c r="I203" s="2">
        <v>0.5</v>
      </c>
      <c r="J203" s="5" t="e">
        <f t="shared" si="3"/>
        <v>#VALUE!</v>
      </c>
      <c r="K203" s="2"/>
      <c r="L203" s="2"/>
      <c r="M203" s="2"/>
    </row>
    <row r="204" spans="1:13" x14ac:dyDescent="0.25">
      <c r="A204" t="s">
        <v>100</v>
      </c>
      <c r="B204" s="37" t="s">
        <v>106</v>
      </c>
      <c r="E204" t="s">
        <v>92</v>
      </c>
      <c r="F204" s="2" t="s">
        <v>58</v>
      </c>
      <c r="G204" s="24" t="s">
        <v>90</v>
      </c>
      <c r="H204" s="9">
        <v>1</v>
      </c>
      <c r="I204" s="2">
        <v>0.5</v>
      </c>
      <c r="J204" s="5" t="e">
        <f t="shared" si="3"/>
        <v>#VALUE!</v>
      </c>
      <c r="K204" s="2"/>
      <c r="L204" s="2"/>
      <c r="M204" s="2"/>
    </row>
    <row r="205" spans="1:13" x14ac:dyDescent="0.25">
      <c r="A205" t="s">
        <v>100</v>
      </c>
      <c r="B205" s="37" t="s">
        <v>106</v>
      </c>
      <c r="E205" t="s">
        <v>92</v>
      </c>
      <c r="F205" s="2" t="s">
        <v>58</v>
      </c>
      <c r="G205" s="24">
        <v>239</v>
      </c>
      <c r="H205" s="9" t="s">
        <v>11</v>
      </c>
      <c r="I205" s="2">
        <v>0.5</v>
      </c>
      <c r="J205" s="5">
        <f t="shared" si="3"/>
        <v>4780</v>
      </c>
      <c r="K205" s="2"/>
      <c r="L205" s="2"/>
      <c r="M205" s="2"/>
    </row>
    <row r="206" spans="1:13" x14ac:dyDescent="0.25">
      <c r="A206" t="s">
        <v>100</v>
      </c>
      <c r="B206" s="37" t="s">
        <v>106</v>
      </c>
      <c r="E206" t="s">
        <v>92</v>
      </c>
      <c r="F206" s="2" t="s">
        <v>58</v>
      </c>
      <c r="G206" s="24">
        <v>317</v>
      </c>
      <c r="H206" s="9" t="s">
        <v>11</v>
      </c>
      <c r="I206" s="2">
        <v>0.5</v>
      </c>
      <c r="J206" s="5">
        <f t="shared" si="3"/>
        <v>6340</v>
      </c>
      <c r="K206" s="2"/>
      <c r="L206" s="2"/>
      <c r="M206" s="2"/>
    </row>
    <row r="207" spans="1:13" x14ac:dyDescent="0.25">
      <c r="A207" t="s">
        <v>100</v>
      </c>
      <c r="B207" s="37" t="s">
        <v>106</v>
      </c>
      <c r="E207" t="s">
        <v>92</v>
      </c>
      <c r="F207" s="2" t="s">
        <v>58</v>
      </c>
      <c r="G207" s="24" t="s">
        <v>90</v>
      </c>
      <c r="H207" s="9" t="s">
        <v>12</v>
      </c>
      <c r="I207" s="2">
        <v>0.5</v>
      </c>
      <c r="J207" s="5" t="e">
        <f t="shared" si="3"/>
        <v>#VALUE!</v>
      </c>
      <c r="K207" s="2"/>
      <c r="L207" s="2"/>
      <c r="M207" s="2"/>
    </row>
    <row r="208" spans="1:13" x14ac:dyDescent="0.25">
      <c r="A208" t="s">
        <v>100</v>
      </c>
      <c r="B208" s="37" t="s">
        <v>106</v>
      </c>
      <c r="E208" t="s">
        <v>92</v>
      </c>
      <c r="F208" s="2" t="s">
        <v>58</v>
      </c>
      <c r="G208" s="24">
        <v>20</v>
      </c>
      <c r="H208" s="9" t="s">
        <v>12</v>
      </c>
      <c r="I208" s="2">
        <v>0.5</v>
      </c>
      <c r="J208" s="5">
        <f t="shared" si="3"/>
        <v>4000</v>
      </c>
      <c r="K208" s="2"/>
      <c r="L208" s="2"/>
      <c r="M208" s="2"/>
    </row>
    <row r="209" spans="1:13" x14ac:dyDescent="0.25">
      <c r="A209" t="s">
        <v>100</v>
      </c>
      <c r="B209" s="37" t="s">
        <v>106</v>
      </c>
      <c r="E209" t="s">
        <v>92</v>
      </c>
      <c r="F209" s="2" t="s">
        <v>58</v>
      </c>
      <c r="G209" s="24">
        <v>3</v>
      </c>
      <c r="H209" s="9" t="s">
        <v>13</v>
      </c>
      <c r="I209" s="2">
        <v>0.5</v>
      </c>
      <c r="J209" s="5">
        <f t="shared" si="3"/>
        <v>6000</v>
      </c>
      <c r="K209" s="2"/>
      <c r="L209" s="2"/>
      <c r="M209" s="2"/>
    </row>
    <row r="210" spans="1:13" x14ac:dyDescent="0.25">
      <c r="A210" t="s">
        <v>100</v>
      </c>
      <c r="B210" s="37" t="s">
        <v>106</v>
      </c>
      <c r="E210" t="s">
        <v>92</v>
      </c>
      <c r="F210" s="2" t="s">
        <v>58</v>
      </c>
      <c r="G210" s="24">
        <v>4</v>
      </c>
      <c r="H210" s="9" t="s">
        <v>13</v>
      </c>
      <c r="I210" s="2">
        <v>0.5</v>
      </c>
      <c r="J210" s="5">
        <f t="shared" si="3"/>
        <v>8000</v>
      </c>
      <c r="K210" s="2"/>
      <c r="L210" s="2"/>
      <c r="M210" s="2"/>
    </row>
    <row r="211" spans="1:13" x14ac:dyDescent="0.25">
      <c r="A211" t="s">
        <v>100</v>
      </c>
      <c r="B211" s="37" t="s">
        <v>106</v>
      </c>
      <c r="E211" t="s">
        <v>93</v>
      </c>
      <c r="F211" s="2" t="s">
        <v>59</v>
      </c>
      <c r="G211" s="24" t="s">
        <v>90</v>
      </c>
      <c r="H211" s="9">
        <v>1</v>
      </c>
      <c r="I211" s="2">
        <v>0.5</v>
      </c>
      <c r="J211" s="5" t="e">
        <f t="shared" si="3"/>
        <v>#VALUE!</v>
      </c>
      <c r="K211" s="2"/>
      <c r="L211" s="2"/>
      <c r="M211" s="2"/>
    </row>
    <row r="212" spans="1:13" x14ac:dyDescent="0.25">
      <c r="A212" t="s">
        <v>100</v>
      </c>
      <c r="B212" s="37" t="s">
        <v>106</v>
      </c>
      <c r="E212" t="s">
        <v>93</v>
      </c>
      <c r="F212" s="2" t="s">
        <v>59</v>
      </c>
      <c r="G212" s="24" t="s">
        <v>90</v>
      </c>
      <c r="H212" s="9">
        <v>1</v>
      </c>
      <c r="I212" s="2">
        <v>0.5</v>
      </c>
      <c r="J212" s="5" t="e">
        <f t="shared" si="3"/>
        <v>#VALUE!</v>
      </c>
      <c r="K212" s="2"/>
      <c r="L212" s="2"/>
      <c r="M212" s="2"/>
    </row>
    <row r="213" spans="1:13" x14ac:dyDescent="0.25">
      <c r="A213" t="s">
        <v>100</v>
      </c>
      <c r="B213" s="37" t="s">
        <v>106</v>
      </c>
      <c r="E213" t="s">
        <v>93</v>
      </c>
      <c r="F213" s="2" t="s">
        <v>59</v>
      </c>
      <c r="G213" s="24">
        <v>92</v>
      </c>
      <c r="H213" s="9" t="s">
        <v>11</v>
      </c>
      <c r="I213" s="2">
        <v>0.5</v>
      </c>
      <c r="J213" s="5">
        <f t="shared" si="3"/>
        <v>1840</v>
      </c>
      <c r="K213" s="2"/>
      <c r="L213" s="2"/>
      <c r="M213" s="2"/>
    </row>
    <row r="214" spans="1:13" x14ac:dyDescent="0.25">
      <c r="A214" t="s">
        <v>100</v>
      </c>
      <c r="B214" s="37" t="s">
        <v>106</v>
      </c>
      <c r="E214" t="s">
        <v>93</v>
      </c>
      <c r="F214" s="2" t="s">
        <v>59</v>
      </c>
      <c r="G214" s="24">
        <v>78</v>
      </c>
      <c r="H214" s="9" t="s">
        <v>11</v>
      </c>
      <c r="I214" s="2">
        <v>0.5</v>
      </c>
      <c r="J214" s="5">
        <f t="shared" si="3"/>
        <v>1560</v>
      </c>
      <c r="K214" s="2"/>
      <c r="L214" s="2"/>
      <c r="M214" s="2"/>
    </row>
    <row r="215" spans="1:13" x14ac:dyDescent="0.25">
      <c r="A215" t="s">
        <v>100</v>
      </c>
      <c r="B215" s="37" t="s">
        <v>106</v>
      </c>
      <c r="E215" t="s">
        <v>93</v>
      </c>
      <c r="F215" s="2" t="s">
        <v>59</v>
      </c>
      <c r="G215" s="24">
        <v>11</v>
      </c>
      <c r="H215" s="9" t="s">
        <v>12</v>
      </c>
      <c r="I215" s="2">
        <v>0.5</v>
      </c>
      <c r="J215" s="5">
        <f t="shared" si="3"/>
        <v>2200</v>
      </c>
      <c r="K215" s="2"/>
      <c r="L215" s="2"/>
      <c r="M215" s="2"/>
    </row>
    <row r="216" spans="1:13" x14ac:dyDescent="0.25">
      <c r="A216" t="s">
        <v>100</v>
      </c>
      <c r="B216" s="37" t="s">
        <v>106</v>
      </c>
      <c r="E216" t="s">
        <v>93</v>
      </c>
      <c r="F216" s="2" t="s">
        <v>59</v>
      </c>
      <c r="G216" s="24">
        <v>9</v>
      </c>
      <c r="H216" s="9" t="s">
        <v>12</v>
      </c>
      <c r="I216" s="2">
        <v>0.5</v>
      </c>
      <c r="J216" s="5">
        <f t="shared" si="3"/>
        <v>1800</v>
      </c>
      <c r="K216" s="2"/>
      <c r="L216" s="2"/>
      <c r="M216" s="2"/>
    </row>
    <row r="217" spans="1:13" x14ac:dyDescent="0.25">
      <c r="A217" t="s">
        <v>101</v>
      </c>
      <c r="B217" s="36" t="s">
        <v>104</v>
      </c>
      <c r="E217" t="s">
        <v>92</v>
      </c>
      <c r="F217" s="2" t="s">
        <v>60</v>
      </c>
      <c r="G217" s="24">
        <v>297</v>
      </c>
      <c r="H217" s="9">
        <v>1</v>
      </c>
      <c r="I217" s="2">
        <v>0.5</v>
      </c>
      <c r="J217" s="5">
        <f t="shared" si="3"/>
        <v>594</v>
      </c>
      <c r="K217" s="2"/>
      <c r="L217" s="2"/>
      <c r="M217" s="2"/>
    </row>
    <row r="218" spans="1:13" x14ac:dyDescent="0.25">
      <c r="A218" t="s">
        <v>101</v>
      </c>
      <c r="B218" s="36" t="s">
        <v>104</v>
      </c>
      <c r="E218" t="s">
        <v>92</v>
      </c>
      <c r="F218" s="2" t="s">
        <v>60</v>
      </c>
      <c r="G218" s="24">
        <v>300</v>
      </c>
      <c r="H218" s="9">
        <v>1</v>
      </c>
      <c r="I218" s="2">
        <v>0.5</v>
      </c>
      <c r="J218" s="5">
        <f t="shared" si="3"/>
        <v>600</v>
      </c>
      <c r="K218" s="2"/>
      <c r="L218" s="2"/>
      <c r="M218" s="2"/>
    </row>
    <row r="219" spans="1:13" x14ac:dyDescent="0.25">
      <c r="A219" t="s">
        <v>101</v>
      </c>
      <c r="B219" s="36" t="s">
        <v>104</v>
      </c>
      <c r="E219" t="s">
        <v>92</v>
      </c>
      <c r="F219" s="2" t="s">
        <v>60</v>
      </c>
      <c r="G219" s="24">
        <v>130</v>
      </c>
      <c r="H219" s="9" t="s">
        <v>11</v>
      </c>
      <c r="I219" s="2">
        <v>0.5</v>
      </c>
      <c r="J219" s="5">
        <f t="shared" si="3"/>
        <v>2600</v>
      </c>
      <c r="K219" s="2"/>
      <c r="L219" s="2"/>
      <c r="M219" s="2"/>
    </row>
    <row r="220" spans="1:13" x14ac:dyDescent="0.25">
      <c r="A220" t="s">
        <v>101</v>
      </c>
      <c r="B220" s="36" t="s">
        <v>104</v>
      </c>
      <c r="E220" t="s">
        <v>92</v>
      </c>
      <c r="F220" s="2" t="s">
        <v>60</v>
      </c>
      <c r="G220" s="24">
        <v>128</v>
      </c>
      <c r="H220" s="9" t="s">
        <v>11</v>
      </c>
      <c r="I220" s="2">
        <v>0.5</v>
      </c>
      <c r="J220" s="5">
        <f t="shared" si="3"/>
        <v>2560</v>
      </c>
      <c r="K220" s="2"/>
      <c r="L220" s="2"/>
      <c r="M220" s="2"/>
    </row>
    <row r="221" spans="1:13" x14ac:dyDescent="0.25">
      <c r="A221" t="s">
        <v>101</v>
      </c>
      <c r="B221" s="36" t="s">
        <v>104</v>
      </c>
      <c r="E221" t="s">
        <v>92</v>
      </c>
      <c r="F221" s="2" t="s">
        <v>60</v>
      </c>
      <c r="G221" s="24">
        <v>12</v>
      </c>
      <c r="H221" s="9" t="s">
        <v>12</v>
      </c>
      <c r="I221" s="2">
        <v>0.5</v>
      </c>
      <c r="J221" s="5">
        <f t="shared" si="3"/>
        <v>2400</v>
      </c>
      <c r="K221" s="2"/>
      <c r="L221" s="2"/>
      <c r="M221" s="2"/>
    </row>
    <row r="222" spans="1:13" x14ac:dyDescent="0.25">
      <c r="A222" t="s">
        <v>101</v>
      </c>
      <c r="B222" s="36" t="s">
        <v>104</v>
      </c>
      <c r="E222" t="s">
        <v>92</v>
      </c>
      <c r="F222" s="2" t="s">
        <v>60</v>
      </c>
      <c r="G222" s="24">
        <v>1</v>
      </c>
      <c r="H222" s="9" t="s">
        <v>12</v>
      </c>
      <c r="I222" s="2">
        <v>0.5</v>
      </c>
      <c r="J222" s="5">
        <f t="shared" si="3"/>
        <v>200</v>
      </c>
      <c r="K222" s="2"/>
      <c r="L222" s="2"/>
      <c r="M222" s="2"/>
    </row>
    <row r="223" spans="1:13" x14ac:dyDescent="0.25">
      <c r="A223" t="s">
        <v>101</v>
      </c>
      <c r="B223" s="36" t="s">
        <v>104</v>
      </c>
      <c r="E223" t="s">
        <v>92</v>
      </c>
      <c r="F223" s="2" t="s">
        <v>60</v>
      </c>
      <c r="G223" s="24">
        <v>0</v>
      </c>
      <c r="H223" s="9" t="s">
        <v>13</v>
      </c>
      <c r="I223" s="2">
        <v>0.5</v>
      </c>
      <c r="J223" s="5">
        <f t="shared" si="3"/>
        <v>0</v>
      </c>
      <c r="K223" s="2"/>
      <c r="L223" s="2"/>
      <c r="M223" s="2"/>
    </row>
    <row r="224" spans="1:13" x14ac:dyDescent="0.25">
      <c r="A224" t="s">
        <v>101</v>
      </c>
      <c r="B224" s="36" t="s">
        <v>104</v>
      </c>
      <c r="E224" t="s">
        <v>92</v>
      </c>
      <c r="F224" s="2" t="s">
        <v>60</v>
      </c>
      <c r="G224" s="24">
        <v>1</v>
      </c>
      <c r="H224" s="9" t="s">
        <v>13</v>
      </c>
      <c r="I224" s="2">
        <v>0.5</v>
      </c>
      <c r="J224" s="5">
        <f t="shared" si="3"/>
        <v>2000</v>
      </c>
      <c r="K224" s="2"/>
      <c r="L224" s="2"/>
      <c r="M224" s="2"/>
    </row>
    <row r="225" spans="1:13" x14ac:dyDescent="0.25">
      <c r="A225" t="s">
        <v>101</v>
      </c>
      <c r="B225" s="36" t="s">
        <v>104</v>
      </c>
      <c r="E225" t="s">
        <v>93</v>
      </c>
      <c r="F225" s="2" t="s">
        <v>61</v>
      </c>
      <c r="G225" s="24">
        <v>40</v>
      </c>
      <c r="H225" s="9">
        <v>1</v>
      </c>
      <c r="I225" s="2">
        <v>0.5</v>
      </c>
      <c r="J225" s="5">
        <f t="shared" si="3"/>
        <v>80</v>
      </c>
      <c r="K225" s="2"/>
      <c r="L225" s="2"/>
      <c r="M225" s="2"/>
    </row>
    <row r="226" spans="1:13" x14ac:dyDescent="0.25">
      <c r="A226" t="s">
        <v>101</v>
      </c>
      <c r="B226" s="36" t="s">
        <v>104</v>
      </c>
      <c r="E226" t="s">
        <v>93</v>
      </c>
      <c r="F226" s="2" t="s">
        <v>61</v>
      </c>
      <c r="G226" s="24">
        <v>41</v>
      </c>
      <c r="H226" s="9">
        <v>1</v>
      </c>
      <c r="I226" s="2">
        <v>0.5</v>
      </c>
      <c r="J226" s="5">
        <f t="shared" si="3"/>
        <v>82</v>
      </c>
      <c r="K226" s="2"/>
      <c r="L226" s="2"/>
      <c r="M226" s="2"/>
    </row>
    <row r="227" spans="1:13" x14ac:dyDescent="0.25">
      <c r="A227" t="s">
        <v>101</v>
      </c>
      <c r="B227" s="36" t="s">
        <v>104</v>
      </c>
      <c r="E227" t="s">
        <v>93</v>
      </c>
      <c r="F227" s="2" t="s">
        <v>61</v>
      </c>
      <c r="G227" s="24">
        <v>19</v>
      </c>
      <c r="H227" s="9" t="s">
        <v>11</v>
      </c>
      <c r="I227" s="2">
        <v>0.5</v>
      </c>
      <c r="J227" s="5">
        <f t="shared" si="3"/>
        <v>380</v>
      </c>
      <c r="K227" s="2"/>
      <c r="L227" s="2"/>
      <c r="M227" s="2"/>
    </row>
    <row r="228" spans="1:13" x14ac:dyDescent="0.25">
      <c r="A228" t="s">
        <v>101</v>
      </c>
      <c r="B228" s="36" t="s">
        <v>104</v>
      </c>
      <c r="E228" t="s">
        <v>93</v>
      </c>
      <c r="F228" s="2" t="s">
        <v>61</v>
      </c>
      <c r="G228" s="24">
        <v>0</v>
      </c>
      <c r="H228" s="9" t="s">
        <v>11</v>
      </c>
      <c r="I228" s="2">
        <v>0.5</v>
      </c>
      <c r="J228" s="5">
        <f t="shared" si="3"/>
        <v>0</v>
      </c>
      <c r="K228" s="2"/>
      <c r="L228" s="2"/>
      <c r="M228" s="2"/>
    </row>
    <row r="229" spans="1:13" x14ac:dyDescent="0.25">
      <c r="A229" t="s">
        <v>101</v>
      </c>
      <c r="B229" s="36" t="s">
        <v>104</v>
      </c>
      <c r="E229" t="s">
        <v>93</v>
      </c>
      <c r="F229" s="2" t="s">
        <v>61</v>
      </c>
      <c r="G229" s="24">
        <v>0</v>
      </c>
      <c r="H229" s="9" t="s">
        <v>12</v>
      </c>
      <c r="I229" s="2">
        <v>0.5</v>
      </c>
      <c r="J229" s="5">
        <f t="shared" si="3"/>
        <v>0</v>
      </c>
      <c r="K229" s="2"/>
      <c r="L229" s="2"/>
      <c r="M229" s="2"/>
    </row>
    <row r="230" spans="1:13" x14ac:dyDescent="0.25">
      <c r="A230" t="s">
        <v>101</v>
      </c>
      <c r="B230" s="36" t="s">
        <v>104</v>
      </c>
      <c r="E230" t="s">
        <v>93</v>
      </c>
      <c r="F230" s="2" t="s">
        <v>61</v>
      </c>
      <c r="G230" s="24">
        <v>0</v>
      </c>
      <c r="H230" s="9" t="s">
        <v>12</v>
      </c>
      <c r="I230" s="2">
        <v>0.5</v>
      </c>
      <c r="J230" s="5">
        <f t="shared" si="3"/>
        <v>0</v>
      </c>
      <c r="K230" s="2"/>
      <c r="L230" s="2"/>
      <c r="M230" s="2"/>
    </row>
    <row r="231" spans="1:13" x14ac:dyDescent="0.25">
      <c r="A231" t="s">
        <v>101</v>
      </c>
      <c r="B231" s="38" t="s">
        <v>109</v>
      </c>
      <c r="E231" t="s">
        <v>92</v>
      </c>
      <c r="F231" s="2" t="s">
        <v>62</v>
      </c>
      <c r="G231" s="24">
        <v>280</v>
      </c>
      <c r="H231" s="9">
        <v>1</v>
      </c>
      <c r="I231" s="2">
        <v>0.5</v>
      </c>
      <c r="J231" s="5">
        <f t="shared" si="3"/>
        <v>560</v>
      </c>
      <c r="K231" s="2"/>
      <c r="L231" s="2"/>
      <c r="M231" s="2"/>
    </row>
    <row r="232" spans="1:13" x14ac:dyDescent="0.25">
      <c r="A232" t="s">
        <v>101</v>
      </c>
      <c r="B232" s="38" t="s">
        <v>109</v>
      </c>
      <c r="E232" t="s">
        <v>92</v>
      </c>
      <c r="F232" s="2" t="s">
        <v>62</v>
      </c>
      <c r="G232" s="24">
        <v>257</v>
      </c>
      <c r="H232" s="9">
        <v>1</v>
      </c>
      <c r="I232" s="2">
        <v>0.5</v>
      </c>
      <c r="J232" s="5">
        <f t="shared" si="3"/>
        <v>514</v>
      </c>
      <c r="K232" s="2"/>
      <c r="L232" s="2"/>
      <c r="M232" s="2"/>
    </row>
    <row r="233" spans="1:13" x14ac:dyDescent="0.25">
      <c r="A233" t="s">
        <v>101</v>
      </c>
      <c r="B233" s="38" t="s">
        <v>109</v>
      </c>
      <c r="E233" t="s">
        <v>92</v>
      </c>
      <c r="F233" s="2" t="s">
        <v>62</v>
      </c>
      <c r="G233" s="24">
        <v>228</v>
      </c>
      <c r="H233" s="9" t="s">
        <v>11</v>
      </c>
      <c r="I233" s="2">
        <v>0.5</v>
      </c>
      <c r="J233" s="5">
        <f t="shared" si="3"/>
        <v>4560</v>
      </c>
      <c r="K233" s="2"/>
      <c r="L233" s="2"/>
      <c r="M233" s="2"/>
    </row>
    <row r="234" spans="1:13" x14ac:dyDescent="0.25">
      <c r="A234" t="s">
        <v>101</v>
      </c>
      <c r="B234" s="38" t="s">
        <v>109</v>
      </c>
      <c r="E234" t="s">
        <v>92</v>
      </c>
      <c r="F234" s="2" t="s">
        <v>62</v>
      </c>
      <c r="G234" s="24">
        <v>108</v>
      </c>
      <c r="H234" s="9" t="s">
        <v>11</v>
      </c>
      <c r="I234" s="2">
        <v>0.5</v>
      </c>
      <c r="J234" s="5">
        <f t="shared" si="3"/>
        <v>2160</v>
      </c>
      <c r="K234" s="2"/>
      <c r="L234" s="2"/>
      <c r="M234" s="2"/>
    </row>
    <row r="235" spans="1:13" x14ac:dyDescent="0.25">
      <c r="A235" t="s">
        <v>101</v>
      </c>
      <c r="B235" s="38" t="s">
        <v>109</v>
      </c>
      <c r="E235" t="s">
        <v>92</v>
      </c>
      <c r="F235" s="2" t="s">
        <v>62</v>
      </c>
      <c r="G235" s="24">
        <v>27</v>
      </c>
      <c r="H235" s="9" t="s">
        <v>12</v>
      </c>
      <c r="I235" s="2">
        <v>0.5</v>
      </c>
      <c r="J235" s="5">
        <f t="shared" si="3"/>
        <v>5400</v>
      </c>
      <c r="K235" s="2"/>
      <c r="L235" s="2"/>
      <c r="M235" s="2"/>
    </row>
    <row r="236" spans="1:13" x14ac:dyDescent="0.25">
      <c r="A236" t="s">
        <v>101</v>
      </c>
      <c r="B236" s="38" t="s">
        <v>109</v>
      </c>
      <c r="E236" t="s">
        <v>92</v>
      </c>
      <c r="F236" s="2" t="s">
        <v>62</v>
      </c>
      <c r="G236" s="24">
        <v>20</v>
      </c>
      <c r="H236" s="9" t="s">
        <v>12</v>
      </c>
      <c r="I236" s="2">
        <v>0.5</v>
      </c>
      <c r="J236" s="5">
        <f t="shared" si="3"/>
        <v>4000</v>
      </c>
      <c r="K236" s="2"/>
      <c r="L236" s="2"/>
      <c r="M236" s="2"/>
    </row>
    <row r="237" spans="1:13" x14ac:dyDescent="0.25">
      <c r="A237" t="s">
        <v>101</v>
      </c>
      <c r="B237" s="38" t="s">
        <v>109</v>
      </c>
      <c r="E237" t="s">
        <v>92</v>
      </c>
      <c r="F237" s="2" t="s">
        <v>62</v>
      </c>
      <c r="G237" s="24">
        <v>2</v>
      </c>
      <c r="H237" s="9" t="s">
        <v>13</v>
      </c>
      <c r="I237" s="2">
        <v>0.5</v>
      </c>
      <c r="J237" s="5">
        <f t="shared" si="3"/>
        <v>4000</v>
      </c>
      <c r="K237" s="2"/>
      <c r="L237" s="2"/>
      <c r="M237" s="2"/>
    </row>
    <row r="238" spans="1:13" x14ac:dyDescent="0.25">
      <c r="A238" t="s">
        <v>101</v>
      </c>
      <c r="B238" s="38" t="s">
        <v>109</v>
      </c>
      <c r="E238" t="s">
        <v>92</v>
      </c>
      <c r="F238" s="2" t="s">
        <v>62</v>
      </c>
      <c r="G238" s="24">
        <v>5</v>
      </c>
      <c r="H238" s="9" t="s">
        <v>13</v>
      </c>
      <c r="I238" s="2">
        <v>0.5</v>
      </c>
      <c r="J238" s="5">
        <f t="shared" si="3"/>
        <v>10000</v>
      </c>
      <c r="K238" s="2"/>
      <c r="L238" s="2"/>
      <c r="M238" s="2"/>
    </row>
    <row r="239" spans="1:13" x14ac:dyDescent="0.25">
      <c r="A239" t="s">
        <v>101</v>
      </c>
      <c r="B239" s="38" t="s">
        <v>109</v>
      </c>
      <c r="E239" t="s">
        <v>93</v>
      </c>
      <c r="F239" s="2" t="s">
        <v>63</v>
      </c>
      <c r="G239" s="24">
        <v>10</v>
      </c>
      <c r="H239" s="9">
        <v>1</v>
      </c>
      <c r="I239" s="2">
        <v>0.5</v>
      </c>
      <c r="J239" s="5">
        <f t="shared" si="3"/>
        <v>20</v>
      </c>
      <c r="K239" s="2"/>
      <c r="L239" s="2"/>
      <c r="M239" s="2"/>
    </row>
    <row r="240" spans="1:13" x14ac:dyDescent="0.25">
      <c r="A240" t="s">
        <v>101</v>
      </c>
      <c r="B240" s="38" t="s">
        <v>109</v>
      </c>
      <c r="E240" t="s">
        <v>93</v>
      </c>
      <c r="F240" s="2" t="s">
        <v>63</v>
      </c>
      <c r="G240" s="24">
        <v>27</v>
      </c>
      <c r="H240" s="9">
        <v>1</v>
      </c>
      <c r="I240" s="2">
        <v>0.5</v>
      </c>
      <c r="J240" s="5">
        <f t="shared" si="3"/>
        <v>54</v>
      </c>
      <c r="K240" s="2"/>
      <c r="L240" s="2"/>
      <c r="M240" s="2"/>
    </row>
    <row r="241" spans="1:13" x14ac:dyDescent="0.25">
      <c r="A241" t="s">
        <v>101</v>
      </c>
      <c r="B241" s="38" t="s">
        <v>109</v>
      </c>
      <c r="E241" t="s">
        <v>93</v>
      </c>
      <c r="F241" s="2" t="s">
        <v>63</v>
      </c>
      <c r="G241" s="24">
        <v>7</v>
      </c>
      <c r="H241" s="9" t="s">
        <v>11</v>
      </c>
      <c r="I241" s="2">
        <v>0.5</v>
      </c>
      <c r="J241" s="5">
        <f t="shared" si="3"/>
        <v>140</v>
      </c>
      <c r="K241" s="2"/>
      <c r="L241" s="2"/>
      <c r="M241" s="2"/>
    </row>
    <row r="242" spans="1:13" x14ac:dyDescent="0.25">
      <c r="A242" t="s">
        <v>101</v>
      </c>
      <c r="B242" s="38" t="s">
        <v>109</v>
      </c>
      <c r="E242" t="s">
        <v>93</v>
      </c>
      <c r="F242" s="2" t="s">
        <v>63</v>
      </c>
      <c r="G242" s="24">
        <v>11</v>
      </c>
      <c r="H242" s="9" t="s">
        <v>11</v>
      </c>
      <c r="I242" s="2">
        <v>0.5</v>
      </c>
      <c r="J242" s="5">
        <f t="shared" si="3"/>
        <v>220</v>
      </c>
      <c r="K242" s="2"/>
      <c r="L242" s="2"/>
      <c r="M242" s="2"/>
    </row>
    <row r="243" spans="1:13" x14ac:dyDescent="0.25">
      <c r="A243" t="s">
        <v>101</v>
      </c>
      <c r="B243" s="38" t="s">
        <v>109</v>
      </c>
      <c r="E243" t="s">
        <v>93</v>
      </c>
      <c r="F243" s="2" t="s">
        <v>63</v>
      </c>
      <c r="G243" s="24">
        <v>0</v>
      </c>
      <c r="H243" s="9" t="s">
        <v>12</v>
      </c>
      <c r="I243" s="2">
        <v>0.5</v>
      </c>
      <c r="J243" s="5">
        <f t="shared" si="3"/>
        <v>0</v>
      </c>
      <c r="K243" s="2"/>
      <c r="L243" s="2"/>
      <c r="M243" s="2"/>
    </row>
    <row r="244" spans="1:13" x14ac:dyDescent="0.25">
      <c r="A244" t="s">
        <v>101</v>
      </c>
      <c r="B244" s="38" t="s">
        <v>109</v>
      </c>
      <c r="E244" t="s">
        <v>93</v>
      </c>
      <c r="F244" s="2" t="s">
        <v>63</v>
      </c>
      <c r="G244" s="24">
        <v>0</v>
      </c>
      <c r="H244" s="9" t="s">
        <v>12</v>
      </c>
      <c r="I244" s="2">
        <v>0.5</v>
      </c>
      <c r="J244" s="5">
        <f t="shared" si="3"/>
        <v>0</v>
      </c>
      <c r="K244" s="2"/>
      <c r="L244" s="2"/>
      <c r="M244" s="2"/>
    </row>
    <row r="245" spans="1:13" x14ac:dyDescent="0.25">
      <c r="A245" t="s">
        <v>101</v>
      </c>
      <c r="B245" s="37" t="s">
        <v>106</v>
      </c>
      <c r="E245" t="s">
        <v>92</v>
      </c>
      <c r="F245" s="2" t="s">
        <v>64</v>
      </c>
      <c r="G245" s="24" t="s">
        <v>90</v>
      </c>
      <c r="H245" s="9">
        <v>1</v>
      </c>
      <c r="I245" s="2">
        <v>0.5</v>
      </c>
      <c r="J245" s="5" t="e">
        <f t="shared" si="3"/>
        <v>#VALUE!</v>
      </c>
      <c r="K245" s="2"/>
      <c r="L245" s="2"/>
      <c r="M245" s="2"/>
    </row>
    <row r="246" spans="1:13" x14ac:dyDescent="0.25">
      <c r="A246" t="s">
        <v>101</v>
      </c>
      <c r="B246" s="37" t="s">
        <v>106</v>
      </c>
      <c r="E246" t="s">
        <v>92</v>
      </c>
      <c r="F246" s="2" t="s">
        <v>65</v>
      </c>
      <c r="G246" s="24" t="s">
        <v>90</v>
      </c>
      <c r="H246" s="9">
        <v>1</v>
      </c>
      <c r="I246" s="2">
        <v>0.5</v>
      </c>
      <c r="J246" s="5" t="e">
        <f t="shared" si="3"/>
        <v>#VALUE!</v>
      </c>
      <c r="K246" s="2"/>
      <c r="L246" s="2"/>
      <c r="M246" s="2"/>
    </row>
    <row r="247" spans="1:13" x14ac:dyDescent="0.25">
      <c r="A247" t="s">
        <v>101</v>
      </c>
      <c r="B247" s="37" t="s">
        <v>106</v>
      </c>
      <c r="E247" t="s">
        <v>92</v>
      </c>
      <c r="F247" s="2" t="s">
        <v>64</v>
      </c>
      <c r="G247" s="24">
        <v>132</v>
      </c>
      <c r="H247" s="9" t="s">
        <v>11</v>
      </c>
      <c r="I247" s="2">
        <v>0.5</v>
      </c>
      <c r="J247" s="5">
        <f t="shared" si="3"/>
        <v>2640</v>
      </c>
      <c r="K247" s="2"/>
      <c r="L247" s="2"/>
      <c r="M247" s="2"/>
    </row>
    <row r="248" spans="1:13" x14ac:dyDescent="0.25">
      <c r="A248" t="s">
        <v>101</v>
      </c>
      <c r="B248" s="37" t="s">
        <v>106</v>
      </c>
      <c r="E248" t="s">
        <v>92</v>
      </c>
      <c r="F248" s="2" t="s">
        <v>64</v>
      </c>
      <c r="G248" s="24">
        <v>137</v>
      </c>
      <c r="H248" s="9" t="s">
        <v>11</v>
      </c>
      <c r="I248" s="2">
        <v>0.5</v>
      </c>
      <c r="J248" s="5">
        <f t="shared" si="3"/>
        <v>2740</v>
      </c>
      <c r="K248" s="2"/>
      <c r="L248" s="2"/>
      <c r="M248" s="2"/>
    </row>
    <row r="249" spans="1:13" x14ac:dyDescent="0.25">
      <c r="A249" t="s">
        <v>101</v>
      </c>
      <c r="B249" s="37" t="s">
        <v>106</v>
      </c>
      <c r="E249" t="s">
        <v>92</v>
      </c>
      <c r="F249" s="2" t="s">
        <v>64</v>
      </c>
      <c r="G249" s="24">
        <v>33</v>
      </c>
      <c r="H249" s="9" t="s">
        <v>12</v>
      </c>
      <c r="I249" s="2">
        <v>0.5</v>
      </c>
      <c r="J249" s="5">
        <f t="shared" si="3"/>
        <v>6600</v>
      </c>
      <c r="K249" s="2"/>
      <c r="L249" s="2"/>
      <c r="M249" s="2"/>
    </row>
    <row r="250" spans="1:13" x14ac:dyDescent="0.25">
      <c r="A250" t="s">
        <v>101</v>
      </c>
      <c r="B250" s="37" t="s">
        <v>106</v>
      </c>
      <c r="E250" t="s">
        <v>92</v>
      </c>
      <c r="F250" s="2" t="s">
        <v>64</v>
      </c>
      <c r="G250" s="24">
        <v>20</v>
      </c>
      <c r="H250" s="9" t="s">
        <v>12</v>
      </c>
      <c r="I250" s="2">
        <v>0.5</v>
      </c>
      <c r="J250" s="5">
        <f t="shared" si="3"/>
        <v>4000</v>
      </c>
      <c r="K250" s="2"/>
      <c r="L250" s="2"/>
      <c r="M250" s="2"/>
    </row>
    <row r="251" spans="1:13" x14ac:dyDescent="0.25">
      <c r="A251" t="s">
        <v>101</v>
      </c>
      <c r="B251" s="37" t="s">
        <v>106</v>
      </c>
      <c r="E251" t="s">
        <v>92</v>
      </c>
      <c r="F251" s="2" t="s">
        <v>64</v>
      </c>
      <c r="G251" s="24">
        <v>3</v>
      </c>
      <c r="H251" s="9" t="s">
        <v>13</v>
      </c>
      <c r="I251" s="2">
        <v>0.5</v>
      </c>
      <c r="J251" s="5">
        <f t="shared" si="3"/>
        <v>6000</v>
      </c>
      <c r="K251" s="2"/>
      <c r="L251" s="2"/>
      <c r="M251" s="2"/>
    </row>
    <row r="252" spans="1:13" x14ac:dyDescent="0.25">
      <c r="A252" t="s">
        <v>101</v>
      </c>
      <c r="B252" s="37" t="s">
        <v>106</v>
      </c>
      <c r="E252" t="s">
        <v>92</v>
      </c>
      <c r="F252" s="2" t="s">
        <v>64</v>
      </c>
      <c r="G252" s="24">
        <v>1</v>
      </c>
      <c r="H252" s="9" t="s">
        <v>13</v>
      </c>
      <c r="I252" s="2">
        <v>0.5</v>
      </c>
      <c r="J252" s="5">
        <f t="shared" si="3"/>
        <v>2000</v>
      </c>
      <c r="K252" s="2"/>
      <c r="L252" s="2"/>
      <c r="M252" s="2"/>
    </row>
    <row r="253" spans="1:13" x14ac:dyDescent="0.25">
      <c r="A253" t="s">
        <v>101</v>
      </c>
      <c r="B253" s="37" t="s">
        <v>106</v>
      </c>
      <c r="E253" t="s">
        <v>93</v>
      </c>
      <c r="F253" s="2" t="s">
        <v>66</v>
      </c>
      <c r="G253" s="24">
        <v>6</v>
      </c>
      <c r="H253" s="9">
        <v>1</v>
      </c>
      <c r="I253" s="2">
        <v>0.5</v>
      </c>
      <c r="J253" s="5">
        <f t="shared" si="3"/>
        <v>12</v>
      </c>
      <c r="K253" s="2"/>
      <c r="L253" s="2"/>
      <c r="M253" s="2"/>
    </row>
    <row r="254" spans="1:13" x14ac:dyDescent="0.25">
      <c r="A254" t="s">
        <v>101</v>
      </c>
      <c r="B254" s="37" t="s">
        <v>106</v>
      </c>
      <c r="E254" t="s">
        <v>93</v>
      </c>
      <c r="F254" s="2" t="s">
        <v>66</v>
      </c>
      <c r="G254" s="24">
        <v>0</v>
      </c>
      <c r="H254" s="9">
        <v>1</v>
      </c>
      <c r="I254" s="2">
        <v>0.5</v>
      </c>
      <c r="J254" s="5">
        <f t="shared" si="3"/>
        <v>0</v>
      </c>
      <c r="K254" s="2"/>
      <c r="L254" s="2"/>
      <c r="M254" s="2"/>
    </row>
    <row r="255" spans="1:13" x14ac:dyDescent="0.25">
      <c r="A255" t="s">
        <v>101</v>
      </c>
      <c r="B255" s="37" t="s">
        <v>106</v>
      </c>
      <c r="E255" t="s">
        <v>93</v>
      </c>
      <c r="F255" s="2" t="s">
        <v>66</v>
      </c>
      <c r="G255" s="24">
        <v>3</v>
      </c>
      <c r="H255" s="9" t="s">
        <v>11</v>
      </c>
      <c r="I255" s="2">
        <v>0.5</v>
      </c>
      <c r="J255" s="5">
        <f t="shared" si="3"/>
        <v>60</v>
      </c>
      <c r="K255" s="2"/>
      <c r="L255" s="2"/>
      <c r="M255" s="2"/>
    </row>
    <row r="256" spans="1:13" x14ac:dyDescent="0.25">
      <c r="A256" t="s">
        <v>101</v>
      </c>
      <c r="B256" s="37" t="s">
        <v>106</v>
      </c>
      <c r="E256" t="s">
        <v>93</v>
      </c>
      <c r="F256" s="2" t="s">
        <v>66</v>
      </c>
      <c r="G256" s="24">
        <v>10</v>
      </c>
      <c r="H256" s="9" t="s">
        <v>11</v>
      </c>
      <c r="I256" s="2">
        <v>0.5</v>
      </c>
      <c r="J256" s="5">
        <f t="shared" si="3"/>
        <v>200</v>
      </c>
      <c r="K256" s="2"/>
      <c r="L256" s="2"/>
      <c r="M256" s="2"/>
    </row>
    <row r="257" spans="1:13" x14ac:dyDescent="0.25">
      <c r="A257" t="s">
        <v>101</v>
      </c>
      <c r="B257" s="37" t="s">
        <v>106</v>
      </c>
      <c r="E257" t="s">
        <v>93</v>
      </c>
      <c r="F257" s="2" t="s">
        <v>66</v>
      </c>
      <c r="G257" s="24">
        <v>0</v>
      </c>
      <c r="H257" s="9" t="s">
        <v>12</v>
      </c>
      <c r="I257" s="2">
        <v>0.5</v>
      </c>
      <c r="J257" s="5">
        <f t="shared" si="3"/>
        <v>0</v>
      </c>
      <c r="K257" s="2"/>
      <c r="L257" s="2"/>
      <c r="M257" s="2"/>
    </row>
    <row r="258" spans="1:13" x14ac:dyDescent="0.25">
      <c r="A258" t="s">
        <v>101</v>
      </c>
      <c r="B258" s="37" t="s">
        <v>106</v>
      </c>
      <c r="E258" t="s">
        <v>93</v>
      </c>
      <c r="F258" s="2" t="s">
        <v>66</v>
      </c>
      <c r="G258" s="24">
        <v>0</v>
      </c>
      <c r="H258" s="9" t="s">
        <v>12</v>
      </c>
      <c r="I258" s="2">
        <v>0.5</v>
      </c>
      <c r="J258" s="5">
        <f t="shared" si="3"/>
        <v>0</v>
      </c>
      <c r="K258" s="2"/>
      <c r="L258" s="2"/>
      <c r="M258" s="2"/>
    </row>
    <row r="259" spans="1:13" x14ac:dyDescent="0.25">
      <c r="A259" t="s">
        <v>105</v>
      </c>
      <c r="B259" s="37" t="s">
        <v>106</v>
      </c>
      <c r="E259" t="s">
        <v>92</v>
      </c>
      <c r="F259" s="2" t="s">
        <v>67</v>
      </c>
      <c r="G259" s="24">
        <v>350</v>
      </c>
      <c r="H259" s="9">
        <v>1</v>
      </c>
      <c r="I259" s="2">
        <v>0.5</v>
      </c>
      <c r="J259" s="5">
        <f t="shared" si="3"/>
        <v>700</v>
      </c>
      <c r="K259" s="2"/>
      <c r="L259" s="2"/>
      <c r="M259" s="2"/>
    </row>
    <row r="260" spans="1:13" x14ac:dyDescent="0.25">
      <c r="A260" s="36" t="s">
        <v>105</v>
      </c>
      <c r="B260" s="37" t="s">
        <v>106</v>
      </c>
      <c r="E260" t="s">
        <v>92</v>
      </c>
      <c r="F260" s="2" t="s">
        <v>67</v>
      </c>
      <c r="G260" s="24">
        <v>288</v>
      </c>
      <c r="H260" s="9">
        <v>1</v>
      </c>
      <c r="I260" s="2">
        <v>0.5</v>
      </c>
      <c r="J260" s="5">
        <f t="shared" si="3"/>
        <v>576</v>
      </c>
      <c r="K260" s="2"/>
      <c r="L260" s="2"/>
      <c r="M260" s="2"/>
    </row>
    <row r="261" spans="1:13" x14ac:dyDescent="0.25">
      <c r="A261" s="36" t="s">
        <v>105</v>
      </c>
      <c r="B261" s="37" t="s">
        <v>106</v>
      </c>
      <c r="E261" t="s">
        <v>92</v>
      </c>
      <c r="F261" s="2" t="s">
        <v>67</v>
      </c>
      <c r="G261" s="24">
        <v>171</v>
      </c>
      <c r="H261" s="9" t="s">
        <v>11</v>
      </c>
      <c r="I261" s="2">
        <v>0.5</v>
      </c>
      <c r="J261" s="5">
        <f t="shared" si="3"/>
        <v>3420</v>
      </c>
      <c r="K261" s="2"/>
      <c r="L261" s="2"/>
      <c r="M261" s="2"/>
    </row>
    <row r="262" spans="1:13" x14ac:dyDescent="0.25">
      <c r="A262" s="36" t="s">
        <v>105</v>
      </c>
      <c r="B262" s="37" t="s">
        <v>106</v>
      </c>
      <c r="E262" t="s">
        <v>92</v>
      </c>
      <c r="F262" s="2" t="s">
        <v>67</v>
      </c>
      <c r="G262" s="24">
        <v>127</v>
      </c>
      <c r="H262" s="9" t="s">
        <v>11</v>
      </c>
      <c r="I262" s="2">
        <v>0.5</v>
      </c>
      <c r="J262" s="5">
        <f t="shared" si="3"/>
        <v>2540</v>
      </c>
      <c r="K262" s="2"/>
      <c r="L262" s="2"/>
      <c r="M262" s="2"/>
    </row>
    <row r="263" spans="1:13" x14ac:dyDescent="0.25">
      <c r="A263" s="36" t="s">
        <v>105</v>
      </c>
      <c r="B263" s="37" t="s">
        <v>106</v>
      </c>
      <c r="E263" t="s">
        <v>92</v>
      </c>
      <c r="F263" s="2" t="s">
        <v>67</v>
      </c>
      <c r="G263" s="24">
        <v>112</v>
      </c>
      <c r="H263" s="9" t="s">
        <v>12</v>
      </c>
      <c r="I263" s="2">
        <v>0.5</v>
      </c>
      <c r="J263" s="5">
        <f t="shared" si="3"/>
        <v>22400</v>
      </c>
      <c r="K263" s="2"/>
      <c r="L263" s="2"/>
      <c r="M263" s="2"/>
    </row>
    <row r="264" spans="1:13" x14ac:dyDescent="0.25">
      <c r="A264" s="36" t="s">
        <v>105</v>
      </c>
      <c r="B264" s="37" t="s">
        <v>106</v>
      </c>
      <c r="E264" t="s">
        <v>92</v>
      </c>
      <c r="F264" s="2" t="s">
        <v>67</v>
      </c>
      <c r="G264" s="24">
        <v>57</v>
      </c>
      <c r="H264" s="9" t="s">
        <v>12</v>
      </c>
      <c r="I264" s="2">
        <v>0.5</v>
      </c>
      <c r="J264" s="5">
        <f t="shared" ref="J264:J327" si="4">(G264*H264)/I264</f>
        <v>11400</v>
      </c>
      <c r="K264" s="2"/>
      <c r="L264" s="2"/>
      <c r="M264" s="2"/>
    </row>
    <row r="265" spans="1:13" x14ac:dyDescent="0.25">
      <c r="A265" s="36" t="s">
        <v>105</v>
      </c>
      <c r="B265" s="37" t="s">
        <v>106</v>
      </c>
      <c r="E265" t="s">
        <v>92</v>
      </c>
      <c r="F265" s="2" t="s">
        <v>67</v>
      </c>
      <c r="G265" s="24">
        <v>0</v>
      </c>
      <c r="H265" s="9" t="s">
        <v>13</v>
      </c>
      <c r="I265" s="2">
        <v>0.5</v>
      </c>
      <c r="J265" s="5">
        <f t="shared" si="4"/>
        <v>0</v>
      </c>
      <c r="K265" s="2"/>
      <c r="L265" s="2"/>
      <c r="M265" s="2"/>
    </row>
    <row r="266" spans="1:13" x14ac:dyDescent="0.25">
      <c r="A266" s="36" t="s">
        <v>105</v>
      </c>
      <c r="B266" s="37" t="s">
        <v>106</v>
      </c>
      <c r="E266" t="s">
        <v>92</v>
      </c>
      <c r="F266" s="2" t="s">
        <v>67</v>
      </c>
      <c r="G266" s="24">
        <v>0</v>
      </c>
      <c r="H266" s="9" t="s">
        <v>13</v>
      </c>
      <c r="I266" s="2">
        <v>0.5</v>
      </c>
      <c r="J266" s="5">
        <f t="shared" si="4"/>
        <v>0</v>
      </c>
      <c r="K266" s="2"/>
      <c r="L266" s="2"/>
      <c r="M266" s="2"/>
    </row>
    <row r="267" spans="1:13" x14ac:dyDescent="0.25">
      <c r="A267" s="36" t="s">
        <v>105</v>
      </c>
      <c r="B267" s="37" t="s">
        <v>106</v>
      </c>
      <c r="E267" t="s">
        <v>93</v>
      </c>
      <c r="F267" s="2" t="s">
        <v>68</v>
      </c>
      <c r="G267" s="24">
        <v>74</v>
      </c>
      <c r="H267" s="9">
        <v>1</v>
      </c>
      <c r="I267" s="2">
        <v>0.5</v>
      </c>
      <c r="J267" s="5">
        <f t="shared" si="4"/>
        <v>148</v>
      </c>
      <c r="K267" s="2"/>
      <c r="L267" s="2"/>
      <c r="M267" s="2"/>
    </row>
    <row r="268" spans="1:13" x14ac:dyDescent="0.25">
      <c r="A268" s="36" t="s">
        <v>105</v>
      </c>
      <c r="B268" s="37" t="s">
        <v>106</v>
      </c>
      <c r="E268" t="s">
        <v>93</v>
      </c>
      <c r="F268" s="2" t="s">
        <v>68</v>
      </c>
      <c r="G268" s="24">
        <v>0</v>
      </c>
      <c r="H268" s="9">
        <v>1</v>
      </c>
      <c r="I268" s="2">
        <v>0.5</v>
      </c>
      <c r="J268" s="5">
        <f t="shared" si="4"/>
        <v>0</v>
      </c>
      <c r="K268" s="2"/>
      <c r="L268" s="2"/>
      <c r="M268" s="2"/>
    </row>
    <row r="269" spans="1:13" x14ac:dyDescent="0.25">
      <c r="A269" s="36" t="s">
        <v>105</v>
      </c>
      <c r="B269" s="37" t="s">
        <v>106</v>
      </c>
      <c r="E269" t="s">
        <v>93</v>
      </c>
      <c r="F269" s="2" t="s">
        <v>68</v>
      </c>
      <c r="G269" s="24">
        <v>24</v>
      </c>
      <c r="H269" s="9" t="s">
        <v>11</v>
      </c>
      <c r="I269" s="2">
        <v>0.5</v>
      </c>
      <c r="J269" s="5">
        <f t="shared" si="4"/>
        <v>480</v>
      </c>
      <c r="K269" s="2"/>
      <c r="L269" s="2"/>
      <c r="M269" s="2"/>
    </row>
    <row r="270" spans="1:13" x14ac:dyDescent="0.25">
      <c r="A270" s="36" t="s">
        <v>105</v>
      </c>
      <c r="B270" s="37" t="s">
        <v>106</v>
      </c>
      <c r="E270" t="s">
        <v>93</v>
      </c>
      <c r="F270" s="2" t="s">
        <v>68</v>
      </c>
      <c r="G270" s="24">
        <v>30</v>
      </c>
      <c r="H270" s="9" t="s">
        <v>11</v>
      </c>
      <c r="I270" s="2">
        <v>0.5</v>
      </c>
      <c r="J270" s="5">
        <f t="shared" si="4"/>
        <v>600</v>
      </c>
      <c r="K270" s="2"/>
      <c r="L270" s="2"/>
      <c r="M270" s="2"/>
    </row>
    <row r="271" spans="1:13" x14ac:dyDescent="0.25">
      <c r="A271" s="36" t="s">
        <v>105</v>
      </c>
      <c r="B271" s="37" t="s">
        <v>106</v>
      </c>
      <c r="E271" t="s">
        <v>93</v>
      </c>
      <c r="F271" s="2" t="s">
        <v>68</v>
      </c>
      <c r="G271" s="24">
        <v>5</v>
      </c>
      <c r="H271" s="9" t="s">
        <v>12</v>
      </c>
      <c r="I271" s="2">
        <v>0.5</v>
      </c>
      <c r="J271" s="5">
        <f t="shared" si="4"/>
        <v>1000</v>
      </c>
      <c r="K271" s="2"/>
      <c r="L271" s="2"/>
      <c r="M271" s="2"/>
    </row>
    <row r="272" spans="1:13" x14ac:dyDescent="0.25">
      <c r="A272" s="36" t="s">
        <v>105</v>
      </c>
      <c r="B272" s="37" t="s">
        <v>106</v>
      </c>
      <c r="E272" t="s">
        <v>93</v>
      </c>
      <c r="F272" s="2" t="s">
        <v>68</v>
      </c>
      <c r="G272" s="24">
        <v>2</v>
      </c>
      <c r="H272" s="9" t="s">
        <v>12</v>
      </c>
      <c r="I272" s="2">
        <v>0.5</v>
      </c>
      <c r="J272" s="5">
        <f t="shared" si="4"/>
        <v>400</v>
      </c>
      <c r="K272" s="2"/>
      <c r="L272" s="2"/>
      <c r="M272" s="2"/>
    </row>
    <row r="273" spans="1:13" x14ac:dyDescent="0.25">
      <c r="A273" t="s">
        <v>101</v>
      </c>
      <c r="B273" t="s">
        <v>110</v>
      </c>
      <c r="E273" t="s">
        <v>92</v>
      </c>
      <c r="F273" s="2" t="s">
        <v>69</v>
      </c>
      <c r="G273" s="24">
        <v>0</v>
      </c>
      <c r="H273" s="9">
        <v>1</v>
      </c>
      <c r="I273" s="2">
        <v>0.5</v>
      </c>
      <c r="J273" s="5">
        <f t="shared" si="4"/>
        <v>0</v>
      </c>
      <c r="K273" s="2"/>
      <c r="L273" s="2"/>
      <c r="M273" s="2"/>
    </row>
    <row r="274" spans="1:13" x14ac:dyDescent="0.25">
      <c r="A274" t="s">
        <v>101</v>
      </c>
      <c r="B274" s="38" t="s">
        <v>110</v>
      </c>
      <c r="E274" t="s">
        <v>92</v>
      </c>
      <c r="F274" s="2" t="s">
        <v>69</v>
      </c>
      <c r="G274" s="24">
        <v>4</v>
      </c>
      <c r="H274" s="9">
        <v>1</v>
      </c>
      <c r="I274" s="2">
        <v>0.5</v>
      </c>
      <c r="J274" s="5">
        <f t="shared" si="4"/>
        <v>8</v>
      </c>
      <c r="K274" s="2"/>
      <c r="L274" s="2"/>
      <c r="M274" s="2"/>
    </row>
    <row r="275" spans="1:13" x14ac:dyDescent="0.25">
      <c r="A275" t="s">
        <v>101</v>
      </c>
      <c r="B275" s="38" t="s">
        <v>110</v>
      </c>
      <c r="E275" t="s">
        <v>92</v>
      </c>
      <c r="F275" s="2" t="s">
        <v>69</v>
      </c>
      <c r="G275" s="24">
        <v>0</v>
      </c>
      <c r="H275" s="9" t="s">
        <v>11</v>
      </c>
      <c r="I275" s="2">
        <v>0.5</v>
      </c>
      <c r="J275" s="5">
        <f t="shared" si="4"/>
        <v>0</v>
      </c>
      <c r="K275" s="2"/>
      <c r="L275" s="2"/>
      <c r="M275" s="2"/>
    </row>
    <row r="276" spans="1:13" x14ac:dyDescent="0.25">
      <c r="A276" t="s">
        <v>101</v>
      </c>
      <c r="B276" s="38" t="s">
        <v>110</v>
      </c>
      <c r="E276" t="s">
        <v>92</v>
      </c>
      <c r="F276" s="2" t="s">
        <v>69</v>
      </c>
      <c r="G276" s="24">
        <v>0</v>
      </c>
      <c r="H276" s="9" t="s">
        <v>11</v>
      </c>
      <c r="I276" s="2">
        <v>0.5</v>
      </c>
      <c r="J276" s="5">
        <f t="shared" si="4"/>
        <v>0</v>
      </c>
      <c r="K276" s="2"/>
      <c r="L276" s="2"/>
      <c r="M276" s="2"/>
    </row>
    <row r="277" spans="1:13" x14ac:dyDescent="0.25">
      <c r="A277" t="s">
        <v>101</v>
      </c>
      <c r="B277" s="38" t="s">
        <v>110</v>
      </c>
      <c r="E277" t="s">
        <v>92</v>
      </c>
      <c r="F277" s="2" t="s">
        <v>69</v>
      </c>
      <c r="G277" s="24">
        <v>0</v>
      </c>
      <c r="H277" s="9" t="s">
        <v>12</v>
      </c>
      <c r="I277" s="2">
        <v>0.5</v>
      </c>
      <c r="J277" s="5">
        <f t="shared" si="4"/>
        <v>0</v>
      </c>
      <c r="K277" s="2"/>
      <c r="L277" s="2"/>
      <c r="M277" s="2"/>
    </row>
    <row r="278" spans="1:13" x14ac:dyDescent="0.25">
      <c r="A278" t="s">
        <v>101</v>
      </c>
      <c r="B278" s="38" t="s">
        <v>110</v>
      </c>
      <c r="E278" t="s">
        <v>92</v>
      </c>
      <c r="F278" s="2" t="s">
        <v>69</v>
      </c>
      <c r="G278" s="24">
        <v>0</v>
      </c>
      <c r="H278" s="9" t="s">
        <v>12</v>
      </c>
      <c r="I278" s="2">
        <v>0.5</v>
      </c>
      <c r="J278" s="5">
        <f t="shared" si="4"/>
        <v>0</v>
      </c>
      <c r="K278" s="2"/>
      <c r="L278" s="2"/>
      <c r="M278" s="2"/>
    </row>
    <row r="279" spans="1:13" x14ac:dyDescent="0.25">
      <c r="A279" t="s">
        <v>101</v>
      </c>
      <c r="B279" s="38" t="s">
        <v>110</v>
      </c>
      <c r="E279" t="s">
        <v>92</v>
      </c>
      <c r="F279" s="2" t="s">
        <v>69</v>
      </c>
      <c r="G279" s="24">
        <v>0</v>
      </c>
      <c r="H279" s="9" t="s">
        <v>13</v>
      </c>
      <c r="I279" s="2">
        <v>0.5</v>
      </c>
      <c r="J279" s="5">
        <f t="shared" si="4"/>
        <v>0</v>
      </c>
      <c r="K279" s="2"/>
      <c r="L279" s="2"/>
      <c r="M279" s="2"/>
    </row>
    <row r="280" spans="1:13" x14ac:dyDescent="0.25">
      <c r="A280" t="s">
        <v>101</v>
      </c>
      <c r="B280" s="38" t="s">
        <v>110</v>
      </c>
      <c r="E280" t="s">
        <v>92</v>
      </c>
      <c r="F280" s="2" t="s">
        <v>69</v>
      </c>
      <c r="G280" s="24">
        <v>0</v>
      </c>
      <c r="H280" s="9" t="s">
        <v>13</v>
      </c>
      <c r="I280" s="2">
        <v>0.5</v>
      </c>
      <c r="J280" s="5">
        <f t="shared" si="4"/>
        <v>0</v>
      </c>
      <c r="K280" s="2"/>
      <c r="L280" s="2"/>
      <c r="M280" s="2"/>
    </row>
    <row r="281" spans="1:13" x14ac:dyDescent="0.25">
      <c r="A281" t="s">
        <v>101</v>
      </c>
      <c r="B281" s="38" t="s">
        <v>110</v>
      </c>
      <c r="E281" t="s">
        <v>93</v>
      </c>
      <c r="F281" s="2" t="s">
        <v>70</v>
      </c>
      <c r="G281" s="24">
        <v>0</v>
      </c>
      <c r="H281" s="9">
        <v>1</v>
      </c>
      <c r="I281" s="2">
        <v>0.5</v>
      </c>
      <c r="J281" s="5">
        <f t="shared" si="4"/>
        <v>0</v>
      </c>
      <c r="K281" s="2"/>
      <c r="L281" s="2"/>
      <c r="M281" s="2"/>
    </row>
    <row r="282" spans="1:13" x14ac:dyDescent="0.25">
      <c r="A282" t="s">
        <v>101</v>
      </c>
      <c r="B282" s="38" t="s">
        <v>110</v>
      </c>
      <c r="E282" t="s">
        <v>93</v>
      </c>
      <c r="F282" s="2" t="s">
        <v>70</v>
      </c>
      <c r="G282" s="24">
        <v>13</v>
      </c>
      <c r="H282" s="9">
        <v>1</v>
      </c>
      <c r="I282" s="2">
        <v>0.5</v>
      </c>
      <c r="J282" s="5">
        <f t="shared" si="4"/>
        <v>26</v>
      </c>
      <c r="K282" s="2"/>
      <c r="L282" s="2"/>
      <c r="M282" s="2"/>
    </row>
    <row r="283" spans="1:13" x14ac:dyDescent="0.25">
      <c r="A283" t="s">
        <v>101</v>
      </c>
      <c r="B283" s="38" t="s">
        <v>110</v>
      </c>
      <c r="E283" t="s">
        <v>93</v>
      </c>
      <c r="F283" s="2" t="s">
        <v>70</v>
      </c>
      <c r="G283" s="24">
        <v>0</v>
      </c>
      <c r="H283" s="9" t="s">
        <v>11</v>
      </c>
      <c r="I283" s="2">
        <v>0.5</v>
      </c>
      <c r="J283" s="5">
        <f t="shared" si="4"/>
        <v>0</v>
      </c>
      <c r="K283" s="2"/>
      <c r="L283" s="2"/>
      <c r="M283" s="2"/>
    </row>
    <row r="284" spans="1:13" x14ac:dyDescent="0.25">
      <c r="A284" t="s">
        <v>101</v>
      </c>
      <c r="B284" s="38" t="s">
        <v>110</v>
      </c>
      <c r="E284" t="s">
        <v>93</v>
      </c>
      <c r="F284" s="2" t="s">
        <v>70</v>
      </c>
      <c r="G284" s="24">
        <v>0</v>
      </c>
      <c r="H284" s="9" t="s">
        <v>11</v>
      </c>
      <c r="I284" s="2">
        <v>0.5</v>
      </c>
      <c r="J284" s="5">
        <f t="shared" si="4"/>
        <v>0</v>
      </c>
      <c r="K284" s="2"/>
      <c r="L284" s="2"/>
      <c r="M284" s="2"/>
    </row>
    <row r="285" spans="1:13" x14ac:dyDescent="0.25">
      <c r="A285" t="s">
        <v>101</v>
      </c>
      <c r="B285" s="38" t="s">
        <v>110</v>
      </c>
      <c r="E285" t="s">
        <v>93</v>
      </c>
      <c r="F285" s="2" t="s">
        <v>70</v>
      </c>
      <c r="G285" s="24">
        <v>0</v>
      </c>
      <c r="H285" s="9" t="s">
        <v>12</v>
      </c>
      <c r="I285" s="2">
        <v>0.5</v>
      </c>
      <c r="J285" s="5">
        <f t="shared" si="4"/>
        <v>0</v>
      </c>
      <c r="K285" s="2"/>
      <c r="L285" s="2"/>
      <c r="M285" s="2"/>
    </row>
    <row r="286" spans="1:13" x14ac:dyDescent="0.25">
      <c r="A286" t="s">
        <v>101</v>
      </c>
      <c r="B286" s="38" t="s">
        <v>110</v>
      </c>
      <c r="E286" t="s">
        <v>93</v>
      </c>
      <c r="F286" s="2" t="s">
        <v>70</v>
      </c>
      <c r="G286" s="24">
        <v>0</v>
      </c>
      <c r="H286" s="9" t="s">
        <v>12</v>
      </c>
      <c r="I286" s="2">
        <v>0.5</v>
      </c>
      <c r="J286" s="5">
        <f t="shared" si="4"/>
        <v>0</v>
      </c>
      <c r="K286" s="2"/>
      <c r="L286" s="2"/>
      <c r="M286" s="2"/>
    </row>
    <row r="287" spans="1:13" x14ac:dyDescent="0.25">
      <c r="A287" t="s">
        <v>101</v>
      </c>
      <c r="B287" s="38" t="s">
        <v>110</v>
      </c>
      <c r="E287" t="s">
        <v>92</v>
      </c>
      <c r="F287" s="2" t="s">
        <v>71</v>
      </c>
      <c r="G287" s="24">
        <v>0</v>
      </c>
      <c r="H287" s="9">
        <v>1</v>
      </c>
      <c r="I287" s="2">
        <v>0.5</v>
      </c>
      <c r="J287" s="5">
        <f t="shared" si="4"/>
        <v>0</v>
      </c>
      <c r="K287" s="2"/>
      <c r="L287" s="2"/>
      <c r="M287" s="2"/>
    </row>
    <row r="288" spans="1:13" x14ac:dyDescent="0.25">
      <c r="A288" t="s">
        <v>101</v>
      </c>
      <c r="B288" s="38" t="s">
        <v>110</v>
      </c>
      <c r="E288" t="s">
        <v>92</v>
      </c>
      <c r="F288" s="2" t="s">
        <v>71</v>
      </c>
      <c r="G288" s="24">
        <v>0</v>
      </c>
      <c r="H288" s="9">
        <v>1</v>
      </c>
      <c r="I288" s="2">
        <v>0.5</v>
      </c>
      <c r="J288" s="5">
        <f t="shared" si="4"/>
        <v>0</v>
      </c>
      <c r="K288" s="2"/>
      <c r="L288" s="2"/>
      <c r="M288" s="2"/>
    </row>
    <row r="289" spans="1:13" x14ac:dyDescent="0.25">
      <c r="A289" t="s">
        <v>101</v>
      </c>
      <c r="B289" s="38" t="s">
        <v>110</v>
      </c>
      <c r="E289" t="s">
        <v>92</v>
      </c>
      <c r="F289" s="2" t="s">
        <v>71</v>
      </c>
      <c r="G289" s="24">
        <v>0</v>
      </c>
      <c r="H289" s="9" t="s">
        <v>11</v>
      </c>
      <c r="I289" s="2">
        <v>0.5</v>
      </c>
      <c r="J289" s="5">
        <f t="shared" si="4"/>
        <v>0</v>
      </c>
      <c r="K289" s="2"/>
      <c r="L289" s="2"/>
      <c r="M289" s="2"/>
    </row>
    <row r="290" spans="1:13" x14ac:dyDescent="0.25">
      <c r="A290" t="s">
        <v>101</v>
      </c>
      <c r="B290" s="38" t="s">
        <v>110</v>
      </c>
      <c r="E290" t="s">
        <v>92</v>
      </c>
      <c r="F290" s="2" t="s">
        <v>71</v>
      </c>
      <c r="G290" s="24">
        <v>0</v>
      </c>
      <c r="H290" s="9" t="s">
        <v>11</v>
      </c>
      <c r="I290" s="2">
        <v>0.5</v>
      </c>
      <c r="J290" s="5">
        <f t="shared" si="4"/>
        <v>0</v>
      </c>
      <c r="K290" s="2"/>
      <c r="L290" s="2"/>
      <c r="M290" s="2"/>
    </row>
    <row r="291" spans="1:13" x14ac:dyDescent="0.25">
      <c r="A291" t="s">
        <v>101</v>
      </c>
      <c r="B291" s="38" t="s">
        <v>110</v>
      </c>
      <c r="E291" t="s">
        <v>92</v>
      </c>
      <c r="F291" s="2" t="s">
        <v>71</v>
      </c>
      <c r="G291" s="24">
        <v>0</v>
      </c>
      <c r="H291" s="9" t="s">
        <v>12</v>
      </c>
      <c r="I291" s="2">
        <v>0.5</v>
      </c>
      <c r="J291" s="5">
        <f t="shared" si="4"/>
        <v>0</v>
      </c>
      <c r="K291" s="2"/>
      <c r="L291" s="2"/>
      <c r="M291" s="2"/>
    </row>
    <row r="292" spans="1:13" x14ac:dyDescent="0.25">
      <c r="A292" t="s">
        <v>101</v>
      </c>
      <c r="B292" s="38" t="s">
        <v>110</v>
      </c>
      <c r="E292" t="s">
        <v>92</v>
      </c>
      <c r="F292" s="2" t="s">
        <v>71</v>
      </c>
      <c r="G292" s="24">
        <v>1</v>
      </c>
      <c r="H292" s="9" t="s">
        <v>12</v>
      </c>
      <c r="I292" s="2">
        <v>0.5</v>
      </c>
      <c r="J292" s="5">
        <f t="shared" si="4"/>
        <v>200</v>
      </c>
      <c r="K292" s="2"/>
      <c r="L292" s="2"/>
      <c r="M292" s="2"/>
    </row>
    <row r="293" spans="1:13" x14ac:dyDescent="0.25">
      <c r="A293" t="s">
        <v>101</v>
      </c>
      <c r="B293" s="38" t="s">
        <v>110</v>
      </c>
      <c r="E293" t="s">
        <v>92</v>
      </c>
      <c r="F293" s="2" t="s">
        <v>71</v>
      </c>
      <c r="G293" s="24">
        <v>0</v>
      </c>
      <c r="H293" s="9" t="s">
        <v>13</v>
      </c>
      <c r="I293" s="2">
        <v>0.5</v>
      </c>
      <c r="J293" s="5">
        <f t="shared" si="4"/>
        <v>0</v>
      </c>
      <c r="K293" s="2"/>
      <c r="L293" s="2"/>
      <c r="M293" s="2"/>
    </row>
    <row r="294" spans="1:13" x14ac:dyDescent="0.25">
      <c r="A294" t="s">
        <v>101</v>
      </c>
      <c r="B294" s="38" t="s">
        <v>110</v>
      </c>
      <c r="E294" t="s">
        <v>92</v>
      </c>
      <c r="F294" s="2" t="s">
        <v>71</v>
      </c>
      <c r="G294" s="24">
        <v>0</v>
      </c>
      <c r="H294" s="9" t="s">
        <v>13</v>
      </c>
      <c r="I294" s="2">
        <v>0.5</v>
      </c>
      <c r="J294" s="5">
        <f t="shared" si="4"/>
        <v>0</v>
      </c>
      <c r="K294" s="2"/>
      <c r="L294" s="2"/>
      <c r="M294" s="2"/>
    </row>
    <row r="295" spans="1:13" x14ac:dyDescent="0.25">
      <c r="A295" t="s">
        <v>101</v>
      </c>
      <c r="B295" s="38" t="s">
        <v>110</v>
      </c>
      <c r="E295" t="s">
        <v>93</v>
      </c>
      <c r="F295" s="2" t="s">
        <v>72</v>
      </c>
      <c r="G295" s="24">
        <v>0</v>
      </c>
      <c r="H295" s="9">
        <v>1</v>
      </c>
      <c r="I295" s="2">
        <v>0.5</v>
      </c>
      <c r="J295" s="5">
        <f t="shared" si="4"/>
        <v>0</v>
      </c>
      <c r="K295" s="2"/>
      <c r="L295" s="2"/>
      <c r="M295" s="2"/>
    </row>
    <row r="296" spans="1:13" x14ac:dyDescent="0.25">
      <c r="A296" t="s">
        <v>101</v>
      </c>
      <c r="B296" s="38" t="s">
        <v>110</v>
      </c>
      <c r="E296" t="s">
        <v>93</v>
      </c>
      <c r="F296" s="2" t="s">
        <v>72</v>
      </c>
      <c r="G296" s="24">
        <v>0</v>
      </c>
      <c r="H296" s="9">
        <v>1</v>
      </c>
      <c r="I296" s="2">
        <v>0.5</v>
      </c>
      <c r="J296" s="5">
        <f t="shared" si="4"/>
        <v>0</v>
      </c>
      <c r="K296" s="2"/>
      <c r="L296" s="2"/>
      <c r="M296" s="2"/>
    </row>
    <row r="297" spans="1:13" x14ac:dyDescent="0.25">
      <c r="A297" t="s">
        <v>101</v>
      </c>
      <c r="B297" s="38" t="s">
        <v>110</v>
      </c>
      <c r="E297" t="s">
        <v>93</v>
      </c>
      <c r="F297" s="2" t="s">
        <v>72</v>
      </c>
      <c r="G297" s="24">
        <v>0</v>
      </c>
      <c r="H297" s="9" t="s">
        <v>11</v>
      </c>
      <c r="I297" s="2">
        <v>0.5</v>
      </c>
      <c r="J297" s="5">
        <f t="shared" si="4"/>
        <v>0</v>
      </c>
      <c r="K297" s="2"/>
      <c r="L297" s="2"/>
      <c r="M297" s="2"/>
    </row>
    <row r="298" spans="1:13" x14ac:dyDescent="0.25">
      <c r="A298" t="s">
        <v>101</v>
      </c>
      <c r="B298" s="38" t="s">
        <v>110</v>
      </c>
      <c r="E298" t="s">
        <v>93</v>
      </c>
      <c r="F298" s="2" t="s">
        <v>72</v>
      </c>
      <c r="G298" s="24">
        <v>0</v>
      </c>
      <c r="H298" s="9" t="s">
        <v>11</v>
      </c>
      <c r="I298" s="2">
        <v>0.5</v>
      </c>
      <c r="J298" s="5">
        <f t="shared" si="4"/>
        <v>0</v>
      </c>
      <c r="K298" s="2"/>
      <c r="L298" s="2"/>
      <c r="M298" s="2"/>
    </row>
    <row r="299" spans="1:13" x14ac:dyDescent="0.25">
      <c r="A299" t="s">
        <v>101</v>
      </c>
      <c r="B299" s="38" t="s">
        <v>110</v>
      </c>
      <c r="E299" t="s">
        <v>93</v>
      </c>
      <c r="F299" s="2" t="s">
        <v>72</v>
      </c>
      <c r="G299" s="24">
        <v>0</v>
      </c>
      <c r="H299" s="9" t="s">
        <v>12</v>
      </c>
      <c r="I299" s="2">
        <v>0.5</v>
      </c>
      <c r="J299" s="5">
        <f t="shared" si="4"/>
        <v>0</v>
      </c>
      <c r="K299" s="2"/>
      <c r="L299" s="2"/>
      <c r="M299" s="2"/>
    </row>
    <row r="300" spans="1:13" x14ac:dyDescent="0.25">
      <c r="A300" t="s">
        <v>101</v>
      </c>
      <c r="B300" s="38" t="s">
        <v>110</v>
      </c>
      <c r="E300" t="s">
        <v>93</v>
      </c>
      <c r="F300" s="2" t="s">
        <v>72</v>
      </c>
      <c r="G300" s="24">
        <v>0</v>
      </c>
      <c r="H300" s="9" t="s">
        <v>12</v>
      </c>
      <c r="I300" s="2">
        <v>0.5</v>
      </c>
      <c r="J300" s="5">
        <f t="shared" si="4"/>
        <v>0</v>
      </c>
      <c r="K300" s="2"/>
      <c r="L300" s="2"/>
      <c r="M300" s="2"/>
    </row>
    <row r="301" spans="1:13" x14ac:dyDescent="0.25">
      <c r="A301" t="s">
        <v>101</v>
      </c>
      <c r="B301" t="s">
        <v>111</v>
      </c>
      <c r="C301" t="s">
        <v>112</v>
      </c>
      <c r="E301" t="s">
        <v>92</v>
      </c>
      <c r="F301" s="2" t="s">
        <v>73</v>
      </c>
      <c r="G301" s="24" t="s">
        <v>90</v>
      </c>
      <c r="H301" s="9">
        <v>1</v>
      </c>
      <c r="I301" s="2">
        <v>0.5</v>
      </c>
      <c r="J301" s="5" t="e">
        <f t="shared" si="4"/>
        <v>#VALUE!</v>
      </c>
      <c r="K301" s="2"/>
      <c r="L301" s="2"/>
      <c r="M301" s="2"/>
    </row>
    <row r="302" spans="1:13" x14ac:dyDescent="0.25">
      <c r="A302" t="s">
        <v>101</v>
      </c>
      <c r="B302" s="38" t="s">
        <v>111</v>
      </c>
      <c r="C302" s="38" t="s">
        <v>112</v>
      </c>
      <c r="E302" t="s">
        <v>92</v>
      </c>
      <c r="F302" s="2" t="s">
        <v>73</v>
      </c>
      <c r="G302" s="24">
        <v>373</v>
      </c>
      <c r="H302" s="9">
        <v>1</v>
      </c>
      <c r="I302" s="2">
        <v>0.5</v>
      </c>
      <c r="J302" s="5">
        <f t="shared" si="4"/>
        <v>746</v>
      </c>
      <c r="K302" s="2"/>
      <c r="L302" s="2"/>
      <c r="M302" s="2"/>
    </row>
    <row r="303" spans="1:13" x14ac:dyDescent="0.25">
      <c r="A303" t="s">
        <v>101</v>
      </c>
      <c r="B303" s="38" t="s">
        <v>111</v>
      </c>
      <c r="C303" s="38" t="s">
        <v>112</v>
      </c>
      <c r="E303" t="s">
        <v>92</v>
      </c>
      <c r="F303" s="2" t="s">
        <v>73</v>
      </c>
      <c r="G303" s="24">
        <v>217</v>
      </c>
      <c r="H303" s="9" t="s">
        <v>11</v>
      </c>
      <c r="I303" s="2">
        <v>0.5</v>
      </c>
      <c r="J303" s="5">
        <f t="shared" si="4"/>
        <v>4340</v>
      </c>
      <c r="K303" s="2"/>
      <c r="L303" s="2"/>
      <c r="M303" s="2"/>
    </row>
    <row r="304" spans="1:13" x14ac:dyDescent="0.25">
      <c r="A304" t="s">
        <v>101</v>
      </c>
      <c r="B304" s="38" t="s">
        <v>111</v>
      </c>
      <c r="C304" s="38" t="s">
        <v>112</v>
      </c>
      <c r="E304" t="s">
        <v>92</v>
      </c>
      <c r="F304" s="2" t="s">
        <v>73</v>
      </c>
      <c r="G304" s="24">
        <v>244</v>
      </c>
      <c r="H304" s="9" t="s">
        <v>11</v>
      </c>
      <c r="I304" s="2">
        <v>0.5</v>
      </c>
      <c r="J304" s="5">
        <f t="shared" si="4"/>
        <v>4880</v>
      </c>
      <c r="K304" s="2"/>
      <c r="L304" s="2"/>
      <c r="M304" s="2"/>
    </row>
    <row r="305" spans="1:13" x14ac:dyDescent="0.25">
      <c r="A305" t="s">
        <v>101</v>
      </c>
      <c r="B305" s="38" t="s">
        <v>111</v>
      </c>
      <c r="C305" s="38" t="s">
        <v>112</v>
      </c>
      <c r="E305" t="s">
        <v>92</v>
      </c>
      <c r="F305" s="2" t="s">
        <v>73</v>
      </c>
      <c r="G305" s="24">
        <v>100</v>
      </c>
      <c r="H305" s="9" t="s">
        <v>12</v>
      </c>
      <c r="I305" s="2">
        <v>0.5</v>
      </c>
      <c r="J305" s="5">
        <f t="shared" si="4"/>
        <v>20000</v>
      </c>
      <c r="K305" s="2"/>
      <c r="L305" s="2"/>
      <c r="M305" s="2"/>
    </row>
    <row r="306" spans="1:13" x14ac:dyDescent="0.25">
      <c r="A306" t="s">
        <v>101</v>
      </c>
      <c r="B306" s="38" t="s">
        <v>111</v>
      </c>
      <c r="C306" s="38" t="s">
        <v>112</v>
      </c>
      <c r="E306" t="s">
        <v>92</v>
      </c>
      <c r="F306" s="2" t="s">
        <v>73</v>
      </c>
      <c r="G306" s="24">
        <v>93</v>
      </c>
      <c r="H306" s="9" t="s">
        <v>12</v>
      </c>
      <c r="I306" s="2">
        <v>0.5</v>
      </c>
      <c r="J306" s="5">
        <f t="shared" si="4"/>
        <v>18600</v>
      </c>
      <c r="K306" s="2"/>
      <c r="L306" s="2"/>
      <c r="M306" s="2"/>
    </row>
    <row r="307" spans="1:13" x14ac:dyDescent="0.25">
      <c r="A307" t="s">
        <v>101</v>
      </c>
      <c r="B307" s="38" t="s">
        <v>111</v>
      </c>
      <c r="C307" s="38" t="s">
        <v>112</v>
      </c>
      <c r="E307" t="s">
        <v>92</v>
      </c>
      <c r="F307" s="2" t="s">
        <v>73</v>
      </c>
      <c r="G307" s="24">
        <v>3</v>
      </c>
      <c r="H307" s="9" t="s">
        <v>13</v>
      </c>
      <c r="I307" s="2">
        <v>0.5</v>
      </c>
      <c r="J307" s="5">
        <f t="shared" si="4"/>
        <v>6000</v>
      </c>
      <c r="K307" s="2"/>
      <c r="L307" s="2"/>
      <c r="M307" s="2"/>
    </row>
    <row r="308" spans="1:13" x14ac:dyDescent="0.25">
      <c r="A308" t="s">
        <v>101</v>
      </c>
      <c r="B308" s="38" t="s">
        <v>111</v>
      </c>
      <c r="C308" s="38" t="s">
        <v>112</v>
      </c>
      <c r="E308" t="s">
        <v>92</v>
      </c>
      <c r="F308" s="2" t="s">
        <v>73</v>
      </c>
      <c r="G308" s="24">
        <v>3</v>
      </c>
      <c r="H308" s="9" t="s">
        <v>13</v>
      </c>
      <c r="I308" s="2">
        <v>0.5</v>
      </c>
      <c r="J308" s="5">
        <f t="shared" si="4"/>
        <v>6000</v>
      </c>
      <c r="K308" s="2"/>
      <c r="L308" s="2"/>
      <c r="M308" s="2"/>
    </row>
    <row r="309" spans="1:13" x14ac:dyDescent="0.25">
      <c r="A309" t="s">
        <v>101</v>
      </c>
      <c r="B309" s="38" t="s">
        <v>111</v>
      </c>
      <c r="C309" s="38" t="s">
        <v>112</v>
      </c>
      <c r="E309" t="s">
        <v>93</v>
      </c>
      <c r="F309" s="2" t="s">
        <v>74</v>
      </c>
      <c r="G309" s="24">
        <v>98</v>
      </c>
      <c r="H309" s="9">
        <v>1</v>
      </c>
      <c r="I309" s="2">
        <v>0.5</v>
      </c>
      <c r="J309" s="5">
        <f t="shared" si="4"/>
        <v>196</v>
      </c>
      <c r="K309" s="2"/>
      <c r="L309" s="2"/>
      <c r="M309" s="2"/>
    </row>
    <row r="310" spans="1:13" x14ac:dyDescent="0.25">
      <c r="A310" t="s">
        <v>101</v>
      </c>
      <c r="B310" s="38" t="s">
        <v>111</v>
      </c>
      <c r="C310" s="38" t="s">
        <v>112</v>
      </c>
      <c r="E310" t="s">
        <v>93</v>
      </c>
      <c r="F310" s="2" t="s">
        <v>74</v>
      </c>
      <c r="G310" s="24">
        <v>91</v>
      </c>
      <c r="H310" s="9">
        <v>1</v>
      </c>
      <c r="I310" s="2">
        <v>0.5</v>
      </c>
      <c r="J310" s="5">
        <f t="shared" si="4"/>
        <v>182</v>
      </c>
      <c r="K310" s="2"/>
      <c r="L310" s="2"/>
      <c r="M310" s="2"/>
    </row>
    <row r="311" spans="1:13" x14ac:dyDescent="0.25">
      <c r="A311" t="s">
        <v>101</v>
      </c>
      <c r="B311" s="38" t="s">
        <v>111</v>
      </c>
      <c r="C311" s="38" t="s">
        <v>112</v>
      </c>
      <c r="E311" t="s">
        <v>93</v>
      </c>
      <c r="F311" s="2" t="s">
        <v>74</v>
      </c>
      <c r="G311" s="24">
        <v>2</v>
      </c>
      <c r="H311" s="9" t="s">
        <v>11</v>
      </c>
      <c r="I311" s="2">
        <v>0.5</v>
      </c>
      <c r="J311" s="5">
        <f t="shared" si="4"/>
        <v>40</v>
      </c>
      <c r="K311" s="2"/>
      <c r="L311" s="2"/>
      <c r="M311" s="2"/>
    </row>
    <row r="312" spans="1:13" x14ac:dyDescent="0.25">
      <c r="A312" t="s">
        <v>101</v>
      </c>
      <c r="B312" s="38" t="s">
        <v>111</v>
      </c>
      <c r="C312" s="38" t="s">
        <v>112</v>
      </c>
      <c r="E312" t="s">
        <v>93</v>
      </c>
      <c r="F312" s="2" t="s">
        <v>74</v>
      </c>
      <c r="G312" s="24">
        <v>2</v>
      </c>
      <c r="H312" s="9" t="s">
        <v>11</v>
      </c>
      <c r="I312" s="2">
        <v>0.5</v>
      </c>
      <c r="J312" s="5">
        <f t="shared" si="4"/>
        <v>40</v>
      </c>
      <c r="K312" s="2"/>
      <c r="L312" s="2"/>
      <c r="M312" s="2"/>
    </row>
    <row r="313" spans="1:13" x14ac:dyDescent="0.25">
      <c r="A313" t="s">
        <v>101</v>
      </c>
      <c r="B313" s="38" t="s">
        <v>111</v>
      </c>
      <c r="C313" s="38" t="s">
        <v>112</v>
      </c>
      <c r="E313" t="s">
        <v>93</v>
      </c>
      <c r="F313" s="2" t="s">
        <v>74</v>
      </c>
      <c r="G313" s="24">
        <v>0</v>
      </c>
      <c r="H313" s="9" t="s">
        <v>12</v>
      </c>
      <c r="I313" s="2">
        <v>0.5</v>
      </c>
      <c r="J313" s="5">
        <f t="shared" si="4"/>
        <v>0</v>
      </c>
      <c r="K313" s="2"/>
      <c r="L313" s="2"/>
      <c r="M313" s="2"/>
    </row>
    <row r="314" spans="1:13" x14ac:dyDescent="0.25">
      <c r="A314" t="s">
        <v>101</v>
      </c>
      <c r="B314" s="38" t="s">
        <v>111</v>
      </c>
      <c r="C314" s="38" t="s">
        <v>112</v>
      </c>
      <c r="E314" t="s">
        <v>93</v>
      </c>
      <c r="F314" s="2" t="s">
        <v>74</v>
      </c>
      <c r="G314" s="24">
        <v>0</v>
      </c>
      <c r="H314" s="9" t="s">
        <v>12</v>
      </c>
      <c r="I314" s="2">
        <v>0.5</v>
      </c>
      <c r="J314" s="5">
        <f t="shared" si="4"/>
        <v>0</v>
      </c>
      <c r="K314" s="2"/>
      <c r="L314" s="2"/>
      <c r="M314" s="2"/>
    </row>
    <row r="315" spans="1:13" x14ac:dyDescent="0.25">
      <c r="A315" t="s">
        <v>101</v>
      </c>
      <c r="B315" s="38" t="s">
        <v>111</v>
      </c>
      <c r="C315" t="s">
        <v>113</v>
      </c>
      <c r="E315" t="s">
        <v>92</v>
      </c>
      <c r="F315" s="2" t="s">
        <v>75</v>
      </c>
      <c r="G315" s="24" t="s">
        <v>90</v>
      </c>
      <c r="H315" s="9">
        <v>1</v>
      </c>
      <c r="I315" s="2">
        <v>0.5</v>
      </c>
      <c r="J315" s="5" t="e">
        <f t="shared" si="4"/>
        <v>#VALUE!</v>
      </c>
      <c r="K315" s="2"/>
      <c r="L315" s="2"/>
      <c r="M315" s="2"/>
    </row>
    <row r="316" spans="1:13" x14ac:dyDescent="0.25">
      <c r="A316" t="s">
        <v>101</v>
      </c>
      <c r="B316" s="38" t="s">
        <v>111</v>
      </c>
      <c r="C316" s="38" t="s">
        <v>113</v>
      </c>
      <c r="E316" t="s">
        <v>92</v>
      </c>
      <c r="F316" s="2" t="s">
        <v>75</v>
      </c>
      <c r="G316" s="24" t="s">
        <v>90</v>
      </c>
      <c r="H316" s="9">
        <v>1</v>
      </c>
      <c r="I316" s="2">
        <v>0.5</v>
      </c>
      <c r="J316" s="5" t="e">
        <f t="shared" si="4"/>
        <v>#VALUE!</v>
      </c>
      <c r="K316" s="2"/>
      <c r="L316" s="2"/>
      <c r="M316" s="2"/>
    </row>
    <row r="317" spans="1:13" x14ac:dyDescent="0.25">
      <c r="A317" t="s">
        <v>101</v>
      </c>
      <c r="B317" s="38" t="s">
        <v>111</v>
      </c>
      <c r="C317" s="38" t="s">
        <v>113</v>
      </c>
      <c r="E317" t="s">
        <v>92</v>
      </c>
      <c r="F317" s="2" t="s">
        <v>75</v>
      </c>
      <c r="G317" s="24" t="s">
        <v>90</v>
      </c>
      <c r="H317" s="9" t="s">
        <v>11</v>
      </c>
      <c r="I317" s="2">
        <v>0.5</v>
      </c>
      <c r="J317" s="5" t="e">
        <f t="shared" si="4"/>
        <v>#VALUE!</v>
      </c>
      <c r="K317" s="2"/>
      <c r="L317" s="2"/>
      <c r="M317" s="2"/>
    </row>
    <row r="318" spans="1:13" x14ac:dyDescent="0.25">
      <c r="A318" t="s">
        <v>101</v>
      </c>
      <c r="B318" s="38" t="s">
        <v>111</v>
      </c>
      <c r="C318" s="38" t="s">
        <v>113</v>
      </c>
      <c r="E318" t="s">
        <v>92</v>
      </c>
      <c r="F318" s="2" t="s">
        <v>75</v>
      </c>
      <c r="G318" s="24" t="s">
        <v>90</v>
      </c>
      <c r="H318" s="9" t="s">
        <v>11</v>
      </c>
      <c r="I318" s="2">
        <v>0.5</v>
      </c>
      <c r="J318" s="5" t="e">
        <f t="shared" si="4"/>
        <v>#VALUE!</v>
      </c>
      <c r="K318" s="2"/>
      <c r="L318" s="2"/>
      <c r="M318" s="2"/>
    </row>
    <row r="319" spans="1:13" x14ac:dyDescent="0.25">
      <c r="A319" t="s">
        <v>101</v>
      </c>
      <c r="B319" s="38" t="s">
        <v>111</v>
      </c>
      <c r="C319" s="38" t="s">
        <v>113</v>
      </c>
      <c r="E319" t="s">
        <v>92</v>
      </c>
      <c r="F319" s="2" t="s">
        <v>75</v>
      </c>
      <c r="G319" s="24">
        <v>119</v>
      </c>
      <c r="H319" s="9" t="s">
        <v>12</v>
      </c>
      <c r="I319" s="2">
        <v>0.5</v>
      </c>
      <c r="J319" s="5">
        <f t="shared" si="4"/>
        <v>23800</v>
      </c>
      <c r="K319" s="2"/>
      <c r="L319" s="2"/>
      <c r="M319" s="2"/>
    </row>
    <row r="320" spans="1:13" x14ac:dyDescent="0.25">
      <c r="A320" t="s">
        <v>101</v>
      </c>
      <c r="B320" s="38" t="s">
        <v>111</v>
      </c>
      <c r="C320" s="38" t="s">
        <v>113</v>
      </c>
      <c r="E320" t="s">
        <v>92</v>
      </c>
      <c r="F320" s="2" t="s">
        <v>75</v>
      </c>
      <c r="G320" s="24">
        <v>172</v>
      </c>
      <c r="H320" s="9" t="s">
        <v>12</v>
      </c>
      <c r="I320" s="2">
        <v>0.5</v>
      </c>
      <c r="J320" s="5">
        <f t="shared" si="4"/>
        <v>34400</v>
      </c>
      <c r="K320" s="2"/>
      <c r="L320" s="2"/>
      <c r="M320" s="2"/>
    </row>
    <row r="321" spans="1:13" x14ac:dyDescent="0.25">
      <c r="A321" t="s">
        <v>101</v>
      </c>
      <c r="B321" s="38" t="s">
        <v>111</v>
      </c>
      <c r="C321" s="38" t="s">
        <v>113</v>
      </c>
      <c r="E321" t="s">
        <v>92</v>
      </c>
      <c r="F321" s="2" t="s">
        <v>75</v>
      </c>
      <c r="G321" s="24">
        <v>21</v>
      </c>
      <c r="H321" s="9" t="s">
        <v>13</v>
      </c>
      <c r="I321" s="2">
        <v>0.5</v>
      </c>
      <c r="J321" s="5">
        <f t="shared" si="4"/>
        <v>42000</v>
      </c>
      <c r="K321" s="2"/>
      <c r="L321" s="2"/>
      <c r="M321" s="2"/>
    </row>
    <row r="322" spans="1:13" x14ac:dyDescent="0.25">
      <c r="A322" t="s">
        <v>101</v>
      </c>
      <c r="B322" s="38" t="s">
        <v>111</v>
      </c>
      <c r="C322" s="38" t="s">
        <v>113</v>
      </c>
      <c r="E322" t="s">
        <v>92</v>
      </c>
      <c r="F322" s="2" t="s">
        <v>75</v>
      </c>
      <c r="G322" s="24">
        <v>8</v>
      </c>
      <c r="H322" s="9" t="s">
        <v>13</v>
      </c>
      <c r="I322" s="2">
        <v>0.5</v>
      </c>
      <c r="J322" s="5">
        <f t="shared" si="4"/>
        <v>16000</v>
      </c>
      <c r="K322" s="2"/>
      <c r="L322" s="2"/>
      <c r="M322" s="2"/>
    </row>
    <row r="323" spans="1:13" x14ac:dyDescent="0.25">
      <c r="A323" t="s">
        <v>101</v>
      </c>
      <c r="B323" s="38" t="s">
        <v>111</v>
      </c>
      <c r="C323" s="38" t="s">
        <v>113</v>
      </c>
      <c r="E323" t="s">
        <v>93</v>
      </c>
      <c r="F323" s="2" t="s">
        <v>76</v>
      </c>
      <c r="G323" s="24" t="s">
        <v>90</v>
      </c>
      <c r="H323" s="9">
        <v>1</v>
      </c>
      <c r="I323" s="2">
        <v>0.5</v>
      </c>
      <c r="J323" s="5" t="e">
        <f t="shared" si="4"/>
        <v>#VALUE!</v>
      </c>
      <c r="K323" s="2"/>
      <c r="L323" s="2"/>
      <c r="M323" s="2"/>
    </row>
    <row r="324" spans="1:13" x14ac:dyDescent="0.25">
      <c r="A324" t="s">
        <v>101</v>
      </c>
      <c r="B324" s="38" t="s">
        <v>111</v>
      </c>
      <c r="C324" s="38" t="s">
        <v>113</v>
      </c>
      <c r="E324" t="s">
        <v>93</v>
      </c>
      <c r="F324" s="2" t="s">
        <v>76</v>
      </c>
      <c r="G324" s="24">
        <v>252</v>
      </c>
      <c r="H324" s="9">
        <v>1</v>
      </c>
      <c r="I324" s="2">
        <v>0.5</v>
      </c>
      <c r="J324" s="5">
        <f t="shared" si="4"/>
        <v>504</v>
      </c>
      <c r="K324" s="2"/>
      <c r="L324" s="2"/>
      <c r="M324" s="2"/>
    </row>
    <row r="325" spans="1:13" x14ac:dyDescent="0.25">
      <c r="A325" t="s">
        <v>101</v>
      </c>
      <c r="B325" s="38" t="s">
        <v>111</v>
      </c>
      <c r="C325" s="38" t="s">
        <v>113</v>
      </c>
      <c r="E325" t="s">
        <v>93</v>
      </c>
      <c r="F325" s="2" t="s">
        <v>76</v>
      </c>
      <c r="G325" s="24">
        <v>17</v>
      </c>
      <c r="H325" s="9" t="s">
        <v>11</v>
      </c>
      <c r="I325" s="2">
        <v>0.5</v>
      </c>
      <c r="J325" s="5">
        <f t="shared" si="4"/>
        <v>340</v>
      </c>
      <c r="K325" s="2"/>
      <c r="L325" s="2"/>
      <c r="M325" s="2"/>
    </row>
    <row r="326" spans="1:13" x14ac:dyDescent="0.25">
      <c r="A326" t="s">
        <v>101</v>
      </c>
      <c r="B326" s="38" t="s">
        <v>111</v>
      </c>
      <c r="C326" s="38" t="s">
        <v>113</v>
      </c>
      <c r="E326" t="s">
        <v>93</v>
      </c>
      <c r="F326" s="2" t="s">
        <v>76</v>
      </c>
      <c r="G326" s="24">
        <v>56</v>
      </c>
      <c r="H326" s="9" t="s">
        <v>11</v>
      </c>
      <c r="I326" s="2">
        <v>0.5</v>
      </c>
      <c r="J326" s="5">
        <f t="shared" si="4"/>
        <v>1120</v>
      </c>
      <c r="K326" s="2"/>
      <c r="L326" s="2"/>
      <c r="M326" s="2"/>
    </row>
    <row r="327" spans="1:13" x14ac:dyDescent="0.25">
      <c r="A327" t="s">
        <v>101</v>
      </c>
      <c r="B327" s="38" t="s">
        <v>111</v>
      </c>
      <c r="C327" s="38" t="s">
        <v>113</v>
      </c>
      <c r="E327" t="s">
        <v>93</v>
      </c>
      <c r="F327" s="2" t="s">
        <v>76</v>
      </c>
      <c r="G327" s="24">
        <v>13</v>
      </c>
      <c r="H327" s="9" t="s">
        <v>12</v>
      </c>
      <c r="I327" s="2">
        <v>0.5</v>
      </c>
      <c r="J327" s="5">
        <f t="shared" si="4"/>
        <v>2600</v>
      </c>
      <c r="K327" s="2"/>
      <c r="L327" s="2"/>
      <c r="M327" s="2"/>
    </row>
    <row r="328" spans="1:13" x14ac:dyDescent="0.25">
      <c r="A328" t="s">
        <v>101</v>
      </c>
      <c r="B328" s="38" t="s">
        <v>111</v>
      </c>
      <c r="C328" s="38" t="s">
        <v>113</v>
      </c>
      <c r="E328" t="s">
        <v>93</v>
      </c>
      <c r="F328" s="2" t="s">
        <v>76</v>
      </c>
      <c r="G328" s="24">
        <v>37</v>
      </c>
      <c r="H328" s="9" t="s">
        <v>12</v>
      </c>
      <c r="I328" s="2">
        <v>0.5</v>
      </c>
      <c r="J328" s="5">
        <f t="shared" ref="J328:J367" si="5">(G328*H328)/I328</f>
        <v>7400</v>
      </c>
      <c r="K328" s="2"/>
      <c r="L328" s="2"/>
      <c r="M328" s="2"/>
    </row>
    <row r="329" spans="1:13" x14ac:dyDescent="0.25">
      <c r="A329" t="s">
        <v>99</v>
      </c>
      <c r="B329" s="38" t="s">
        <v>111</v>
      </c>
      <c r="E329" t="s">
        <v>92</v>
      </c>
      <c r="F329" s="2" t="s">
        <v>77</v>
      </c>
      <c r="G329" s="24">
        <v>300</v>
      </c>
      <c r="H329" s="9">
        <v>1</v>
      </c>
      <c r="I329" s="2">
        <v>0.5</v>
      </c>
      <c r="J329" s="5">
        <f t="shared" si="5"/>
        <v>600</v>
      </c>
      <c r="K329" s="2"/>
      <c r="L329" s="2"/>
      <c r="M329" s="2"/>
    </row>
    <row r="330" spans="1:13" x14ac:dyDescent="0.25">
      <c r="A330" t="s">
        <v>99</v>
      </c>
      <c r="B330" s="38" t="s">
        <v>111</v>
      </c>
      <c r="E330" t="s">
        <v>92</v>
      </c>
      <c r="F330" s="2" t="s">
        <v>77</v>
      </c>
      <c r="G330" s="24" t="s">
        <v>90</v>
      </c>
      <c r="H330" s="9">
        <v>1</v>
      </c>
      <c r="I330" s="2">
        <v>0.5</v>
      </c>
      <c r="J330" s="5" t="e">
        <f t="shared" si="5"/>
        <v>#VALUE!</v>
      </c>
      <c r="K330" s="2"/>
      <c r="L330" s="2"/>
      <c r="M330" s="2"/>
    </row>
    <row r="331" spans="1:13" x14ac:dyDescent="0.25">
      <c r="A331" t="s">
        <v>99</v>
      </c>
      <c r="B331" s="38" t="s">
        <v>111</v>
      </c>
      <c r="E331" t="s">
        <v>92</v>
      </c>
      <c r="F331" s="2" t="s">
        <v>77</v>
      </c>
      <c r="G331" s="24">
        <v>32</v>
      </c>
      <c r="H331" s="9" t="s">
        <v>11</v>
      </c>
      <c r="I331" s="2">
        <v>0.5</v>
      </c>
      <c r="J331" s="5">
        <f t="shared" si="5"/>
        <v>640</v>
      </c>
      <c r="K331" s="2"/>
      <c r="L331" s="2"/>
      <c r="M331" s="2"/>
    </row>
    <row r="332" spans="1:13" x14ac:dyDescent="0.25">
      <c r="A332" t="s">
        <v>99</v>
      </c>
      <c r="B332" s="38" t="s">
        <v>111</v>
      </c>
      <c r="E332" t="s">
        <v>92</v>
      </c>
      <c r="F332" s="2" t="s">
        <v>77</v>
      </c>
      <c r="G332" s="24">
        <v>23</v>
      </c>
      <c r="H332" s="9" t="s">
        <v>11</v>
      </c>
      <c r="I332" s="2">
        <v>0.5</v>
      </c>
      <c r="J332" s="5">
        <f t="shared" si="5"/>
        <v>460</v>
      </c>
      <c r="K332" s="2"/>
      <c r="L332" s="2"/>
      <c r="M332" s="2"/>
    </row>
    <row r="333" spans="1:13" x14ac:dyDescent="0.25">
      <c r="A333" t="s">
        <v>99</v>
      </c>
      <c r="B333" s="38" t="s">
        <v>111</v>
      </c>
      <c r="E333" t="s">
        <v>92</v>
      </c>
      <c r="F333" s="2" t="s">
        <v>77</v>
      </c>
      <c r="G333" s="24">
        <v>15</v>
      </c>
      <c r="H333" s="9" t="s">
        <v>12</v>
      </c>
      <c r="I333" s="2">
        <v>0.5</v>
      </c>
      <c r="J333" s="5">
        <f t="shared" si="5"/>
        <v>3000</v>
      </c>
      <c r="K333" s="2"/>
      <c r="L333" s="2"/>
      <c r="M333" s="2"/>
    </row>
    <row r="334" spans="1:13" x14ac:dyDescent="0.25">
      <c r="A334" t="s">
        <v>99</v>
      </c>
      <c r="B334" s="38" t="s">
        <v>111</v>
      </c>
      <c r="E334" t="s">
        <v>92</v>
      </c>
      <c r="F334" s="2" t="s">
        <v>77</v>
      </c>
      <c r="G334" s="24">
        <v>1</v>
      </c>
      <c r="H334" s="9" t="s">
        <v>12</v>
      </c>
      <c r="I334" s="2">
        <v>0.5</v>
      </c>
      <c r="J334" s="5">
        <f t="shared" si="5"/>
        <v>200</v>
      </c>
      <c r="K334" s="2"/>
      <c r="L334" s="2"/>
      <c r="M334" s="2"/>
    </row>
    <row r="335" spans="1:13" x14ac:dyDescent="0.25">
      <c r="A335" t="s">
        <v>99</v>
      </c>
      <c r="B335" s="38" t="s">
        <v>111</v>
      </c>
      <c r="E335" t="s">
        <v>92</v>
      </c>
      <c r="F335" s="2" t="s">
        <v>77</v>
      </c>
      <c r="G335" s="24">
        <v>0</v>
      </c>
      <c r="H335" s="9" t="s">
        <v>13</v>
      </c>
      <c r="I335" s="2">
        <v>0.5</v>
      </c>
      <c r="J335" s="5">
        <f t="shared" si="5"/>
        <v>0</v>
      </c>
      <c r="K335" s="2"/>
      <c r="L335" s="2"/>
      <c r="M335" s="2"/>
    </row>
    <row r="336" spans="1:13" x14ac:dyDescent="0.25">
      <c r="A336" t="s">
        <v>99</v>
      </c>
      <c r="B336" s="38" t="s">
        <v>111</v>
      </c>
      <c r="E336" t="s">
        <v>92</v>
      </c>
      <c r="F336" s="2" t="s">
        <v>77</v>
      </c>
      <c r="G336" s="24">
        <v>0</v>
      </c>
      <c r="H336" s="9" t="s">
        <v>13</v>
      </c>
      <c r="I336" s="2">
        <v>0.5</v>
      </c>
      <c r="J336" s="5">
        <f t="shared" si="5"/>
        <v>0</v>
      </c>
      <c r="K336" s="2"/>
      <c r="L336" s="2"/>
      <c r="M336" s="2"/>
    </row>
    <row r="337" spans="1:13" x14ac:dyDescent="0.25">
      <c r="A337" t="s">
        <v>99</v>
      </c>
      <c r="B337" s="38" t="s">
        <v>111</v>
      </c>
      <c r="E337" t="s">
        <v>93</v>
      </c>
      <c r="F337" s="2" t="s">
        <v>78</v>
      </c>
      <c r="G337" s="24">
        <v>0</v>
      </c>
      <c r="H337" s="9">
        <v>1</v>
      </c>
      <c r="I337" s="2">
        <v>0.5</v>
      </c>
      <c r="J337" s="5">
        <f t="shared" si="5"/>
        <v>0</v>
      </c>
      <c r="K337" s="2"/>
      <c r="L337" s="2"/>
      <c r="M337" s="2"/>
    </row>
    <row r="338" spans="1:13" x14ac:dyDescent="0.25">
      <c r="A338" t="s">
        <v>99</v>
      </c>
      <c r="B338" s="38" t="s">
        <v>111</v>
      </c>
      <c r="E338" t="s">
        <v>93</v>
      </c>
      <c r="F338" s="2" t="s">
        <v>78</v>
      </c>
      <c r="G338" s="24">
        <v>3</v>
      </c>
      <c r="H338" s="9">
        <v>1</v>
      </c>
      <c r="I338" s="2">
        <v>0.5</v>
      </c>
      <c r="J338" s="5">
        <f t="shared" si="5"/>
        <v>6</v>
      </c>
      <c r="K338" s="2"/>
      <c r="L338" s="2"/>
      <c r="M338" s="2"/>
    </row>
    <row r="339" spans="1:13" x14ac:dyDescent="0.25">
      <c r="A339" t="s">
        <v>99</v>
      </c>
      <c r="B339" s="38" t="s">
        <v>111</v>
      </c>
      <c r="E339" t="s">
        <v>93</v>
      </c>
      <c r="F339" s="2" t="s">
        <v>78</v>
      </c>
      <c r="G339" s="24">
        <v>0</v>
      </c>
      <c r="H339" s="9" t="s">
        <v>11</v>
      </c>
      <c r="I339" s="2">
        <v>0.5</v>
      </c>
      <c r="J339" s="5">
        <f t="shared" si="5"/>
        <v>0</v>
      </c>
      <c r="K339" s="2"/>
      <c r="L339" s="2"/>
      <c r="M339" s="2"/>
    </row>
    <row r="340" spans="1:13" x14ac:dyDescent="0.25">
      <c r="A340" t="s">
        <v>99</v>
      </c>
      <c r="B340" s="38" t="s">
        <v>111</v>
      </c>
      <c r="E340" t="s">
        <v>93</v>
      </c>
      <c r="F340" s="2" t="s">
        <v>78</v>
      </c>
      <c r="G340" s="24">
        <v>2</v>
      </c>
      <c r="H340" s="9" t="s">
        <v>11</v>
      </c>
      <c r="I340" s="2">
        <v>0.5</v>
      </c>
      <c r="J340" s="5">
        <f t="shared" si="5"/>
        <v>40</v>
      </c>
      <c r="K340" s="2"/>
      <c r="L340" s="2"/>
      <c r="M340" s="2"/>
    </row>
    <row r="341" spans="1:13" x14ac:dyDescent="0.25">
      <c r="A341" t="s">
        <v>99</v>
      </c>
      <c r="B341" s="38" t="s">
        <v>111</v>
      </c>
      <c r="E341" t="s">
        <v>93</v>
      </c>
      <c r="F341" s="2" t="s">
        <v>78</v>
      </c>
      <c r="G341" s="24">
        <v>0</v>
      </c>
      <c r="H341" s="9" t="s">
        <v>12</v>
      </c>
      <c r="I341" s="2">
        <v>0.5</v>
      </c>
      <c r="J341" s="5">
        <f t="shared" si="5"/>
        <v>0</v>
      </c>
      <c r="K341" s="2"/>
      <c r="L341" s="2"/>
      <c r="M341" s="2"/>
    </row>
    <row r="342" spans="1:13" x14ac:dyDescent="0.25">
      <c r="A342" t="s">
        <v>99</v>
      </c>
      <c r="B342" s="38" t="s">
        <v>111</v>
      </c>
      <c r="E342" t="s">
        <v>93</v>
      </c>
      <c r="F342" s="2" t="s">
        <v>78</v>
      </c>
      <c r="G342" s="24">
        <v>0</v>
      </c>
      <c r="H342" s="9" t="s">
        <v>12</v>
      </c>
      <c r="I342" s="2">
        <v>0.5</v>
      </c>
      <c r="J342" s="5">
        <f t="shared" si="5"/>
        <v>0</v>
      </c>
      <c r="K342" s="2"/>
      <c r="L342" s="2"/>
      <c r="M342" s="2"/>
    </row>
    <row r="343" spans="1:13" x14ac:dyDescent="0.25">
      <c r="A343" t="s">
        <v>102</v>
      </c>
      <c r="B343" s="38" t="s">
        <v>111</v>
      </c>
      <c r="E343" t="s">
        <v>92</v>
      </c>
      <c r="F343" s="2" t="s">
        <v>79</v>
      </c>
      <c r="G343" s="24">
        <v>1</v>
      </c>
      <c r="H343" s="9">
        <v>1</v>
      </c>
      <c r="I343" s="2">
        <v>0.5</v>
      </c>
      <c r="J343" s="5">
        <f t="shared" si="5"/>
        <v>2</v>
      </c>
      <c r="K343" s="2"/>
      <c r="L343" s="2"/>
      <c r="M343" s="2"/>
    </row>
    <row r="344" spans="1:13" x14ac:dyDescent="0.25">
      <c r="A344" t="s">
        <v>102</v>
      </c>
      <c r="B344" s="38" t="s">
        <v>111</v>
      </c>
      <c r="E344" t="s">
        <v>92</v>
      </c>
      <c r="F344" s="2" t="s">
        <v>79</v>
      </c>
      <c r="G344" s="24">
        <v>0</v>
      </c>
      <c r="H344" s="9">
        <v>1</v>
      </c>
      <c r="I344" s="2">
        <v>0.5</v>
      </c>
      <c r="J344" s="5">
        <f t="shared" si="5"/>
        <v>0</v>
      </c>
      <c r="K344" s="2"/>
      <c r="L344" s="2"/>
      <c r="M344" s="2"/>
    </row>
    <row r="345" spans="1:13" x14ac:dyDescent="0.25">
      <c r="A345" t="s">
        <v>102</v>
      </c>
      <c r="B345" s="38" t="s">
        <v>111</v>
      </c>
      <c r="E345" t="s">
        <v>92</v>
      </c>
      <c r="F345" s="2" t="s">
        <v>79</v>
      </c>
      <c r="G345" s="24">
        <v>0</v>
      </c>
      <c r="H345" s="9" t="s">
        <v>11</v>
      </c>
      <c r="I345" s="2">
        <v>0.5</v>
      </c>
      <c r="J345" s="5">
        <f t="shared" si="5"/>
        <v>0</v>
      </c>
      <c r="K345" s="2"/>
      <c r="L345" s="2"/>
      <c r="M345" s="2"/>
    </row>
    <row r="346" spans="1:13" x14ac:dyDescent="0.25">
      <c r="A346" t="s">
        <v>102</v>
      </c>
      <c r="B346" s="38" t="s">
        <v>111</v>
      </c>
      <c r="E346" t="s">
        <v>92</v>
      </c>
      <c r="F346" s="2" t="s">
        <v>79</v>
      </c>
      <c r="G346" s="24">
        <v>0</v>
      </c>
      <c r="H346" s="9" t="s">
        <v>11</v>
      </c>
      <c r="I346" s="2">
        <v>0.5</v>
      </c>
      <c r="J346" s="5">
        <f t="shared" si="5"/>
        <v>0</v>
      </c>
      <c r="K346" s="2"/>
      <c r="L346" s="2"/>
      <c r="M346" s="2"/>
    </row>
    <row r="347" spans="1:13" x14ac:dyDescent="0.25">
      <c r="A347" t="s">
        <v>102</v>
      </c>
      <c r="B347" s="38" t="s">
        <v>111</v>
      </c>
      <c r="E347" t="s">
        <v>92</v>
      </c>
      <c r="F347" s="2" t="s">
        <v>79</v>
      </c>
      <c r="G347" s="24">
        <v>0</v>
      </c>
      <c r="H347" s="9" t="s">
        <v>12</v>
      </c>
      <c r="I347" s="2">
        <v>0.5</v>
      </c>
      <c r="J347" s="5">
        <f t="shared" si="5"/>
        <v>0</v>
      </c>
      <c r="K347" s="2"/>
      <c r="L347" s="2"/>
      <c r="M347" s="2"/>
    </row>
    <row r="348" spans="1:13" x14ac:dyDescent="0.25">
      <c r="A348" t="s">
        <v>102</v>
      </c>
      <c r="B348" s="38" t="s">
        <v>111</v>
      </c>
      <c r="E348" t="s">
        <v>92</v>
      </c>
      <c r="F348" s="2" t="s">
        <v>79</v>
      </c>
      <c r="G348" s="24">
        <v>0</v>
      </c>
      <c r="H348" s="9" t="s">
        <v>12</v>
      </c>
      <c r="I348" s="2">
        <v>0.5</v>
      </c>
      <c r="J348" s="5">
        <f t="shared" si="5"/>
        <v>0</v>
      </c>
      <c r="K348" s="2"/>
      <c r="L348" s="2"/>
      <c r="M348" s="2"/>
    </row>
    <row r="349" spans="1:13" x14ac:dyDescent="0.25">
      <c r="A349" t="s">
        <v>102</v>
      </c>
      <c r="B349" s="38" t="s">
        <v>111</v>
      </c>
      <c r="E349" t="s">
        <v>92</v>
      </c>
      <c r="F349" s="2" t="s">
        <v>79</v>
      </c>
      <c r="G349" s="24">
        <v>0</v>
      </c>
      <c r="H349" s="9" t="s">
        <v>13</v>
      </c>
      <c r="I349" s="2">
        <v>0.5</v>
      </c>
      <c r="J349" s="5">
        <f t="shared" si="5"/>
        <v>0</v>
      </c>
      <c r="K349" s="2"/>
      <c r="L349" s="2"/>
      <c r="M349" s="2"/>
    </row>
    <row r="350" spans="1:13" x14ac:dyDescent="0.25">
      <c r="A350" t="s">
        <v>102</v>
      </c>
      <c r="B350" s="38" t="s">
        <v>111</v>
      </c>
      <c r="E350" t="s">
        <v>92</v>
      </c>
      <c r="F350" s="2" t="s">
        <v>79</v>
      </c>
      <c r="G350" s="24">
        <v>0</v>
      </c>
      <c r="H350" s="9" t="s">
        <v>13</v>
      </c>
      <c r="I350" s="2">
        <v>0.5</v>
      </c>
      <c r="J350" s="5">
        <f t="shared" si="5"/>
        <v>0</v>
      </c>
      <c r="K350" s="2"/>
      <c r="L350" s="2"/>
      <c r="M350" s="2"/>
    </row>
    <row r="351" spans="1:13" x14ac:dyDescent="0.25">
      <c r="A351" t="s">
        <v>102</v>
      </c>
      <c r="B351" s="38" t="s">
        <v>111</v>
      </c>
      <c r="E351" t="s">
        <v>93</v>
      </c>
      <c r="F351" s="2" t="s">
        <v>80</v>
      </c>
      <c r="G351" s="24">
        <v>0</v>
      </c>
      <c r="H351" s="9">
        <v>1</v>
      </c>
      <c r="I351" s="2">
        <v>0.5</v>
      </c>
      <c r="J351" s="5">
        <f t="shared" si="5"/>
        <v>0</v>
      </c>
      <c r="K351" s="2"/>
      <c r="L351" s="2"/>
      <c r="M351" s="2"/>
    </row>
    <row r="352" spans="1:13" x14ac:dyDescent="0.25">
      <c r="A352" t="s">
        <v>102</v>
      </c>
      <c r="B352" s="38" t="s">
        <v>111</v>
      </c>
      <c r="E352" t="s">
        <v>93</v>
      </c>
      <c r="F352" s="2" t="s">
        <v>80</v>
      </c>
      <c r="G352" s="24">
        <v>0</v>
      </c>
      <c r="H352" s="9">
        <v>1</v>
      </c>
      <c r="I352" s="2">
        <v>0.5</v>
      </c>
      <c r="J352" s="5">
        <f t="shared" si="5"/>
        <v>0</v>
      </c>
      <c r="K352" s="2"/>
      <c r="L352" s="2"/>
      <c r="M352" s="2"/>
    </row>
    <row r="353" spans="1:13" x14ac:dyDescent="0.25">
      <c r="A353" t="s">
        <v>102</v>
      </c>
      <c r="B353" s="38" t="s">
        <v>111</v>
      </c>
      <c r="E353" t="s">
        <v>93</v>
      </c>
      <c r="F353" s="2" t="s">
        <v>80</v>
      </c>
      <c r="G353" s="24">
        <v>0</v>
      </c>
      <c r="H353" s="9" t="s">
        <v>11</v>
      </c>
      <c r="I353" s="2">
        <v>0.5</v>
      </c>
      <c r="J353" s="5">
        <f t="shared" si="5"/>
        <v>0</v>
      </c>
      <c r="K353" s="2"/>
      <c r="L353" s="2"/>
      <c r="M353" s="2"/>
    </row>
    <row r="354" spans="1:13" x14ac:dyDescent="0.25">
      <c r="A354" t="s">
        <v>102</v>
      </c>
      <c r="B354" s="38" t="s">
        <v>111</v>
      </c>
      <c r="E354" t="s">
        <v>93</v>
      </c>
      <c r="F354" s="2" t="s">
        <v>80</v>
      </c>
      <c r="G354" s="24">
        <v>0</v>
      </c>
      <c r="H354" s="9" t="s">
        <v>11</v>
      </c>
      <c r="I354" s="2">
        <v>0.5</v>
      </c>
      <c r="J354" s="5">
        <f t="shared" si="5"/>
        <v>0</v>
      </c>
      <c r="K354" s="2"/>
      <c r="L354" s="2"/>
      <c r="M354" s="2"/>
    </row>
    <row r="355" spans="1:13" x14ac:dyDescent="0.25">
      <c r="A355" t="s">
        <v>102</v>
      </c>
      <c r="B355" s="38" t="s">
        <v>111</v>
      </c>
      <c r="E355" t="s">
        <v>93</v>
      </c>
      <c r="F355" s="2" t="s">
        <v>80</v>
      </c>
      <c r="G355" s="24">
        <v>0</v>
      </c>
      <c r="H355" s="9" t="s">
        <v>12</v>
      </c>
      <c r="I355" s="2">
        <v>0.5</v>
      </c>
      <c r="J355" s="5">
        <f t="shared" si="5"/>
        <v>0</v>
      </c>
      <c r="K355" s="2"/>
      <c r="L355" s="2"/>
      <c r="M355" s="2"/>
    </row>
    <row r="356" spans="1:13" x14ac:dyDescent="0.25">
      <c r="A356" t="s">
        <v>102</v>
      </c>
      <c r="B356" s="38" t="s">
        <v>111</v>
      </c>
      <c r="E356" t="s">
        <v>93</v>
      </c>
      <c r="F356" s="2" t="s">
        <v>80</v>
      </c>
      <c r="G356" s="24">
        <v>0</v>
      </c>
      <c r="H356" s="9" t="s">
        <v>12</v>
      </c>
      <c r="I356" s="2">
        <v>0.5</v>
      </c>
      <c r="J356" s="5">
        <f t="shared" si="5"/>
        <v>0</v>
      </c>
      <c r="K356" s="2"/>
      <c r="L356" s="2"/>
      <c r="M356" s="2"/>
    </row>
    <row r="357" spans="1:13" x14ac:dyDescent="0.25">
      <c r="A357" t="s">
        <v>103</v>
      </c>
      <c r="B357" s="38" t="s">
        <v>111</v>
      </c>
      <c r="E357" t="s">
        <v>92</v>
      </c>
      <c r="F357" s="2" t="s">
        <v>81</v>
      </c>
      <c r="G357" s="24" t="s">
        <v>90</v>
      </c>
      <c r="H357" s="9">
        <v>1</v>
      </c>
      <c r="I357" s="2">
        <v>0.5</v>
      </c>
      <c r="J357" s="5" t="e">
        <f t="shared" si="5"/>
        <v>#VALUE!</v>
      </c>
      <c r="K357" s="2"/>
      <c r="L357" s="2"/>
      <c r="M357" s="2"/>
    </row>
    <row r="358" spans="1:13" x14ac:dyDescent="0.25">
      <c r="A358" t="s">
        <v>103</v>
      </c>
      <c r="B358" s="38" t="s">
        <v>111</v>
      </c>
      <c r="E358" t="s">
        <v>92</v>
      </c>
      <c r="F358" s="2" t="s">
        <v>81</v>
      </c>
      <c r="G358" s="24" t="s">
        <v>90</v>
      </c>
      <c r="H358" s="9">
        <v>1</v>
      </c>
      <c r="I358" s="2">
        <v>0.5</v>
      </c>
      <c r="J358" s="5" t="e">
        <f t="shared" si="5"/>
        <v>#VALUE!</v>
      </c>
      <c r="K358" s="2"/>
      <c r="L358" s="2"/>
      <c r="M358" s="2"/>
    </row>
    <row r="359" spans="1:13" x14ac:dyDescent="0.25">
      <c r="A359" t="s">
        <v>103</v>
      </c>
      <c r="B359" s="38" t="s">
        <v>111</v>
      </c>
      <c r="E359" t="s">
        <v>92</v>
      </c>
      <c r="F359" s="2" t="s">
        <v>81</v>
      </c>
      <c r="G359" s="24">
        <v>250</v>
      </c>
      <c r="H359" s="9" t="s">
        <v>11</v>
      </c>
      <c r="I359" s="2">
        <v>0.5</v>
      </c>
      <c r="J359" s="5">
        <f t="shared" si="5"/>
        <v>5000</v>
      </c>
      <c r="K359" s="2"/>
      <c r="L359" s="2"/>
      <c r="M359" s="2"/>
    </row>
    <row r="360" spans="1:13" x14ac:dyDescent="0.25">
      <c r="A360" t="s">
        <v>103</v>
      </c>
      <c r="B360" s="38" t="s">
        <v>111</v>
      </c>
      <c r="E360" t="s">
        <v>92</v>
      </c>
      <c r="F360" s="2" t="s">
        <v>81</v>
      </c>
      <c r="G360" s="24">
        <v>240</v>
      </c>
      <c r="H360" s="9" t="s">
        <v>11</v>
      </c>
      <c r="I360" s="2">
        <v>0.5</v>
      </c>
      <c r="J360" s="5">
        <f t="shared" si="5"/>
        <v>4800</v>
      </c>
      <c r="K360" s="2"/>
      <c r="L360" s="2"/>
      <c r="M360" s="2"/>
    </row>
    <row r="361" spans="1:13" x14ac:dyDescent="0.25">
      <c r="A361" t="s">
        <v>103</v>
      </c>
      <c r="B361" s="38" t="s">
        <v>111</v>
      </c>
      <c r="E361" t="s">
        <v>92</v>
      </c>
      <c r="F361" s="2" t="s">
        <v>81</v>
      </c>
      <c r="G361" s="24">
        <v>44</v>
      </c>
      <c r="H361" s="9" t="s">
        <v>12</v>
      </c>
      <c r="I361" s="2">
        <v>0.5</v>
      </c>
      <c r="J361" s="5">
        <f t="shared" si="5"/>
        <v>8800</v>
      </c>
      <c r="K361" s="2"/>
      <c r="L361" s="2"/>
      <c r="M361" s="2"/>
    </row>
    <row r="362" spans="1:13" x14ac:dyDescent="0.25">
      <c r="A362" t="s">
        <v>103</v>
      </c>
      <c r="B362" s="38" t="s">
        <v>111</v>
      </c>
      <c r="E362" t="s">
        <v>92</v>
      </c>
      <c r="F362" s="2" t="s">
        <v>81</v>
      </c>
      <c r="G362" s="24">
        <v>69</v>
      </c>
      <c r="H362" s="9" t="s">
        <v>12</v>
      </c>
      <c r="I362" s="2">
        <v>0.5</v>
      </c>
      <c r="J362" s="5">
        <f t="shared" si="5"/>
        <v>13800</v>
      </c>
      <c r="K362" s="2"/>
      <c r="L362" s="2"/>
      <c r="M362" s="2"/>
    </row>
    <row r="363" spans="1:13" x14ac:dyDescent="0.25">
      <c r="A363" t="s">
        <v>103</v>
      </c>
      <c r="B363" s="38" t="s">
        <v>111</v>
      </c>
      <c r="E363" t="s">
        <v>92</v>
      </c>
      <c r="F363" s="2" t="s">
        <v>81</v>
      </c>
      <c r="G363" s="24">
        <v>7</v>
      </c>
      <c r="H363" s="9" t="s">
        <v>13</v>
      </c>
      <c r="I363" s="2">
        <v>0.5</v>
      </c>
      <c r="J363" s="5">
        <f t="shared" si="5"/>
        <v>14000</v>
      </c>
      <c r="K363" s="2"/>
      <c r="L363" s="2"/>
      <c r="M363" s="2"/>
    </row>
    <row r="364" spans="1:13" x14ac:dyDescent="0.25">
      <c r="A364" t="s">
        <v>103</v>
      </c>
      <c r="B364" s="38" t="s">
        <v>111</v>
      </c>
      <c r="E364" t="s">
        <v>92</v>
      </c>
      <c r="F364" s="2" t="s">
        <v>81</v>
      </c>
      <c r="G364" s="24">
        <v>7</v>
      </c>
      <c r="H364" s="9" t="s">
        <v>13</v>
      </c>
      <c r="I364" s="2">
        <v>0.5</v>
      </c>
      <c r="J364" s="5">
        <f t="shared" si="5"/>
        <v>14000</v>
      </c>
      <c r="K364" s="2"/>
      <c r="L364" s="2"/>
      <c r="M364" s="2"/>
    </row>
    <row r="365" spans="1:13" x14ac:dyDescent="0.25">
      <c r="A365" t="s">
        <v>103</v>
      </c>
      <c r="B365" s="38" t="s">
        <v>111</v>
      </c>
      <c r="E365" t="s">
        <v>93</v>
      </c>
      <c r="F365" s="2" t="s">
        <v>82</v>
      </c>
      <c r="G365" s="24" t="s">
        <v>90</v>
      </c>
      <c r="H365" s="9">
        <v>1</v>
      </c>
      <c r="I365" s="2">
        <v>0.5</v>
      </c>
      <c r="J365" s="5" t="e">
        <f t="shared" si="5"/>
        <v>#VALUE!</v>
      </c>
      <c r="K365" s="2"/>
      <c r="L365" s="2"/>
      <c r="M365" s="2"/>
    </row>
    <row r="366" spans="1:13" x14ac:dyDescent="0.25">
      <c r="A366" t="s">
        <v>103</v>
      </c>
      <c r="B366" s="38" t="s">
        <v>111</v>
      </c>
      <c r="E366" t="s">
        <v>93</v>
      </c>
      <c r="F366" s="2" t="s">
        <v>82</v>
      </c>
      <c r="G366" s="24" t="s">
        <v>90</v>
      </c>
      <c r="H366" s="9">
        <v>1</v>
      </c>
      <c r="I366" s="2">
        <v>0.5</v>
      </c>
      <c r="J366" s="5" t="e">
        <f t="shared" si="5"/>
        <v>#VALUE!</v>
      </c>
      <c r="K366" s="2"/>
      <c r="L366" s="2"/>
      <c r="M366" s="2"/>
    </row>
    <row r="367" spans="1:13" x14ac:dyDescent="0.25">
      <c r="A367" t="s">
        <v>103</v>
      </c>
      <c r="B367" s="38" t="s">
        <v>111</v>
      </c>
      <c r="E367" t="s">
        <v>93</v>
      </c>
      <c r="F367" s="2" t="s">
        <v>82</v>
      </c>
      <c r="G367" s="24">
        <v>66</v>
      </c>
      <c r="H367" s="9" t="s">
        <v>11</v>
      </c>
      <c r="I367" s="2">
        <v>0.5</v>
      </c>
      <c r="J367" s="5">
        <f t="shared" si="5"/>
        <v>1320</v>
      </c>
      <c r="K367" s="2"/>
      <c r="L367" s="2"/>
      <c r="M367" s="2"/>
    </row>
    <row r="368" spans="1:13" x14ac:dyDescent="0.25">
      <c r="A368" t="s">
        <v>103</v>
      </c>
      <c r="B368" s="38" t="s">
        <v>111</v>
      </c>
      <c r="E368" t="s">
        <v>93</v>
      </c>
      <c r="F368" s="2" t="s">
        <v>82</v>
      </c>
      <c r="G368" s="24">
        <v>83</v>
      </c>
      <c r="H368" s="9" t="s">
        <v>11</v>
      </c>
      <c r="I368" s="2">
        <v>0.5</v>
      </c>
      <c r="J368" s="5">
        <f t="shared" ref="J368:J370" si="6">G368*H368/I368</f>
        <v>1660</v>
      </c>
      <c r="K368" s="2"/>
      <c r="L368" s="2"/>
      <c r="M368" s="2"/>
    </row>
    <row r="369" spans="1:13" x14ac:dyDescent="0.25">
      <c r="A369" t="s">
        <v>103</v>
      </c>
      <c r="B369" s="38" t="s">
        <v>111</v>
      </c>
      <c r="E369" t="s">
        <v>93</v>
      </c>
      <c r="F369" s="2" t="s">
        <v>82</v>
      </c>
      <c r="G369" s="24">
        <v>33</v>
      </c>
      <c r="H369" s="9" t="s">
        <v>12</v>
      </c>
      <c r="I369" s="2">
        <v>0.5</v>
      </c>
      <c r="J369" s="5">
        <f t="shared" si="6"/>
        <v>6600</v>
      </c>
      <c r="K369" s="2"/>
      <c r="L369" s="2"/>
      <c r="M369" s="2"/>
    </row>
    <row r="370" spans="1:13" x14ac:dyDescent="0.25">
      <c r="A370" t="s">
        <v>103</v>
      </c>
      <c r="B370" s="38" t="s">
        <v>111</v>
      </c>
      <c r="E370" t="s">
        <v>93</v>
      </c>
      <c r="F370" s="2" t="s">
        <v>82</v>
      </c>
      <c r="G370" s="24">
        <v>41</v>
      </c>
      <c r="H370" s="9" t="s">
        <v>12</v>
      </c>
      <c r="I370" s="2">
        <v>0.5</v>
      </c>
      <c r="J370" s="5">
        <f t="shared" si="6"/>
        <v>8200</v>
      </c>
      <c r="K370" s="2"/>
      <c r="L370" s="2"/>
      <c r="M370" s="2"/>
    </row>
    <row r="371" spans="1:13" x14ac:dyDescent="0.25">
      <c r="F371" s="2"/>
      <c r="I371" s="2"/>
      <c r="K371" s="2"/>
      <c r="L371" s="2"/>
      <c r="M371" s="2"/>
    </row>
    <row r="372" spans="1:13" x14ac:dyDescent="0.25">
      <c r="F372" s="2"/>
      <c r="I372" s="2"/>
      <c r="K372" s="2"/>
      <c r="L372" s="2"/>
      <c r="M372" s="2"/>
    </row>
    <row r="373" spans="1:13" x14ac:dyDescent="0.25">
      <c r="F373" s="2"/>
      <c r="I373" s="2"/>
      <c r="K373" s="2"/>
      <c r="L373" s="2"/>
      <c r="M373" s="2"/>
    </row>
    <row r="374" spans="1:13" x14ac:dyDescent="0.25">
      <c r="F374" s="2"/>
      <c r="I374" s="2"/>
      <c r="K374" s="2"/>
      <c r="L374" s="2"/>
      <c r="M374" s="2"/>
    </row>
    <row r="375" spans="1:13" x14ac:dyDescent="0.25">
      <c r="F375" s="2"/>
      <c r="I375" s="2"/>
      <c r="K375" s="2"/>
      <c r="L375" s="2"/>
      <c r="M375" s="2"/>
    </row>
    <row r="376" spans="1:13" x14ac:dyDescent="0.25">
      <c r="F376" s="2"/>
      <c r="I376" s="2"/>
      <c r="K376" s="2"/>
      <c r="L376" s="2"/>
      <c r="M376" s="2"/>
    </row>
    <row r="377" spans="1:13" x14ac:dyDescent="0.25">
      <c r="F377" s="2"/>
      <c r="I377" s="2"/>
      <c r="K377" s="2"/>
      <c r="L377" s="2"/>
      <c r="M377" s="2"/>
    </row>
    <row r="378" spans="1:13" x14ac:dyDescent="0.25">
      <c r="F378" s="2"/>
      <c r="I378" s="2"/>
      <c r="K378" s="2"/>
      <c r="L378" s="2"/>
      <c r="M378" s="2"/>
    </row>
    <row r="379" spans="1:13" x14ac:dyDescent="0.25">
      <c r="F379" s="2"/>
      <c r="I379" s="2"/>
      <c r="K379" s="2"/>
      <c r="L379" s="2"/>
      <c r="M379" s="2"/>
    </row>
    <row r="380" spans="1:13" x14ac:dyDescent="0.25">
      <c r="F380" s="2"/>
      <c r="I380" s="2"/>
      <c r="K380" s="2"/>
      <c r="L380" s="2"/>
      <c r="M380" s="2"/>
    </row>
    <row r="381" spans="1:13" x14ac:dyDescent="0.25">
      <c r="F381" s="2"/>
      <c r="I381" s="2"/>
      <c r="K381" s="2"/>
      <c r="L381" s="2"/>
      <c r="M381" s="2"/>
    </row>
    <row r="382" spans="1:13" x14ac:dyDescent="0.25">
      <c r="F382" s="2"/>
      <c r="I382" s="2"/>
      <c r="K382" s="2"/>
      <c r="L382" s="2"/>
      <c r="M382" s="2"/>
    </row>
    <row r="383" spans="1:13" x14ac:dyDescent="0.25">
      <c r="F383" s="2"/>
      <c r="I383" s="2"/>
      <c r="K383" s="2"/>
      <c r="L383" s="2"/>
      <c r="M383" s="2"/>
    </row>
    <row r="384" spans="1:13" x14ac:dyDescent="0.25">
      <c r="F384" s="2"/>
      <c r="I384" s="2"/>
      <c r="K384" s="2"/>
      <c r="L384" s="2"/>
      <c r="M384" s="2"/>
    </row>
    <row r="385" spans="6:13" x14ac:dyDescent="0.25">
      <c r="F385" s="2"/>
      <c r="I385" s="2"/>
      <c r="K385" s="2"/>
      <c r="L385" s="2"/>
      <c r="M385" s="2"/>
    </row>
    <row r="386" spans="6:13" x14ac:dyDescent="0.25">
      <c r="F386" s="2"/>
      <c r="I386" s="2"/>
      <c r="K386" s="2"/>
      <c r="L386" s="2"/>
      <c r="M386" s="2"/>
    </row>
    <row r="387" spans="6:13" x14ac:dyDescent="0.25">
      <c r="F387" s="2"/>
      <c r="I387" s="2"/>
      <c r="K387" s="2"/>
      <c r="L387" s="2"/>
      <c r="M387" s="2"/>
    </row>
    <row r="388" spans="6:13" x14ac:dyDescent="0.25">
      <c r="F388" s="2"/>
      <c r="I388" s="2"/>
      <c r="K388" s="2"/>
      <c r="L388" s="2"/>
      <c r="M388" s="2"/>
    </row>
    <row r="389" spans="6:13" x14ac:dyDescent="0.25">
      <c r="F389" s="2"/>
      <c r="I389" s="2"/>
      <c r="K389" s="2"/>
      <c r="L389" s="2"/>
      <c r="M389" s="2"/>
    </row>
    <row r="390" spans="6:13" x14ac:dyDescent="0.25">
      <c r="F390" s="2"/>
      <c r="I390" s="2"/>
      <c r="K390" s="2"/>
      <c r="L390" s="2"/>
      <c r="M390" s="2"/>
    </row>
    <row r="391" spans="6:13" x14ac:dyDescent="0.25">
      <c r="F391" s="2"/>
      <c r="I391" s="2"/>
      <c r="K391" s="2"/>
      <c r="L391" s="2"/>
      <c r="M391" s="2"/>
    </row>
    <row r="392" spans="6:13" x14ac:dyDescent="0.25">
      <c r="F392" s="2"/>
      <c r="I392" s="2"/>
      <c r="K392" s="2"/>
      <c r="L392" s="2"/>
      <c r="M392" s="2"/>
    </row>
    <row r="393" spans="6:13" x14ac:dyDescent="0.25">
      <c r="F393" s="2"/>
      <c r="I393" s="2"/>
      <c r="K393" s="2"/>
      <c r="L393" s="2"/>
      <c r="M393" s="2"/>
    </row>
    <row r="394" spans="6:13" x14ac:dyDescent="0.25">
      <c r="F394" s="2"/>
      <c r="I394" s="2"/>
      <c r="K394" s="2"/>
      <c r="L394" s="2"/>
      <c r="M394" s="2"/>
    </row>
    <row r="395" spans="6:13" x14ac:dyDescent="0.25">
      <c r="F395" s="2"/>
      <c r="I395" s="2"/>
      <c r="K395" s="2"/>
      <c r="L395" s="2"/>
      <c r="M395" s="2"/>
    </row>
    <row r="396" spans="6:13" x14ac:dyDescent="0.25">
      <c r="F396" s="2"/>
      <c r="I396" s="2"/>
      <c r="K396" s="2"/>
      <c r="L396" s="2"/>
      <c r="M396" s="2"/>
    </row>
    <row r="397" spans="6:13" x14ac:dyDescent="0.25">
      <c r="F397" s="2"/>
      <c r="I397" s="2"/>
      <c r="K397" s="2"/>
      <c r="L397" s="2"/>
      <c r="M397" s="2"/>
    </row>
    <row r="398" spans="6:13" x14ac:dyDescent="0.25">
      <c r="F398" s="2"/>
      <c r="I398" s="2"/>
      <c r="K398" s="2"/>
      <c r="L398" s="2"/>
      <c r="M398" s="2"/>
    </row>
    <row r="399" spans="6:13" x14ac:dyDescent="0.25">
      <c r="F399" s="2"/>
      <c r="I399" s="2"/>
      <c r="K399" s="2"/>
      <c r="L399" s="2"/>
      <c r="M399" s="2"/>
    </row>
    <row r="400" spans="6:13" x14ac:dyDescent="0.25">
      <c r="F400" s="2"/>
      <c r="I400" s="2"/>
      <c r="K400" s="2"/>
      <c r="L400" s="2"/>
      <c r="M400" s="2"/>
    </row>
    <row r="401" spans="6:13" x14ac:dyDescent="0.25">
      <c r="F401" s="2"/>
      <c r="I401" s="2"/>
      <c r="K401" s="2"/>
      <c r="L401" s="2"/>
      <c r="M401" s="2"/>
    </row>
    <row r="402" spans="6:13" x14ac:dyDescent="0.25">
      <c r="F402" s="2"/>
      <c r="I402" s="2"/>
      <c r="K402" s="2"/>
      <c r="L402" s="2"/>
      <c r="M402" s="2"/>
    </row>
    <row r="403" spans="6:13" x14ac:dyDescent="0.25">
      <c r="F403" s="2"/>
      <c r="I403" s="2"/>
      <c r="K403" s="2"/>
      <c r="L403" s="2"/>
      <c r="M403" s="2"/>
    </row>
    <row r="404" spans="6:13" x14ac:dyDescent="0.25">
      <c r="F404" s="2"/>
      <c r="I404" s="2"/>
      <c r="K404" s="2"/>
      <c r="L404" s="2"/>
      <c r="M404" s="2"/>
    </row>
    <row r="405" spans="6:13" x14ac:dyDescent="0.25">
      <c r="F405" s="2"/>
      <c r="I405" s="2"/>
      <c r="K405" s="2"/>
      <c r="L405" s="2"/>
      <c r="M405" s="2"/>
    </row>
    <row r="406" spans="6:13" x14ac:dyDescent="0.25">
      <c r="F406" s="2"/>
      <c r="I406" s="2"/>
      <c r="K406" s="2"/>
      <c r="L406" s="2"/>
      <c r="M406" s="2"/>
    </row>
    <row r="407" spans="6:13" x14ac:dyDescent="0.25">
      <c r="F407" s="2"/>
      <c r="I407" s="2"/>
      <c r="K407" s="2"/>
      <c r="L407" s="2"/>
      <c r="M407" s="2"/>
    </row>
    <row r="408" spans="6:13" x14ac:dyDescent="0.25">
      <c r="F408" s="2"/>
      <c r="I408" s="2"/>
      <c r="K408" s="2"/>
      <c r="L408" s="2"/>
      <c r="M408" s="2"/>
    </row>
    <row r="409" spans="6:13" x14ac:dyDescent="0.25">
      <c r="F409" s="2"/>
      <c r="I409" s="2"/>
      <c r="K409" s="2"/>
      <c r="L409" s="2"/>
      <c r="M409" s="2"/>
    </row>
    <row r="410" spans="6:13" x14ac:dyDescent="0.25">
      <c r="F410" s="2"/>
      <c r="I410" s="2"/>
      <c r="K410" s="2"/>
      <c r="L410" s="2"/>
      <c r="M410" s="2"/>
    </row>
    <row r="411" spans="6:13" x14ac:dyDescent="0.25">
      <c r="F411" s="2"/>
      <c r="I411" s="2"/>
      <c r="K411" s="2"/>
      <c r="L411" s="2"/>
      <c r="M411" s="2"/>
    </row>
    <row r="412" spans="6:13" x14ac:dyDescent="0.25">
      <c r="F412" s="2"/>
      <c r="I412" s="2"/>
      <c r="K412" s="2"/>
      <c r="L412" s="2"/>
      <c r="M412" s="2"/>
    </row>
    <row r="413" spans="6:13" x14ac:dyDescent="0.25">
      <c r="F413" s="2"/>
      <c r="I413" s="2"/>
      <c r="K413" s="2"/>
      <c r="L413" s="2"/>
      <c r="M413" s="2"/>
    </row>
    <row r="414" spans="6:13" x14ac:dyDescent="0.25">
      <c r="F414" s="2"/>
      <c r="I414" s="2"/>
      <c r="K414" s="2"/>
      <c r="L414" s="2"/>
      <c r="M414" s="2"/>
    </row>
    <row r="415" spans="6:13" x14ac:dyDescent="0.25">
      <c r="F415" s="2"/>
      <c r="I415" s="2"/>
      <c r="K415" s="2"/>
      <c r="L415" s="2"/>
      <c r="M415" s="2"/>
    </row>
    <row r="416" spans="6:13" x14ac:dyDescent="0.25">
      <c r="F416" s="2"/>
      <c r="I416" s="2"/>
      <c r="K416" s="2"/>
      <c r="L416" s="2"/>
      <c r="M416" s="2"/>
    </row>
    <row r="417" spans="6:13" x14ac:dyDescent="0.25">
      <c r="F417" s="2"/>
      <c r="I417" s="2"/>
      <c r="K417" s="2"/>
      <c r="L417" s="2"/>
      <c r="M417" s="2"/>
    </row>
    <row r="418" spans="6:13" x14ac:dyDescent="0.25">
      <c r="F418" s="2"/>
      <c r="I418" s="2"/>
      <c r="K418" s="2"/>
      <c r="L418" s="2"/>
      <c r="M418" s="2"/>
    </row>
    <row r="419" spans="6:13" x14ac:dyDescent="0.25">
      <c r="F419" s="2"/>
      <c r="I419" s="2"/>
      <c r="K419" s="2"/>
      <c r="L419" s="2"/>
      <c r="M419" s="2"/>
    </row>
    <row r="420" spans="6:13" x14ac:dyDescent="0.25">
      <c r="F420" s="2"/>
      <c r="I420" s="2"/>
      <c r="K420" s="2"/>
      <c r="L420" s="2"/>
      <c r="M420" s="2"/>
    </row>
    <row r="421" spans="6:13" x14ac:dyDescent="0.25">
      <c r="F421" s="2"/>
      <c r="I421" s="2"/>
      <c r="K421" s="2"/>
      <c r="L421" s="2"/>
      <c r="M421" s="2"/>
    </row>
    <row r="422" spans="6:13" x14ac:dyDescent="0.25">
      <c r="F422" s="2"/>
      <c r="I422" s="2"/>
      <c r="K422" s="2"/>
      <c r="L422" s="2"/>
      <c r="M422" s="2"/>
    </row>
    <row r="423" spans="6:13" x14ac:dyDescent="0.25">
      <c r="F423" s="2"/>
      <c r="I423" s="2"/>
      <c r="K423" s="2"/>
      <c r="L423" s="2"/>
      <c r="M423" s="2"/>
    </row>
    <row r="424" spans="6:13" x14ac:dyDescent="0.25">
      <c r="F424" s="2"/>
      <c r="I424" s="2"/>
      <c r="K424" s="2"/>
      <c r="L424" s="2"/>
      <c r="M424" s="2"/>
    </row>
    <row r="425" spans="6:13" x14ac:dyDescent="0.25">
      <c r="F425" s="2"/>
      <c r="I425" s="2"/>
      <c r="K425" s="2"/>
      <c r="L425" s="2"/>
      <c r="M425" s="2"/>
    </row>
    <row r="426" spans="6:13" x14ac:dyDescent="0.25">
      <c r="F426" s="2"/>
      <c r="I426" s="2"/>
      <c r="K426" s="2"/>
      <c r="L426" s="2"/>
      <c r="M426" s="2"/>
    </row>
    <row r="427" spans="6:13" x14ac:dyDescent="0.25">
      <c r="F427" s="2"/>
      <c r="I427" s="2"/>
      <c r="K427" s="2"/>
      <c r="L427" s="2"/>
      <c r="M427" s="2"/>
    </row>
    <row r="428" spans="6:13" x14ac:dyDescent="0.25">
      <c r="F428" s="2"/>
      <c r="I428" s="2"/>
      <c r="K428" s="2"/>
      <c r="L428" s="2"/>
      <c r="M428" s="2"/>
    </row>
    <row r="429" spans="6:13" x14ac:dyDescent="0.25">
      <c r="F429" s="2"/>
      <c r="I429" s="2"/>
      <c r="K429" s="2"/>
      <c r="L429" s="2"/>
      <c r="M429" s="2"/>
    </row>
    <row r="430" spans="6:13" x14ac:dyDescent="0.25">
      <c r="F430" s="2"/>
      <c r="I430" s="2"/>
      <c r="K430" s="2"/>
      <c r="L430" s="2"/>
      <c r="M430" s="2"/>
    </row>
    <row r="431" spans="6:13" x14ac:dyDescent="0.25">
      <c r="F431" s="2"/>
      <c r="I431" s="2"/>
      <c r="K431" s="2"/>
      <c r="L431" s="2"/>
      <c r="M431" s="2"/>
    </row>
    <row r="432" spans="6:13" x14ac:dyDescent="0.25">
      <c r="F432" s="2"/>
      <c r="I432" s="2"/>
      <c r="K432" s="2"/>
      <c r="L432" s="2"/>
      <c r="M432" s="2"/>
    </row>
    <row r="433" spans="6:13" x14ac:dyDescent="0.25">
      <c r="F433" s="2"/>
      <c r="I433" s="2"/>
      <c r="K433" s="2"/>
      <c r="L433" s="2"/>
      <c r="M433" s="2"/>
    </row>
    <row r="434" spans="6:13" x14ac:dyDescent="0.25">
      <c r="F434" s="2"/>
      <c r="I434" s="2"/>
      <c r="K434" s="2"/>
      <c r="L434" s="2"/>
      <c r="M434" s="2"/>
    </row>
    <row r="435" spans="6:13" x14ac:dyDescent="0.25">
      <c r="F435" s="2"/>
      <c r="I435" s="2"/>
      <c r="K435" s="2"/>
      <c r="L435" s="2"/>
      <c r="M435" s="2"/>
    </row>
    <row r="436" spans="6:13" x14ac:dyDescent="0.25">
      <c r="F436" s="2"/>
      <c r="I436" s="2"/>
      <c r="K436" s="2"/>
      <c r="L436" s="2"/>
      <c r="M436" s="2"/>
    </row>
    <row r="437" spans="6:13" x14ac:dyDescent="0.25">
      <c r="F437" s="2"/>
      <c r="I437" s="2"/>
      <c r="K437" s="2"/>
      <c r="L437" s="2"/>
      <c r="M437" s="2"/>
    </row>
    <row r="438" spans="6:13" x14ac:dyDescent="0.25">
      <c r="F438" s="2"/>
      <c r="I438" s="2"/>
      <c r="K438" s="2"/>
      <c r="L438" s="2"/>
      <c r="M438" s="2"/>
    </row>
    <row r="439" spans="6:13" x14ac:dyDescent="0.25">
      <c r="F439" s="2"/>
      <c r="I439" s="2"/>
      <c r="K439" s="2"/>
      <c r="L439" s="2"/>
      <c r="M439" s="2"/>
    </row>
    <row r="440" spans="6:13" x14ac:dyDescent="0.25">
      <c r="F440" s="2"/>
      <c r="I440" s="2"/>
      <c r="K440" s="2"/>
      <c r="L440" s="2"/>
      <c r="M440" s="2"/>
    </row>
    <row r="441" spans="6:13" x14ac:dyDescent="0.25">
      <c r="F441" s="2"/>
      <c r="I441" s="2"/>
      <c r="K441" s="2"/>
      <c r="L441" s="2"/>
      <c r="M441" s="2"/>
    </row>
    <row r="442" spans="6:13" x14ac:dyDescent="0.25">
      <c r="F442" s="2"/>
      <c r="I442" s="2"/>
      <c r="K442" s="2"/>
      <c r="L442" s="2"/>
      <c r="M442" s="2"/>
    </row>
    <row r="443" spans="6:13" x14ac:dyDescent="0.25">
      <c r="F443" s="2"/>
      <c r="I443" s="2"/>
      <c r="K443" s="2"/>
      <c r="L443" s="2"/>
      <c r="M443" s="2"/>
    </row>
    <row r="444" spans="6:13" x14ac:dyDescent="0.25">
      <c r="F444" s="2"/>
      <c r="I444" s="2"/>
      <c r="K444" s="2"/>
      <c r="L444" s="2"/>
      <c r="M444" s="2"/>
    </row>
    <row r="445" spans="6:13" x14ac:dyDescent="0.25">
      <c r="F445" s="2"/>
      <c r="I445" s="2"/>
      <c r="K445" s="2"/>
      <c r="L445" s="2"/>
      <c r="M445" s="2"/>
    </row>
    <row r="446" spans="6:13" x14ac:dyDescent="0.25">
      <c r="F446" s="2"/>
      <c r="I446" s="2"/>
      <c r="K446" s="2"/>
      <c r="L446" s="2"/>
      <c r="M446" s="2"/>
    </row>
    <row r="447" spans="6:13" x14ac:dyDescent="0.25">
      <c r="F447" s="2"/>
      <c r="I447" s="2"/>
      <c r="K447" s="2"/>
      <c r="L447" s="2"/>
      <c r="M447" s="2"/>
    </row>
    <row r="448" spans="6:13" x14ac:dyDescent="0.25">
      <c r="F448" s="2"/>
      <c r="I448" s="2"/>
      <c r="K448" s="2"/>
      <c r="L448" s="2"/>
      <c r="M448" s="2"/>
    </row>
    <row r="449" spans="6:13" x14ac:dyDescent="0.25">
      <c r="F449" s="2"/>
      <c r="I449" s="2"/>
      <c r="K449" s="2"/>
      <c r="L449" s="2"/>
      <c r="M449" s="2"/>
    </row>
    <row r="450" spans="6:13" x14ac:dyDescent="0.25">
      <c r="F450" s="2"/>
      <c r="I450" s="2"/>
      <c r="K450" s="2"/>
      <c r="L450" s="2"/>
      <c r="M450" s="2"/>
    </row>
    <row r="451" spans="6:13" x14ac:dyDescent="0.25">
      <c r="F451" s="2"/>
      <c r="I451" s="2"/>
      <c r="K451" s="2"/>
      <c r="L451" s="2"/>
      <c r="M451" s="2"/>
    </row>
    <row r="452" spans="6:13" x14ac:dyDescent="0.25">
      <c r="F452" s="2"/>
      <c r="I452" s="2"/>
      <c r="K452" s="2"/>
      <c r="L452" s="2"/>
      <c r="M452" s="2"/>
    </row>
    <row r="453" spans="6:13" x14ac:dyDescent="0.25">
      <c r="F453" s="2"/>
      <c r="I453" s="2"/>
      <c r="K453" s="2"/>
      <c r="L453" s="2"/>
      <c r="M453" s="2"/>
    </row>
    <row r="454" spans="6:13" x14ac:dyDescent="0.25">
      <c r="F454" s="2"/>
      <c r="I454" s="2"/>
      <c r="K454" s="2"/>
      <c r="L454" s="2"/>
      <c r="M454" s="2"/>
    </row>
    <row r="455" spans="6:13" x14ac:dyDescent="0.25">
      <c r="F455" s="2"/>
      <c r="I455" s="2"/>
      <c r="K455" s="2"/>
      <c r="L455" s="2"/>
      <c r="M455" s="2"/>
    </row>
    <row r="456" spans="6:13" x14ac:dyDescent="0.25">
      <c r="F456" s="2"/>
      <c r="I456" s="2"/>
      <c r="K456" s="2"/>
      <c r="L456" s="2"/>
      <c r="M456" s="2"/>
    </row>
    <row r="457" spans="6:13" x14ac:dyDescent="0.25">
      <c r="F457" s="2"/>
      <c r="I457" s="2"/>
      <c r="K457" s="2"/>
      <c r="L457" s="2"/>
      <c r="M457" s="2"/>
    </row>
    <row r="458" spans="6:13" x14ac:dyDescent="0.25">
      <c r="F458" s="2"/>
      <c r="I458" s="2"/>
      <c r="K458" s="2"/>
      <c r="L458" s="2"/>
      <c r="M458" s="2"/>
    </row>
    <row r="459" spans="6:13" x14ac:dyDescent="0.25">
      <c r="F459" s="2"/>
      <c r="I459" s="2"/>
      <c r="K459" s="2"/>
      <c r="L459" s="2"/>
      <c r="M459" s="2"/>
    </row>
    <row r="460" spans="6:13" x14ac:dyDescent="0.25">
      <c r="F460" s="2"/>
      <c r="I460" s="2"/>
      <c r="K460" s="2"/>
      <c r="L460" s="2"/>
      <c r="M460" s="2"/>
    </row>
    <row r="461" spans="6:13" x14ac:dyDescent="0.25">
      <c r="F461" s="2"/>
      <c r="I461" s="2"/>
      <c r="K461" s="2"/>
      <c r="L461" s="2"/>
      <c r="M461" s="2"/>
    </row>
    <row r="462" spans="6:13" x14ac:dyDescent="0.25">
      <c r="F462" s="2"/>
      <c r="I462" s="2"/>
      <c r="K462" s="2"/>
      <c r="L462" s="2"/>
      <c r="M462" s="2"/>
    </row>
    <row r="463" spans="6:13" x14ac:dyDescent="0.25">
      <c r="F463" s="2"/>
      <c r="I463" s="2"/>
      <c r="K463" s="2"/>
      <c r="L463" s="2"/>
      <c r="M463" s="2"/>
    </row>
    <row r="464" spans="6:13" x14ac:dyDescent="0.25">
      <c r="F464" s="2"/>
      <c r="I464" s="2"/>
      <c r="K464" s="2"/>
      <c r="L464" s="2"/>
      <c r="M464" s="2"/>
    </row>
    <row r="465" spans="6:13" x14ac:dyDescent="0.25">
      <c r="F465" s="2"/>
      <c r="I465" s="2"/>
      <c r="K465" s="2"/>
      <c r="L465" s="2"/>
      <c r="M465" s="2"/>
    </row>
    <row r="466" spans="6:13" x14ac:dyDescent="0.25">
      <c r="F466" s="2"/>
      <c r="I466" s="2"/>
      <c r="K466" s="2"/>
      <c r="L466" s="2"/>
      <c r="M466" s="2"/>
    </row>
    <row r="467" spans="6:13" x14ac:dyDescent="0.25">
      <c r="F467" s="2"/>
      <c r="I467" s="2"/>
      <c r="K467" s="2"/>
      <c r="L467" s="2"/>
      <c r="M467" s="2"/>
    </row>
    <row r="468" spans="6:13" x14ac:dyDescent="0.25">
      <c r="F468" s="2"/>
      <c r="I468" s="2"/>
      <c r="K468" s="2"/>
      <c r="L468" s="2"/>
      <c r="M468" s="2"/>
    </row>
    <row r="469" spans="6:13" x14ac:dyDescent="0.25">
      <c r="F469" s="2"/>
      <c r="I469" s="2"/>
      <c r="K469" s="2"/>
      <c r="L469" s="2"/>
      <c r="M469" s="2"/>
    </row>
    <row r="470" spans="6:13" x14ac:dyDescent="0.25">
      <c r="F470" s="2"/>
      <c r="I470" s="2"/>
      <c r="K470" s="2"/>
      <c r="L470" s="2"/>
      <c r="M470" s="2"/>
    </row>
    <row r="471" spans="6:13" x14ac:dyDescent="0.25">
      <c r="F471" s="2"/>
      <c r="I471" s="2"/>
      <c r="K471" s="2"/>
      <c r="L471" s="2"/>
      <c r="M471" s="2"/>
    </row>
    <row r="472" spans="6:13" x14ac:dyDescent="0.25">
      <c r="F472" s="2"/>
      <c r="I472" s="2"/>
      <c r="K472" s="2"/>
      <c r="L472" s="2"/>
      <c r="M472" s="2"/>
    </row>
    <row r="473" spans="6:13" x14ac:dyDescent="0.25">
      <c r="F473" s="2"/>
      <c r="I473" s="2"/>
      <c r="K473" s="2"/>
      <c r="L473" s="2"/>
      <c r="M473" s="2"/>
    </row>
    <row r="474" spans="6:13" x14ac:dyDescent="0.25">
      <c r="F474" s="2"/>
      <c r="I474" s="2"/>
      <c r="K474" s="2"/>
      <c r="L474" s="2"/>
      <c r="M474" s="2"/>
    </row>
    <row r="475" spans="6:13" x14ac:dyDescent="0.25">
      <c r="F475" s="2"/>
      <c r="I475" s="2"/>
      <c r="K475" s="2"/>
      <c r="L475" s="2"/>
      <c r="M475" s="2"/>
    </row>
    <row r="476" spans="6:13" x14ac:dyDescent="0.25">
      <c r="F476" s="2"/>
      <c r="I476" s="2"/>
      <c r="K476" s="2"/>
      <c r="L476" s="2"/>
      <c r="M476" s="2"/>
    </row>
    <row r="477" spans="6:13" x14ac:dyDescent="0.25">
      <c r="F477" s="2"/>
      <c r="I477" s="2"/>
      <c r="K477" s="2"/>
      <c r="L477" s="2"/>
      <c r="M477" s="2"/>
    </row>
    <row r="478" spans="6:13" x14ac:dyDescent="0.25">
      <c r="F478" s="2"/>
      <c r="I478" s="2"/>
      <c r="K478" s="2"/>
      <c r="L478" s="2"/>
      <c r="M478" s="2"/>
    </row>
    <row r="479" spans="6:13" x14ac:dyDescent="0.25">
      <c r="F479" s="2"/>
      <c r="I479" s="2"/>
      <c r="K479" s="2"/>
      <c r="L479" s="2"/>
      <c r="M479" s="2"/>
    </row>
    <row r="480" spans="6:13" x14ac:dyDescent="0.25">
      <c r="F480" s="2"/>
      <c r="I480" s="2"/>
      <c r="K480" s="2"/>
      <c r="L480" s="2"/>
      <c r="M480" s="2"/>
    </row>
    <row r="481" spans="6:13" x14ac:dyDescent="0.25">
      <c r="F481" s="2"/>
      <c r="I481" s="2"/>
      <c r="K481" s="2"/>
      <c r="L481" s="2"/>
      <c r="M481" s="2"/>
    </row>
    <row r="482" spans="6:13" x14ac:dyDescent="0.25">
      <c r="F482" s="2"/>
      <c r="I482" s="2"/>
      <c r="K482" s="2"/>
      <c r="L482" s="2"/>
      <c r="M482" s="2"/>
    </row>
    <row r="483" spans="6:13" x14ac:dyDescent="0.25">
      <c r="F483" s="2"/>
      <c r="I483" s="2"/>
      <c r="K483" s="2"/>
      <c r="L483" s="2"/>
      <c r="M483" s="2"/>
    </row>
    <row r="484" spans="6:13" x14ac:dyDescent="0.25">
      <c r="F484" s="2"/>
      <c r="I484" s="2"/>
      <c r="K484" s="2"/>
      <c r="L484" s="2"/>
      <c r="M484" s="2"/>
    </row>
    <row r="485" spans="6:13" x14ac:dyDescent="0.25">
      <c r="F485" s="2"/>
      <c r="I485" s="2"/>
      <c r="K485" s="2"/>
      <c r="L485" s="2"/>
      <c r="M485" s="2"/>
    </row>
    <row r="486" spans="6:13" x14ac:dyDescent="0.25">
      <c r="F486" s="2"/>
      <c r="I486" s="2"/>
      <c r="K486" s="2"/>
      <c r="L486" s="2"/>
      <c r="M486" s="2"/>
    </row>
    <row r="487" spans="6:13" x14ac:dyDescent="0.25">
      <c r="F487" s="2"/>
      <c r="I487" s="2"/>
      <c r="K487" s="2"/>
      <c r="L487" s="2"/>
      <c r="M487" s="2"/>
    </row>
    <row r="488" spans="6:13" x14ac:dyDescent="0.25">
      <c r="F488" s="2"/>
      <c r="I488" s="2"/>
      <c r="K488" s="2"/>
      <c r="L488" s="2"/>
      <c r="M488" s="2"/>
    </row>
    <row r="489" spans="6:13" x14ac:dyDescent="0.25">
      <c r="F489" s="2"/>
      <c r="I489" s="2"/>
      <c r="K489" s="2"/>
      <c r="L489" s="2"/>
      <c r="M489" s="2"/>
    </row>
    <row r="490" spans="6:13" x14ac:dyDescent="0.25">
      <c r="F490" s="2"/>
      <c r="I490" s="2"/>
      <c r="K490" s="2"/>
      <c r="L490" s="2"/>
      <c r="M490" s="2"/>
    </row>
    <row r="491" spans="6:13" x14ac:dyDescent="0.25">
      <c r="F491" s="2"/>
      <c r="I491" s="2"/>
      <c r="K491" s="2"/>
      <c r="L491" s="2"/>
      <c r="M491" s="2"/>
    </row>
    <row r="492" spans="6:13" x14ac:dyDescent="0.25">
      <c r="F492" s="2"/>
      <c r="I492" s="2"/>
      <c r="K492" s="2"/>
      <c r="L492" s="2"/>
      <c r="M492" s="2"/>
    </row>
    <row r="493" spans="6:13" x14ac:dyDescent="0.25">
      <c r="F493" s="2"/>
      <c r="I493" s="2"/>
      <c r="K493" s="2"/>
      <c r="L493" s="2"/>
      <c r="M493" s="2"/>
    </row>
    <row r="494" spans="6:13" x14ac:dyDescent="0.25">
      <c r="F494" s="2"/>
      <c r="I494" s="2"/>
      <c r="K494" s="2"/>
      <c r="L494" s="2"/>
      <c r="M494" s="2"/>
    </row>
    <row r="495" spans="6:13" x14ac:dyDescent="0.25">
      <c r="F495" s="2"/>
      <c r="I495" s="2"/>
      <c r="K495" s="2"/>
      <c r="L495" s="2"/>
      <c r="M495" s="2"/>
    </row>
    <row r="496" spans="6:13" x14ac:dyDescent="0.25">
      <c r="F496" s="2"/>
      <c r="I496" s="2"/>
      <c r="K496" s="2"/>
      <c r="L496" s="2"/>
      <c r="M496" s="2"/>
    </row>
    <row r="497" spans="6:13" x14ac:dyDescent="0.25">
      <c r="F497" s="2"/>
      <c r="I497" s="2"/>
      <c r="K497" s="2"/>
      <c r="L497" s="2"/>
      <c r="M497" s="2"/>
    </row>
    <row r="498" spans="6:13" x14ac:dyDescent="0.25">
      <c r="F498" s="2"/>
      <c r="I498" s="2"/>
      <c r="K498" s="2"/>
      <c r="L498" s="2"/>
      <c r="M498" s="2"/>
    </row>
    <row r="499" spans="6:13" x14ac:dyDescent="0.25">
      <c r="F499" s="2"/>
      <c r="I499" s="2"/>
      <c r="K499" s="2"/>
      <c r="L499" s="2"/>
      <c r="M499" s="2"/>
    </row>
    <row r="500" spans="6:13" x14ac:dyDescent="0.25">
      <c r="F500" s="2"/>
      <c r="I500" s="2"/>
      <c r="K500" s="2"/>
      <c r="L500" s="2"/>
      <c r="M500" s="2"/>
    </row>
    <row r="501" spans="6:13" x14ac:dyDescent="0.25">
      <c r="F501" s="2"/>
      <c r="I501" s="2"/>
      <c r="K501" s="2"/>
      <c r="L501" s="2"/>
      <c r="M501" s="2"/>
    </row>
    <row r="502" spans="6:13" x14ac:dyDescent="0.25">
      <c r="F502" s="2"/>
      <c r="I502" s="2"/>
      <c r="K502" s="2"/>
      <c r="L502" s="2"/>
      <c r="M502" s="2"/>
    </row>
    <row r="503" spans="6:13" x14ac:dyDescent="0.25">
      <c r="F503" s="2"/>
      <c r="I503" s="2"/>
      <c r="K503" s="2"/>
      <c r="L503" s="2"/>
      <c r="M503" s="2"/>
    </row>
    <row r="504" spans="6:13" x14ac:dyDescent="0.25">
      <c r="F504" s="2"/>
      <c r="I504" s="2"/>
      <c r="K504" s="2"/>
      <c r="L504" s="2"/>
      <c r="M504" s="2"/>
    </row>
    <row r="505" spans="6:13" x14ac:dyDescent="0.25">
      <c r="F505" s="2"/>
      <c r="I505" s="2"/>
      <c r="K505" s="2"/>
      <c r="L505" s="2"/>
      <c r="M505" s="2"/>
    </row>
    <row r="506" spans="6:13" x14ac:dyDescent="0.25">
      <c r="F506" s="2"/>
      <c r="I506" s="2"/>
      <c r="K506" s="2"/>
      <c r="L506" s="2"/>
      <c r="M506" s="2"/>
    </row>
    <row r="507" spans="6:13" x14ac:dyDescent="0.25">
      <c r="F507" s="2"/>
      <c r="I507" s="2"/>
      <c r="K507" s="2"/>
      <c r="L507" s="2"/>
      <c r="M507" s="2"/>
    </row>
    <row r="508" spans="6:13" x14ac:dyDescent="0.25">
      <c r="F508" s="2"/>
      <c r="I508" s="2"/>
      <c r="K508" s="2"/>
      <c r="L508" s="2"/>
      <c r="M508" s="2"/>
    </row>
    <row r="509" spans="6:13" x14ac:dyDescent="0.25">
      <c r="F509" s="2"/>
      <c r="I509" s="2"/>
      <c r="K509" s="2"/>
      <c r="L509" s="2"/>
      <c r="M509" s="2"/>
    </row>
    <row r="510" spans="6:13" x14ac:dyDescent="0.25">
      <c r="F510" s="2"/>
      <c r="I510" s="2"/>
      <c r="K510" s="2"/>
      <c r="L510" s="2"/>
      <c r="M510" s="2"/>
    </row>
    <row r="511" spans="6:13" x14ac:dyDescent="0.25">
      <c r="F511" s="2"/>
      <c r="I511" s="2"/>
      <c r="K511" s="2"/>
      <c r="L511" s="2"/>
      <c r="M511" s="2"/>
    </row>
    <row r="512" spans="6:13" x14ac:dyDescent="0.25">
      <c r="F512" s="2"/>
      <c r="I512" s="2"/>
      <c r="K512" s="2"/>
      <c r="L512" s="2"/>
      <c r="M512" s="2"/>
    </row>
    <row r="513" spans="6:13" x14ac:dyDescent="0.25">
      <c r="F513" s="2"/>
      <c r="I513" s="2"/>
      <c r="K513" s="2"/>
      <c r="L513" s="2"/>
      <c r="M513" s="2"/>
    </row>
    <row r="514" spans="6:13" x14ac:dyDescent="0.25">
      <c r="F514" s="2"/>
      <c r="I514" s="2"/>
      <c r="K514" s="2"/>
      <c r="L514" s="2"/>
      <c r="M514" s="2"/>
    </row>
    <row r="515" spans="6:13" x14ac:dyDescent="0.25">
      <c r="F515" s="2"/>
      <c r="I515" s="2"/>
      <c r="K515" s="2"/>
      <c r="L515" s="2"/>
      <c r="M515" s="2"/>
    </row>
    <row r="516" spans="6:13" x14ac:dyDescent="0.25">
      <c r="F516" s="2"/>
      <c r="I516" s="2"/>
      <c r="K516" s="2"/>
      <c r="L516" s="2"/>
      <c r="M516" s="2"/>
    </row>
    <row r="517" spans="6:13" x14ac:dyDescent="0.25">
      <c r="F517" s="2"/>
      <c r="I517" s="2"/>
      <c r="K517" s="2"/>
      <c r="L517" s="2"/>
      <c r="M517" s="2"/>
    </row>
    <row r="518" spans="6:13" x14ac:dyDescent="0.25">
      <c r="F518" s="2"/>
      <c r="I518" s="2"/>
      <c r="K518" s="2"/>
      <c r="L518" s="2"/>
      <c r="M518" s="2"/>
    </row>
    <row r="519" spans="6:13" x14ac:dyDescent="0.25">
      <c r="F519" s="2"/>
      <c r="I519" s="2"/>
      <c r="K519" s="2"/>
      <c r="L519" s="2"/>
      <c r="M519" s="2"/>
    </row>
    <row r="520" spans="6:13" x14ac:dyDescent="0.25">
      <c r="F520" s="2"/>
      <c r="I520" s="2"/>
      <c r="K520" s="2"/>
      <c r="L520" s="2"/>
      <c r="M520" s="2"/>
    </row>
  </sheetData>
  <dataValidations count="3">
    <dataValidation type="list" allowBlank="1" showInputMessage="1" showErrorMessage="1" sqref="I7:I520">
      <formula1>$T$20:$T$23</formula1>
    </dataValidation>
    <dataValidation type="list" allowBlank="1" showInputMessage="1" showErrorMessage="1" sqref="H372:H444">
      <formula1>$R$8:$R$15</formula1>
    </dataValidation>
    <dataValidation type="list" allowBlank="1" showInputMessage="1" showErrorMessage="1" sqref="H7:H371">
      <formula1>$R$7:$R$15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20"/>
  <sheetViews>
    <sheetView topLeftCell="A346" zoomScale="90" zoomScaleNormal="90" workbookViewId="0">
      <selection activeCell="L336" sqref="L336"/>
    </sheetView>
  </sheetViews>
  <sheetFormatPr defaultRowHeight="12.5" x14ac:dyDescent="0.25"/>
  <cols>
    <col min="1" max="1" width="15.26953125" customWidth="1"/>
    <col min="2" max="2" width="16.7265625" style="5" customWidth="1"/>
    <col min="3" max="3" width="16.81640625" style="9" customWidth="1"/>
    <col min="4" max="4" width="11.453125" customWidth="1"/>
    <col min="5" max="5" width="14.1796875" style="5" customWidth="1"/>
    <col min="6" max="6" width="20.81640625" style="5" customWidth="1"/>
    <col min="12" max="12" width="13.81640625" style="5" bestFit="1" customWidth="1"/>
    <col min="13" max="13" width="12.26953125" bestFit="1" customWidth="1"/>
    <col min="14" max="14" width="11" bestFit="1" customWidth="1"/>
    <col min="15" max="15" width="12" bestFit="1" customWidth="1"/>
    <col min="17" max="17" width="13.81640625" bestFit="1" customWidth="1"/>
  </cols>
  <sheetData>
    <row r="2" spans="1:23" ht="13" x14ac:dyDescent="0.3">
      <c r="A2" s="1" t="s">
        <v>25</v>
      </c>
      <c r="D2" s="1" t="s">
        <v>26</v>
      </c>
      <c r="G2" t="s">
        <v>27</v>
      </c>
    </row>
    <row r="3" spans="1:23" ht="13" x14ac:dyDescent="0.3">
      <c r="D3" s="1" t="s">
        <v>3</v>
      </c>
      <c r="G3" t="s">
        <v>28</v>
      </c>
    </row>
    <row r="6" spans="1:23" ht="13" x14ac:dyDescent="0.3">
      <c r="A6" s="1" t="s">
        <v>94</v>
      </c>
      <c r="B6" s="1" t="s">
        <v>95</v>
      </c>
      <c r="C6" s="1" t="s">
        <v>96</v>
      </c>
      <c r="D6" s="1"/>
      <c r="E6" s="1" t="s">
        <v>91</v>
      </c>
      <c r="F6" s="4" t="s">
        <v>2</v>
      </c>
      <c r="G6" s="6" t="s">
        <v>0</v>
      </c>
      <c r="H6" s="10" t="s">
        <v>19</v>
      </c>
      <c r="I6" s="4" t="s">
        <v>21</v>
      </c>
      <c r="J6" s="6" t="s">
        <v>1</v>
      </c>
      <c r="K6" s="6" t="s">
        <v>89</v>
      </c>
      <c r="L6" s="35" t="s">
        <v>115</v>
      </c>
      <c r="M6" s="1"/>
      <c r="Q6" s="1" t="s">
        <v>4</v>
      </c>
      <c r="R6" s="1" t="s">
        <v>20</v>
      </c>
      <c r="T6" t="s">
        <v>22</v>
      </c>
      <c r="V6" s="1"/>
      <c r="W6" s="1"/>
    </row>
    <row r="7" spans="1:23" x14ac:dyDescent="0.25">
      <c r="A7" s="38" t="s">
        <v>97</v>
      </c>
      <c r="B7" s="38" t="s">
        <v>104</v>
      </c>
      <c r="C7" s="38"/>
      <c r="D7" s="38"/>
      <c r="E7" s="38" t="s">
        <v>92</v>
      </c>
      <c r="F7" s="2" t="s">
        <v>29</v>
      </c>
      <c r="G7" s="5">
        <v>0</v>
      </c>
      <c r="H7" s="9">
        <v>1</v>
      </c>
      <c r="I7" s="2">
        <v>0.5</v>
      </c>
      <c r="J7" s="5">
        <f>(G7*H7)/I7</f>
        <v>0</v>
      </c>
      <c r="K7" s="5"/>
      <c r="M7" s="2"/>
      <c r="Q7" s="3" t="s">
        <v>37</v>
      </c>
      <c r="R7" s="7">
        <v>1</v>
      </c>
      <c r="S7" s="3"/>
      <c r="T7">
        <v>0.1</v>
      </c>
    </row>
    <row r="8" spans="1:23" ht="14.5" x14ac:dyDescent="0.25">
      <c r="A8" s="38" t="s">
        <v>97</v>
      </c>
      <c r="B8" s="38" t="s">
        <v>104</v>
      </c>
      <c r="C8" s="38"/>
      <c r="D8" s="38"/>
      <c r="E8" s="38" t="s">
        <v>92</v>
      </c>
      <c r="F8" s="2" t="s">
        <v>29</v>
      </c>
      <c r="G8" s="5">
        <v>0</v>
      </c>
      <c r="H8" s="9">
        <v>1</v>
      </c>
      <c r="I8" s="2">
        <v>0.5</v>
      </c>
      <c r="J8" s="5">
        <f t="shared" ref="J8:J71" si="0">(G8*H8)/I8</f>
        <v>0</v>
      </c>
      <c r="K8" s="5"/>
      <c r="M8" s="2"/>
      <c r="Q8" s="3" t="s">
        <v>24</v>
      </c>
      <c r="R8" s="8" t="s">
        <v>11</v>
      </c>
      <c r="S8" s="3"/>
      <c r="T8">
        <v>0.2</v>
      </c>
    </row>
    <row r="9" spans="1:23" ht="14.5" x14ac:dyDescent="0.25">
      <c r="A9" s="38" t="s">
        <v>97</v>
      </c>
      <c r="B9" s="38" t="s">
        <v>104</v>
      </c>
      <c r="C9" s="38"/>
      <c r="D9" s="38"/>
      <c r="E9" s="38" t="s">
        <v>92</v>
      </c>
      <c r="F9" s="2" t="s">
        <v>29</v>
      </c>
      <c r="G9" s="5">
        <v>0</v>
      </c>
      <c r="H9" s="9" t="s">
        <v>11</v>
      </c>
      <c r="I9" s="2">
        <v>0.5</v>
      </c>
      <c r="J9" s="5">
        <f t="shared" si="0"/>
        <v>0</v>
      </c>
      <c r="K9" s="5"/>
      <c r="M9" s="2"/>
      <c r="Q9" s="3" t="s">
        <v>23</v>
      </c>
      <c r="R9" s="8" t="s">
        <v>12</v>
      </c>
      <c r="S9" s="3"/>
      <c r="T9">
        <v>0.5</v>
      </c>
    </row>
    <row r="10" spans="1:23" ht="14.5" x14ac:dyDescent="0.25">
      <c r="A10" s="38" t="s">
        <v>97</v>
      </c>
      <c r="B10" s="38" t="s">
        <v>104</v>
      </c>
      <c r="C10" s="38"/>
      <c r="D10" s="38"/>
      <c r="E10" s="38" t="s">
        <v>92</v>
      </c>
      <c r="F10" s="2" t="s">
        <v>29</v>
      </c>
      <c r="G10" s="5">
        <v>0</v>
      </c>
      <c r="H10" s="9" t="s">
        <v>11</v>
      </c>
      <c r="I10" s="2">
        <v>0.5</v>
      </c>
      <c r="J10" s="5">
        <f t="shared" si="0"/>
        <v>0</v>
      </c>
      <c r="K10" s="5"/>
      <c r="M10" s="2"/>
      <c r="Q10" s="3" t="s">
        <v>5</v>
      </c>
      <c r="R10" s="8" t="s">
        <v>13</v>
      </c>
      <c r="S10" s="3"/>
      <c r="T10">
        <v>1</v>
      </c>
    </row>
    <row r="11" spans="1:23" ht="14.5" x14ac:dyDescent="0.25">
      <c r="A11" s="38" t="s">
        <v>97</v>
      </c>
      <c r="B11" s="38" t="s">
        <v>104</v>
      </c>
      <c r="C11" s="38"/>
      <c r="D11" s="38"/>
      <c r="E11" s="38" t="s">
        <v>92</v>
      </c>
      <c r="F11" s="2" t="s">
        <v>29</v>
      </c>
      <c r="G11" s="5">
        <v>0</v>
      </c>
      <c r="H11" s="9" t="s">
        <v>12</v>
      </c>
      <c r="I11" s="2">
        <v>0.5</v>
      </c>
      <c r="J11" s="5">
        <f t="shared" si="0"/>
        <v>0</v>
      </c>
      <c r="K11" s="5"/>
      <c r="M11" s="2"/>
      <c r="Q11" s="3" t="s">
        <v>6</v>
      </c>
      <c r="R11" s="8" t="s">
        <v>14</v>
      </c>
      <c r="S11" s="3"/>
    </row>
    <row r="12" spans="1:23" ht="14.5" x14ac:dyDescent="0.25">
      <c r="A12" s="38" t="s">
        <v>97</v>
      </c>
      <c r="B12" s="38" t="s">
        <v>104</v>
      </c>
      <c r="C12" s="38"/>
      <c r="D12" s="38"/>
      <c r="E12" s="38" t="s">
        <v>92</v>
      </c>
      <c r="F12" s="2" t="s">
        <v>29</v>
      </c>
      <c r="G12" s="5">
        <v>0</v>
      </c>
      <c r="H12" s="9" t="s">
        <v>12</v>
      </c>
      <c r="I12" s="2">
        <v>0.5</v>
      </c>
      <c r="J12" s="5">
        <f t="shared" si="0"/>
        <v>0</v>
      </c>
      <c r="K12" s="5"/>
      <c r="M12" s="2"/>
      <c r="Q12" s="3" t="s">
        <v>7</v>
      </c>
      <c r="R12" s="8" t="s">
        <v>15</v>
      </c>
      <c r="S12" s="3"/>
    </row>
    <row r="13" spans="1:23" ht="14.5" x14ac:dyDescent="0.25">
      <c r="A13" s="38" t="s">
        <v>97</v>
      </c>
      <c r="B13" s="38" t="s">
        <v>104</v>
      </c>
      <c r="C13" s="38"/>
      <c r="D13" s="38"/>
      <c r="E13" s="38" t="s">
        <v>92</v>
      </c>
      <c r="F13" s="2" t="s">
        <v>29</v>
      </c>
      <c r="G13" s="5">
        <v>0</v>
      </c>
      <c r="H13" s="9" t="s">
        <v>13</v>
      </c>
      <c r="I13" s="2">
        <v>0.5</v>
      </c>
      <c r="J13" s="5">
        <f t="shared" si="0"/>
        <v>0</v>
      </c>
      <c r="K13" s="5"/>
      <c r="M13" s="2"/>
      <c r="Q13" s="3" t="s">
        <v>8</v>
      </c>
      <c r="R13" s="8" t="s">
        <v>16</v>
      </c>
      <c r="S13" s="3"/>
    </row>
    <row r="14" spans="1:23" ht="14.5" x14ac:dyDescent="0.25">
      <c r="A14" s="38" t="s">
        <v>97</v>
      </c>
      <c r="B14" s="38" t="s">
        <v>104</v>
      </c>
      <c r="C14" s="38"/>
      <c r="D14" s="38"/>
      <c r="E14" s="38" t="s">
        <v>92</v>
      </c>
      <c r="F14" s="2" t="s">
        <v>29</v>
      </c>
      <c r="G14" s="5">
        <v>0</v>
      </c>
      <c r="H14" s="9" t="s">
        <v>13</v>
      </c>
      <c r="I14" s="2">
        <v>0.5</v>
      </c>
      <c r="J14" s="5">
        <f t="shared" si="0"/>
        <v>0</v>
      </c>
      <c r="K14" s="22">
        <v>0</v>
      </c>
      <c r="M14" s="2"/>
      <c r="Q14" s="3" t="s">
        <v>9</v>
      </c>
      <c r="R14" s="8" t="s">
        <v>17</v>
      </c>
      <c r="S14" s="3"/>
    </row>
    <row r="15" spans="1:23" ht="14.5" x14ac:dyDescent="0.25">
      <c r="A15" s="38" t="s">
        <v>97</v>
      </c>
      <c r="B15" s="38" t="s">
        <v>104</v>
      </c>
      <c r="C15" s="38"/>
      <c r="D15" s="38"/>
      <c r="E15" s="38" t="s">
        <v>93</v>
      </c>
      <c r="F15" s="2" t="s">
        <v>33</v>
      </c>
      <c r="G15" s="5">
        <v>0</v>
      </c>
      <c r="H15" s="9">
        <v>1</v>
      </c>
      <c r="I15" s="2">
        <v>0.5</v>
      </c>
      <c r="J15" s="5">
        <f t="shared" si="0"/>
        <v>0</v>
      </c>
      <c r="K15" s="5"/>
      <c r="M15" s="2"/>
      <c r="Q15" s="3" t="s">
        <v>10</v>
      </c>
      <c r="R15" s="8" t="s">
        <v>18</v>
      </c>
      <c r="S15" s="3"/>
    </row>
    <row r="16" spans="1:23" x14ac:dyDescent="0.25">
      <c r="A16" s="38" t="s">
        <v>97</v>
      </c>
      <c r="B16" s="38" t="s">
        <v>104</v>
      </c>
      <c r="C16" s="38"/>
      <c r="D16" s="38"/>
      <c r="E16" s="38" t="s">
        <v>93</v>
      </c>
      <c r="F16" s="2" t="s">
        <v>33</v>
      </c>
      <c r="G16" s="5"/>
      <c r="H16" s="9">
        <v>1</v>
      </c>
      <c r="I16" s="2">
        <v>0.5</v>
      </c>
      <c r="J16" s="5">
        <f t="shared" si="0"/>
        <v>0</v>
      </c>
      <c r="K16" s="5"/>
      <c r="M16" s="2"/>
      <c r="S16" s="3"/>
    </row>
    <row r="17" spans="1:19" x14ac:dyDescent="0.25">
      <c r="A17" s="38" t="s">
        <v>97</v>
      </c>
      <c r="B17" s="38" t="s">
        <v>104</v>
      </c>
      <c r="C17" s="38"/>
      <c r="D17" s="38"/>
      <c r="E17" s="38" t="s">
        <v>93</v>
      </c>
      <c r="F17" s="2" t="s">
        <v>33</v>
      </c>
      <c r="G17" s="5">
        <v>0</v>
      </c>
      <c r="H17" s="9" t="s">
        <v>11</v>
      </c>
      <c r="I17" s="2">
        <v>0.5</v>
      </c>
      <c r="J17" s="5">
        <f t="shared" si="0"/>
        <v>0</v>
      </c>
      <c r="K17" s="5"/>
      <c r="M17" s="2"/>
      <c r="Q17" s="3"/>
      <c r="R17" s="3"/>
      <c r="S17" s="3"/>
    </row>
    <row r="18" spans="1:19" x14ac:dyDescent="0.25">
      <c r="A18" s="38" t="s">
        <v>97</v>
      </c>
      <c r="B18" s="38" t="s">
        <v>104</v>
      </c>
      <c r="C18" s="38"/>
      <c r="D18" s="38"/>
      <c r="E18" s="38" t="s">
        <v>93</v>
      </c>
      <c r="F18" s="2" t="s">
        <v>33</v>
      </c>
      <c r="G18" s="5">
        <v>0</v>
      </c>
      <c r="H18" s="9" t="s">
        <v>11</v>
      </c>
      <c r="I18" s="2">
        <v>0.5</v>
      </c>
      <c r="J18" s="5">
        <f t="shared" si="0"/>
        <v>0</v>
      </c>
      <c r="K18" s="5"/>
      <c r="M18" s="2"/>
      <c r="Q18" s="3"/>
      <c r="R18" s="3"/>
      <c r="S18" s="3"/>
    </row>
    <row r="19" spans="1:19" x14ac:dyDescent="0.25">
      <c r="A19" s="38" t="s">
        <v>97</v>
      </c>
      <c r="B19" s="38" t="s">
        <v>104</v>
      </c>
      <c r="C19" s="38"/>
      <c r="D19" s="38"/>
      <c r="E19" s="38" t="s">
        <v>93</v>
      </c>
      <c r="F19" s="2" t="s">
        <v>33</v>
      </c>
      <c r="G19" s="5">
        <v>0</v>
      </c>
      <c r="H19" s="9" t="s">
        <v>12</v>
      </c>
      <c r="I19" s="2">
        <v>0.5</v>
      </c>
      <c r="J19" s="5">
        <f t="shared" si="0"/>
        <v>0</v>
      </c>
      <c r="K19" s="5"/>
      <c r="M19" s="2"/>
      <c r="Q19" s="3"/>
      <c r="R19" s="3"/>
      <c r="S19" s="3"/>
    </row>
    <row r="20" spans="1:19" x14ac:dyDescent="0.25">
      <c r="A20" s="38" t="s">
        <v>97</v>
      </c>
      <c r="B20" s="38" t="s">
        <v>104</v>
      </c>
      <c r="C20" s="38"/>
      <c r="D20" s="38"/>
      <c r="E20" s="38" t="s">
        <v>93</v>
      </c>
      <c r="F20" s="2" t="s">
        <v>33</v>
      </c>
      <c r="G20" s="5">
        <v>0</v>
      </c>
      <c r="H20" s="9" t="s">
        <v>12</v>
      </c>
      <c r="I20" s="2">
        <v>0.5</v>
      </c>
      <c r="J20" s="5">
        <f t="shared" si="0"/>
        <v>0</v>
      </c>
      <c r="K20" s="22">
        <v>0</v>
      </c>
      <c r="M20" s="2"/>
      <c r="S20" s="3"/>
    </row>
    <row r="21" spans="1:19" x14ac:dyDescent="0.25">
      <c r="A21" s="38" t="s">
        <v>97</v>
      </c>
      <c r="B21" s="38" t="s">
        <v>109</v>
      </c>
      <c r="C21" s="38"/>
      <c r="D21" s="38"/>
      <c r="E21" s="38" t="s">
        <v>92</v>
      </c>
      <c r="F21" s="2" t="s">
        <v>30</v>
      </c>
      <c r="G21" s="5">
        <v>0</v>
      </c>
      <c r="H21" s="9">
        <v>1</v>
      </c>
      <c r="I21" s="2">
        <v>0.5</v>
      </c>
      <c r="J21" s="5">
        <f t="shared" si="0"/>
        <v>0</v>
      </c>
      <c r="K21" s="5"/>
      <c r="M21" s="2"/>
      <c r="S21" s="3"/>
    </row>
    <row r="22" spans="1:19" x14ac:dyDescent="0.25">
      <c r="A22" s="38" t="s">
        <v>97</v>
      </c>
      <c r="B22" s="38" t="s">
        <v>109</v>
      </c>
      <c r="C22" s="38"/>
      <c r="D22" s="38"/>
      <c r="E22" s="38" t="s">
        <v>92</v>
      </c>
      <c r="F22" s="2" t="s">
        <v>30</v>
      </c>
      <c r="G22" s="5">
        <v>0</v>
      </c>
      <c r="H22" s="9">
        <v>1</v>
      </c>
      <c r="I22" s="2">
        <v>0.5</v>
      </c>
      <c r="J22" s="5">
        <f t="shared" si="0"/>
        <v>0</v>
      </c>
      <c r="K22" s="5"/>
      <c r="M22" s="2"/>
      <c r="S22" s="3"/>
    </row>
    <row r="23" spans="1:19" x14ac:dyDescent="0.25">
      <c r="A23" s="38" t="s">
        <v>97</v>
      </c>
      <c r="B23" s="38" t="s">
        <v>109</v>
      </c>
      <c r="C23" s="38"/>
      <c r="D23" s="38"/>
      <c r="E23" s="38" t="s">
        <v>92</v>
      </c>
      <c r="F23" s="2" t="s">
        <v>30</v>
      </c>
      <c r="G23" s="5">
        <v>0</v>
      </c>
      <c r="H23" s="9" t="s">
        <v>11</v>
      </c>
      <c r="I23" s="2">
        <v>0.5</v>
      </c>
      <c r="J23" s="5">
        <f t="shared" si="0"/>
        <v>0</v>
      </c>
      <c r="K23" s="5"/>
      <c r="M23" s="2"/>
      <c r="S23" s="3"/>
    </row>
    <row r="24" spans="1:19" x14ac:dyDescent="0.25">
      <c r="A24" s="38" t="s">
        <v>97</v>
      </c>
      <c r="B24" s="38" t="s">
        <v>109</v>
      </c>
      <c r="C24" s="38"/>
      <c r="D24" s="38"/>
      <c r="E24" s="38" t="s">
        <v>92</v>
      </c>
      <c r="F24" s="2" t="s">
        <v>30</v>
      </c>
      <c r="G24" s="5">
        <v>0</v>
      </c>
      <c r="H24" s="9" t="s">
        <v>11</v>
      </c>
      <c r="I24" s="2">
        <v>0.5</v>
      </c>
      <c r="J24" s="5">
        <f t="shared" si="0"/>
        <v>0</v>
      </c>
      <c r="K24" s="5"/>
      <c r="M24" s="2"/>
      <c r="S24" s="3"/>
    </row>
    <row r="25" spans="1:19" x14ac:dyDescent="0.25">
      <c r="A25" s="38" t="s">
        <v>97</v>
      </c>
      <c r="B25" s="38" t="s">
        <v>109</v>
      </c>
      <c r="C25" s="38"/>
      <c r="D25" s="38"/>
      <c r="E25" s="38" t="s">
        <v>92</v>
      </c>
      <c r="F25" s="2" t="s">
        <v>30</v>
      </c>
      <c r="G25" s="5">
        <v>0</v>
      </c>
      <c r="H25" s="9" t="s">
        <v>12</v>
      </c>
      <c r="I25" s="2">
        <v>0.5</v>
      </c>
      <c r="J25" s="5">
        <f t="shared" si="0"/>
        <v>0</v>
      </c>
      <c r="K25" s="5"/>
      <c r="M25" s="2"/>
      <c r="S25" s="3"/>
    </row>
    <row r="26" spans="1:19" x14ac:dyDescent="0.25">
      <c r="A26" s="38" t="s">
        <v>97</v>
      </c>
      <c r="B26" s="38" t="s">
        <v>109</v>
      </c>
      <c r="C26" s="38"/>
      <c r="D26" s="38"/>
      <c r="E26" s="38" t="s">
        <v>92</v>
      </c>
      <c r="F26" s="2" t="s">
        <v>30</v>
      </c>
      <c r="G26" s="5">
        <v>0</v>
      </c>
      <c r="H26" s="9" t="s">
        <v>12</v>
      </c>
      <c r="I26" s="2">
        <v>0.5</v>
      </c>
      <c r="J26" s="5">
        <f t="shared" si="0"/>
        <v>0</v>
      </c>
      <c r="K26" s="5"/>
      <c r="M26" s="2"/>
      <c r="S26" s="3"/>
    </row>
    <row r="27" spans="1:19" x14ac:dyDescent="0.25">
      <c r="A27" s="38" t="s">
        <v>97</v>
      </c>
      <c r="B27" s="38" t="s">
        <v>109</v>
      </c>
      <c r="C27" s="38"/>
      <c r="D27" s="38"/>
      <c r="E27" s="38" t="s">
        <v>92</v>
      </c>
      <c r="F27" s="2" t="s">
        <v>30</v>
      </c>
      <c r="G27" s="5">
        <v>0</v>
      </c>
      <c r="H27" s="9" t="s">
        <v>13</v>
      </c>
      <c r="I27" s="2">
        <v>0.5</v>
      </c>
      <c r="J27" s="5">
        <f t="shared" si="0"/>
        <v>0</v>
      </c>
      <c r="K27" s="5"/>
      <c r="M27" s="2"/>
      <c r="S27" s="3"/>
    </row>
    <row r="28" spans="1:19" x14ac:dyDescent="0.25">
      <c r="A28" s="38" t="s">
        <v>97</v>
      </c>
      <c r="B28" s="38" t="s">
        <v>109</v>
      </c>
      <c r="C28" s="38"/>
      <c r="D28" s="38"/>
      <c r="E28" s="38" t="s">
        <v>92</v>
      </c>
      <c r="F28" s="2" t="s">
        <v>30</v>
      </c>
      <c r="G28" s="5">
        <v>0</v>
      </c>
      <c r="H28" s="9" t="s">
        <v>13</v>
      </c>
      <c r="I28" s="2">
        <v>0.5</v>
      </c>
      <c r="J28" s="5">
        <f t="shared" si="0"/>
        <v>0</v>
      </c>
      <c r="K28" s="22">
        <v>0</v>
      </c>
      <c r="M28" s="2"/>
    </row>
    <row r="29" spans="1:19" x14ac:dyDescent="0.25">
      <c r="A29" s="38" t="s">
        <v>97</v>
      </c>
      <c r="B29" s="38" t="s">
        <v>109</v>
      </c>
      <c r="C29" s="38"/>
      <c r="D29" s="38"/>
      <c r="E29" s="38" t="s">
        <v>93</v>
      </c>
      <c r="F29" s="2" t="s">
        <v>34</v>
      </c>
      <c r="G29" s="5">
        <v>0</v>
      </c>
      <c r="H29" s="9">
        <v>1</v>
      </c>
      <c r="I29" s="2">
        <v>0.5</v>
      </c>
      <c r="J29" s="5">
        <f t="shared" si="0"/>
        <v>0</v>
      </c>
      <c r="K29" s="5"/>
      <c r="M29" s="2"/>
      <c r="R29" s="3"/>
    </row>
    <row r="30" spans="1:19" x14ac:dyDescent="0.25">
      <c r="A30" s="38" t="s">
        <v>97</v>
      </c>
      <c r="B30" s="38" t="s">
        <v>109</v>
      </c>
      <c r="C30" s="38"/>
      <c r="D30" s="38"/>
      <c r="E30" s="38" t="s">
        <v>93</v>
      </c>
      <c r="F30" s="2" t="s">
        <v>34</v>
      </c>
      <c r="G30" s="5">
        <v>0</v>
      </c>
      <c r="H30" s="9">
        <v>1</v>
      </c>
      <c r="I30" s="2">
        <v>0.5</v>
      </c>
      <c r="J30" s="5">
        <f t="shared" si="0"/>
        <v>0</v>
      </c>
      <c r="K30" s="5"/>
      <c r="M30" s="2"/>
      <c r="R30" s="3"/>
    </row>
    <row r="31" spans="1:19" x14ac:dyDescent="0.25">
      <c r="A31" s="38" t="s">
        <v>97</v>
      </c>
      <c r="B31" s="38" t="s">
        <v>109</v>
      </c>
      <c r="C31" s="38"/>
      <c r="D31" s="38"/>
      <c r="E31" s="38" t="s">
        <v>93</v>
      </c>
      <c r="F31" s="2" t="s">
        <v>34</v>
      </c>
      <c r="G31" s="5">
        <v>0</v>
      </c>
      <c r="H31" s="9" t="s">
        <v>11</v>
      </c>
      <c r="I31" s="2">
        <v>0.5</v>
      </c>
      <c r="J31" s="5">
        <f t="shared" si="0"/>
        <v>0</v>
      </c>
      <c r="K31" s="5"/>
      <c r="M31" s="2"/>
      <c r="R31" s="3"/>
    </row>
    <row r="32" spans="1:19" x14ac:dyDescent="0.25">
      <c r="A32" s="38" t="s">
        <v>97</v>
      </c>
      <c r="B32" s="38" t="s">
        <v>109</v>
      </c>
      <c r="C32" s="38"/>
      <c r="D32" s="38"/>
      <c r="E32" s="38" t="s">
        <v>93</v>
      </c>
      <c r="F32" s="2" t="s">
        <v>34</v>
      </c>
      <c r="G32" s="5">
        <v>0</v>
      </c>
      <c r="H32" s="9" t="s">
        <v>11</v>
      </c>
      <c r="I32" s="2">
        <v>0.5</v>
      </c>
      <c r="J32" s="5">
        <f t="shared" si="0"/>
        <v>0</v>
      </c>
      <c r="K32" s="5"/>
      <c r="M32" s="2"/>
      <c r="R32" s="3"/>
    </row>
    <row r="33" spans="1:18" x14ac:dyDescent="0.25">
      <c r="A33" s="38" t="s">
        <v>97</v>
      </c>
      <c r="B33" s="38" t="s">
        <v>109</v>
      </c>
      <c r="C33" s="38"/>
      <c r="D33" s="38"/>
      <c r="E33" s="38" t="s">
        <v>93</v>
      </c>
      <c r="F33" s="2" t="s">
        <v>34</v>
      </c>
      <c r="G33" s="5">
        <v>0</v>
      </c>
      <c r="H33" s="9" t="s">
        <v>12</v>
      </c>
      <c r="I33" s="2">
        <v>0.5</v>
      </c>
      <c r="J33" s="5">
        <f t="shared" si="0"/>
        <v>0</v>
      </c>
      <c r="K33" s="5"/>
      <c r="M33" s="2"/>
      <c r="R33" s="3"/>
    </row>
    <row r="34" spans="1:18" x14ac:dyDescent="0.25">
      <c r="A34" s="38" t="s">
        <v>97</v>
      </c>
      <c r="B34" s="38" t="s">
        <v>109</v>
      </c>
      <c r="C34" s="38"/>
      <c r="D34" s="38"/>
      <c r="E34" s="38" t="s">
        <v>93</v>
      </c>
      <c r="F34" s="2" t="s">
        <v>34</v>
      </c>
      <c r="G34" s="5">
        <v>0</v>
      </c>
      <c r="H34" s="9" t="s">
        <v>12</v>
      </c>
      <c r="I34" s="2">
        <v>0.5</v>
      </c>
      <c r="J34" s="5">
        <f t="shared" si="0"/>
        <v>0</v>
      </c>
      <c r="K34" s="22">
        <v>0</v>
      </c>
      <c r="M34" s="2"/>
      <c r="R34" s="3"/>
    </row>
    <row r="35" spans="1:18" x14ac:dyDescent="0.25">
      <c r="A35" s="38" t="s">
        <v>97</v>
      </c>
      <c r="B35" s="38" t="s">
        <v>106</v>
      </c>
      <c r="C35" s="38"/>
      <c r="D35" s="38"/>
      <c r="E35" s="38" t="s">
        <v>92</v>
      </c>
      <c r="F35" s="2" t="s">
        <v>31</v>
      </c>
      <c r="G35" s="5">
        <v>0</v>
      </c>
      <c r="H35" s="9">
        <v>1</v>
      </c>
      <c r="I35" s="2">
        <v>0.5</v>
      </c>
      <c r="J35" s="5">
        <f t="shared" si="0"/>
        <v>0</v>
      </c>
      <c r="K35" s="5"/>
      <c r="M35" s="2"/>
      <c r="R35" s="3"/>
    </row>
    <row r="36" spans="1:18" x14ac:dyDescent="0.25">
      <c r="A36" s="38" t="s">
        <v>97</v>
      </c>
      <c r="B36" s="38" t="s">
        <v>106</v>
      </c>
      <c r="C36" s="38"/>
      <c r="D36" s="38"/>
      <c r="E36" s="38" t="s">
        <v>92</v>
      </c>
      <c r="F36" s="2" t="s">
        <v>31</v>
      </c>
      <c r="G36" s="5">
        <v>0</v>
      </c>
      <c r="H36" s="9">
        <v>1</v>
      </c>
      <c r="I36" s="2">
        <v>0.5</v>
      </c>
      <c r="J36" s="5">
        <f t="shared" si="0"/>
        <v>0</v>
      </c>
      <c r="K36" s="5"/>
      <c r="M36" s="2"/>
      <c r="R36" s="3"/>
    </row>
    <row r="37" spans="1:18" x14ac:dyDescent="0.25">
      <c r="A37" s="38" t="s">
        <v>97</v>
      </c>
      <c r="B37" s="38" t="s">
        <v>106</v>
      </c>
      <c r="C37" s="38"/>
      <c r="D37" s="38"/>
      <c r="E37" s="38" t="s">
        <v>92</v>
      </c>
      <c r="F37" s="2" t="s">
        <v>31</v>
      </c>
      <c r="G37" s="5">
        <v>0</v>
      </c>
      <c r="H37" s="9" t="s">
        <v>11</v>
      </c>
      <c r="I37" s="2">
        <v>0.5</v>
      </c>
      <c r="J37" s="5">
        <f t="shared" si="0"/>
        <v>0</v>
      </c>
      <c r="K37" s="5"/>
      <c r="M37" s="2"/>
    </row>
    <row r="38" spans="1:18" x14ac:dyDescent="0.25">
      <c r="A38" s="38" t="s">
        <v>97</v>
      </c>
      <c r="B38" s="38" t="s">
        <v>106</v>
      </c>
      <c r="C38" s="38"/>
      <c r="D38" s="38"/>
      <c r="E38" s="38" t="s">
        <v>92</v>
      </c>
      <c r="F38" s="2" t="s">
        <v>31</v>
      </c>
      <c r="G38" s="5">
        <v>0</v>
      </c>
      <c r="H38" s="9" t="s">
        <v>11</v>
      </c>
      <c r="I38" s="2">
        <v>0.5</v>
      </c>
      <c r="J38" s="5">
        <f t="shared" si="0"/>
        <v>0</v>
      </c>
      <c r="K38" s="5"/>
      <c r="M38" s="2"/>
    </row>
    <row r="39" spans="1:18" x14ac:dyDescent="0.25">
      <c r="A39" s="38" t="s">
        <v>97</v>
      </c>
      <c r="B39" s="38" t="s">
        <v>106</v>
      </c>
      <c r="C39" s="38"/>
      <c r="D39" s="38"/>
      <c r="E39" s="38" t="s">
        <v>92</v>
      </c>
      <c r="F39" s="2" t="s">
        <v>31</v>
      </c>
      <c r="G39" s="5">
        <v>0</v>
      </c>
      <c r="H39" s="9" t="s">
        <v>12</v>
      </c>
      <c r="I39" s="2">
        <v>0.5</v>
      </c>
      <c r="J39" s="5">
        <f t="shared" si="0"/>
        <v>0</v>
      </c>
      <c r="K39" s="5"/>
      <c r="M39" s="2"/>
    </row>
    <row r="40" spans="1:18" x14ac:dyDescent="0.25">
      <c r="A40" s="38" t="s">
        <v>97</v>
      </c>
      <c r="B40" s="38" t="s">
        <v>106</v>
      </c>
      <c r="C40" s="38"/>
      <c r="D40" s="38"/>
      <c r="E40" s="38" t="s">
        <v>92</v>
      </c>
      <c r="F40" s="2" t="s">
        <v>31</v>
      </c>
      <c r="G40" s="5">
        <v>0</v>
      </c>
      <c r="H40" s="9" t="s">
        <v>12</v>
      </c>
      <c r="I40" s="2">
        <v>0.5</v>
      </c>
      <c r="J40" s="5">
        <f t="shared" si="0"/>
        <v>0</v>
      </c>
      <c r="K40" s="5"/>
      <c r="M40" s="2"/>
    </row>
    <row r="41" spans="1:18" x14ac:dyDescent="0.25">
      <c r="A41" s="38" t="s">
        <v>97</v>
      </c>
      <c r="B41" s="38" t="s">
        <v>106</v>
      </c>
      <c r="C41" s="38"/>
      <c r="D41" s="38"/>
      <c r="E41" s="38" t="s">
        <v>92</v>
      </c>
      <c r="F41" s="2" t="s">
        <v>31</v>
      </c>
      <c r="G41" s="5">
        <v>0</v>
      </c>
      <c r="H41" s="9" t="s">
        <v>13</v>
      </c>
      <c r="I41" s="2">
        <v>0.5</v>
      </c>
      <c r="J41" s="5">
        <f t="shared" si="0"/>
        <v>0</v>
      </c>
      <c r="K41" s="5"/>
      <c r="M41" s="2"/>
    </row>
    <row r="42" spans="1:18" x14ac:dyDescent="0.25">
      <c r="A42" s="38" t="s">
        <v>97</v>
      </c>
      <c r="B42" s="38" t="s">
        <v>106</v>
      </c>
      <c r="C42" s="38"/>
      <c r="D42" s="38"/>
      <c r="E42" s="38" t="s">
        <v>92</v>
      </c>
      <c r="F42" s="2" t="s">
        <v>31</v>
      </c>
      <c r="G42" s="5">
        <v>0</v>
      </c>
      <c r="H42" s="9" t="s">
        <v>13</v>
      </c>
      <c r="I42" s="2">
        <v>0.5</v>
      </c>
      <c r="J42" s="5">
        <f t="shared" si="0"/>
        <v>0</v>
      </c>
      <c r="K42" s="22">
        <v>0</v>
      </c>
      <c r="M42" s="2"/>
    </row>
    <row r="43" spans="1:18" x14ac:dyDescent="0.25">
      <c r="A43" s="38" t="s">
        <v>97</v>
      </c>
      <c r="B43" s="38" t="s">
        <v>106</v>
      </c>
      <c r="C43" s="38"/>
      <c r="D43" s="38"/>
      <c r="E43" s="38" t="s">
        <v>93</v>
      </c>
      <c r="F43" s="2" t="s">
        <v>35</v>
      </c>
      <c r="G43" s="5">
        <v>0</v>
      </c>
      <c r="H43" s="9">
        <v>1</v>
      </c>
      <c r="I43" s="2">
        <v>0.5</v>
      </c>
      <c r="J43" s="5">
        <f t="shared" si="0"/>
        <v>0</v>
      </c>
      <c r="K43" s="5"/>
      <c r="M43" s="2"/>
    </row>
    <row r="44" spans="1:18" x14ac:dyDescent="0.25">
      <c r="A44" s="38" t="s">
        <v>97</v>
      </c>
      <c r="B44" s="38" t="s">
        <v>106</v>
      </c>
      <c r="C44" s="38"/>
      <c r="D44" s="38"/>
      <c r="E44" s="38" t="s">
        <v>93</v>
      </c>
      <c r="F44" s="2" t="s">
        <v>35</v>
      </c>
      <c r="G44" s="5">
        <v>0</v>
      </c>
      <c r="H44" s="9">
        <v>1</v>
      </c>
      <c r="I44" s="2">
        <v>0.5</v>
      </c>
      <c r="J44" s="5">
        <f t="shared" si="0"/>
        <v>0</v>
      </c>
      <c r="K44" s="5"/>
      <c r="M44" s="2"/>
    </row>
    <row r="45" spans="1:18" x14ac:dyDescent="0.25">
      <c r="A45" s="38" t="s">
        <v>97</v>
      </c>
      <c r="B45" s="38" t="s">
        <v>106</v>
      </c>
      <c r="C45" s="38"/>
      <c r="D45" s="38"/>
      <c r="E45" s="38" t="s">
        <v>93</v>
      </c>
      <c r="F45" s="2" t="s">
        <v>35</v>
      </c>
      <c r="G45" s="5">
        <v>0</v>
      </c>
      <c r="H45" s="9" t="s">
        <v>11</v>
      </c>
      <c r="I45" s="2">
        <v>0.5</v>
      </c>
      <c r="J45" s="5">
        <f t="shared" si="0"/>
        <v>0</v>
      </c>
      <c r="K45" s="5"/>
      <c r="M45" s="2"/>
    </row>
    <row r="46" spans="1:18" x14ac:dyDescent="0.25">
      <c r="A46" s="38" t="s">
        <v>97</v>
      </c>
      <c r="B46" s="38" t="s">
        <v>106</v>
      </c>
      <c r="C46" s="38"/>
      <c r="D46" s="38"/>
      <c r="E46" s="38" t="s">
        <v>93</v>
      </c>
      <c r="F46" s="2" t="s">
        <v>35</v>
      </c>
      <c r="G46" s="5">
        <v>0</v>
      </c>
      <c r="H46" s="9" t="s">
        <v>11</v>
      </c>
      <c r="I46" s="2">
        <v>0.5</v>
      </c>
      <c r="J46" s="5">
        <f t="shared" si="0"/>
        <v>0</v>
      </c>
      <c r="K46" s="5"/>
      <c r="M46" s="2"/>
    </row>
    <row r="47" spans="1:18" x14ac:dyDescent="0.25">
      <c r="A47" s="38" t="s">
        <v>97</v>
      </c>
      <c r="B47" s="38" t="s">
        <v>106</v>
      </c>
      <c r="C47" s="38"/>
      <c r="D47" s="38"/>
      <c r="E47" s="38" t="s">
        <v>93</v>
      </c>
      <c r="F47" s="2" t="s">
        <v>35</v>
      </c>
      <c r="G47" s="5">
        <v>0</v>
      </c>
      <c r="H47" s="9" t="s">
        <v>12</v>
      </c>
      <c r="I47" s="2">
        <v>0.5</v>
      </c>
      <c r="J47" s="5">
        <f t="shared" si="0"/>
        <v>0</v>
      </c>
      <c r="K47" s="5"/>
      <c r="M47" s="2"/>
    </row>
    <row r="48" spans="1:18" x14ac:dyDescent="0.25">
      <c r="A48" s="38" t="s">
        <v>97</v>
      </c>
      <c r="B48" s="38" t="s">
        <v>106</v>
      </c>
      <c r="C48" s="38"/>
      <c r="D48" s="38"/>
      <c r="E48" s="38" t="s">
        <v>93</v>
      </c>
      <c r="F48" s="2" t="s">
        <v>35</v>
      </c>
      <c r="G48" s="5">
        <v>0</v>
      </c>
      <c r="H48" s="9" t="s">
        <v>12</v>
      </c>
      <c r="I48" s="2">
        <v>0.5</v>
      </c>
      <c r="J48" s="5">
        <f t="shared" si="0"/>
        <v>0</v>
      </c>
      <c r="K48" s="22">
        <v>0</v>
      </c>
      <c r="M48" s="2"/>
    </row>
    <row r="49" spans="1:21" x14ac:dyDescent="0.25">
      <c r="A49" s="38" t="s">
        <v>98</v>
      </c>
      <c r="B49" s="38" t="s">
        <v>104</v>
      </c>
      <c r="C49" s="38"/>
      <c r="D49" s="38"/>
      <c r="E49" s="38" t="s">
        <v>92</v>
      </c>
      <c r="F49" s="2" t="s">
        <v>32</v>
      </c>
      <c r="G49" s="5"/>
      <c r="H49" s="9">
        <v>1</v>
      </c>
      <c r="I49" s="2">
        <v>0.5</v>
      </c>
      <c r="J49" s="5">
        <f>(G49*H49)/I49</f>
        <v>0</v>
      </c>
      <c r="K49" s="5"/>
      <c r="M49" s="2"/>
    </row>
    <row r="50" spans="1:21" x14ac:dyDescent="0.25">
      <c r="A50" s="38" t="s">
        <v>98</v>
      </c>
      <c r="B50" s="38" t="s">
        <v>104</v>
      </c>
      <c r="C50" s="38"/>
      <c r="D50" s="38"/>
      <c r="E50" s="38" t="s">
        <v>92</v>
      </c>
      <c r="F50" s="2" t="s">
        <v>32</v>
      </c>
      <c r="G50" s="5"/>
      <c r="H50" s="9">
        <v>1</v>
      </c>
      <c r="I50" s="2">
        <v>0.5</v>
      </c>
      <c r="J50" s="5">
        <f t="shared" si="0"/>
        <v>0</v>
      </c>
      <c r="K50" s="5"/>
      <c r="M50" s="2"/>
    </row>
    <row r="51" spans="1:21" x14ac:dyDescent="0.25">
      <c r="A51" s="38" t="s">
        <v>98</v>
      </c>
      <c r="B51" s="38" t="s">
        <v>104</v>
      </c>
      <c r="C51" s="38"/>
      <c r="D51" s="38"/>
      <c r="E51" s="38" t="s">
        <v>92</v>
      </c>
      <c r="F51" s="2" t="s">
        <v>32</v>
      </c>
      <c r="G51" s="5">
        <v>217</v>
      </c>
      <c r="H51" s="9" t="s">
        <v>11</v>
      </c>
      <c r="I51" s="2">
        <v>0.5</v>
      </c>
      <c r="J51" s="5">
        <f t="shared" si="0"/>
        <v>4340</v>
      </c>
      <c r="K51" s="5"/>
      <c r="M51" s="2"/>
    </row>
    <row r="52" spans="1:21" x14ac:dyDescent="0.25">
      <c r="A52" s="38" t="s">
        <v>98</v>
      </c>
      <c r="B52" s="38" t="s">
        <v>104</v>
      </c>
      <c r="C52" s="38"/>
      <c r="D52" s="38"/>
      <c r="E52" s="38" t="s">
        <v>92</v>
      </c>
      <c r="F52" s="2" t="s">
        <v>32</v>
      </c>
      <c r="G52" s="5">
        <v>114</v>
      </c>
      <c r="H52" s="9" t="s">
        <v>11</v>
      </c>
      <c r="I52" s="2">
        <v>0.5</v>
      </c>
      <c r="J52" s="5">
        <f t="shared" si="0"/>
        <v>2280</v>
      </c>
      <c r="K52" s="5"/>
      <c r="M52" s="2"/>
      <c r="Q52" s="26"/>
      <c r="R52" s="27"/>
      <c r="S52" s="27"/>
      <c r="T52" s="27"/>
      <c r="U52" s="28"/>
    </row>
    <row r="53" spans="1:21" x14ac:dyDescent="0.25">
      <c r="A53" s="38" t="s">
        <v>98</v>
      </c>
      <c r="B53" s="38" t="s">
        <v>104</v>
      </c>
      <c r="C53" s="38"/>
      <c r="D53" s="38"/>
      <c r="E53" s="38" t="s">
        <v>92</v>
      </c>
      <c r="F53" s="2" t="s">
        <v>32</v>
      </c>
      <c r="G53" s="5">
        <v>17</v>
      </c>
      <c r="H53" s="9" t="s">
        <v>12</v>
      </c>
      <c r="I53" s="2">
        <v>0.5</v>
      </c>
      <c r="J53" s="5">
        <f t="shared" si="0"/>
        <v>3400</v>
      </c>
      <c r="K53" s="5"/>
      <c r="M53" s="2"/>
      <c r="Q53" s="29"/>
      <c r="R53" s="16"/>
      <c r="S53" s="16"/>
      <c r="T53" s="16"/>
      <c r="U53" s="30"/>
    </row>
    <row r="54" spans="1:21" x14ac:dyDescent="0.25">
      <c r="A54" s="38" t="s">
        <v>98</v>
      </c>
      <c r="B54" s="38" t="s">
        <v>104</v>
      </c>
      <c r="C54" s="38"/>
      <c r="D54" s="38"/>
      <c r="E54" s="38" t="s">
        <v>92</v>
      </c>
      <c r="F54" s="2" t="s">
        <v>32</v>
      </c>
      <c r="G54" s="5">
        <v>14</v>
      </c>
      <c r="H54" s="9" t="s">
        <v>12</v>
      </c>
      <c r="I54" s="2">
        <v>0.5</v>
      </c>
      <c r="J54" s="5">
        <f t="shared" si="0"/>
        <v>2800</v>
      </c>
      <c r="K54" s="21"/>
      <c r="M54" s="2"/>
      <c r="Q54" s="29"/>
      <c r="R54" s="16"/>
      <c r="S54" s="16"/>
      <c r="T54" s="16"/>
      <c r="U54" s="30"/>
    </row>
    <row r="55" spans="1:21" x14ac:dyDescent="0.25">
      <c r="A55" s="38" t="s">
        <v>98</v>
      </c>
      <c r="B55" s="38" t="s">
        <v>104</v>
      </c>
      <c r="C55" s="38"/>
      <c r="D55" s="38"/>
      <c r="E55" s="38" t="s">
        <v>92</v>
      </c>
      <c r="F55" s="2" t="s">
        <v>32</v>
      </c>
      <c r="G55" s="5">
        <v>0</v>
      </c>
      <c r="H55" s="9" t="s">
        <v>13</v>
      </c>
      <c r="I55" s="2">
        <v>0.5</v>
      </c>
      <c r="J55" s="5">
        <f t="shared" si="0"/>
        <v>0</v>
      </c>
      <c r="K55" s="5"/>
      <c r="M55" s="2"/>
      <c r="Q55" s="29"/>
      <c r="R55" s="16"/>
      <c r="S55" s="16"/>
      <c r="T55" s="16"/>
      <c r="U55" s="30"/>
    </row>
    <row r="56" spans="1:21" x14ac:dyDescent="0.25">
      <c r="A56" s="38" t="s">
        <v>98</v>
      </c>
      <c r="B56" s="38" t="s">
        <v>104</v>
      </c>
      <c r="C56" s="38"/>
      <c r="D56" s="38"/>
      <c r="E56" s="38" t="s">
        <v>92</v>
      </c>
      <c r="F56" s="2" t="s">
        <v>32</v>
      </c>
      <c r="G56" s="5"/>
      <c r="H56" s="9" t="s">
        <v>13</v>
      </c>
      <c r="I56" s="2">
        <v>0.5</v>
      </c>
      <c r="J56" s="5">
        <f t="shared" si="0"/>
        <v>0</v>
      </c>
      <c r="K56" s="22">
        <f>(J51+J52+J53+J54)/4</f>
        <v>3205</v>
      </c>
      <c r="M56" s="2"/>
      <c r="Q56" s="29"/>
      <c r="R56" s="16"/>
      <c r="S56" s="16"/>
      <c r="T56" s="16"/>
      <c r="U56" s="30"/>
    </row>
    <row r="57" spans="1:21" x14ac:dyDescent="0.25">
      <c r="A57" s="38" t="s">
        <v>98</v>
      </c>
      <c r="B57" s="38" t="s">
        <v>104</v>
      </c>
      <c r="C57" s="38"/>
      <c r="D57" s="38"/>
      <c r="E57" s="38" t="s">
        <v>93</v>
      </c>
      <c r="F57" s="2" t="s">
        <v>36</v>
      </c>
      <c r="G57" s="5">
        <v>91</v>
      </c>
      <c r="H57" s="9">
        <v>1</v>
      </c>
      <c r="I57" s="2">
        <v>0.5</v>
      </c>
      <c r="J57" s="5">
        <f t="shared" si="0"/>
        <v>182</v>
      </c>
      <c r="K57" s="5"/>
      <c r="M57" s="2"/>
      <c r="Q57" s="29"/>
      <c r="R57" s="16"/>
      <c r="S57" s="16"/>
      <c r="T57" s="16"/>
      <c r="U57" s="30"/>
    </row>
    <row r="58" spans="1:21" x14ac:dyDescent="0.25">
      <c r="A58" s="38" t="s">
        <v>98</v>
      </c>
      <c r="B58" s="38" t="s">
        <v>104</v>
      </c>
      <c r="C58" s="38"/>
      <c r="D58" s="38"/>
      <c r="E58" s="38" t="s">
        <v>93</v>
      </c>
      <c r="F58" s="2" t="s">
        <v>36</v>
      </c>
      <c r="G58" s="5">
        <v>102</v>
      </c>
      <c r="H58" s="9">
        <v>1</v>
      </c>
      <c r="I58" s="2">
        <v>0.5</v>
      </c>
      <c r="J58" s="5">
        <f t="shared" si="0"/>
        <v>204</v>
      </c>
      <c r="K58" s="5"/>
      <c r="M58" s="2"/>
      <c r="Q58" s="29"/>
      <c r="R58" s="16"/>
      <c r="S58" s="16"/>
      <c r="T58" s="16"/>
      <c r="U58" s="30"/>
    </row>
    <row r="59" spans="1:21" x14ac:dyDescent="0.25">
      <c r="A59" s="38" t="s">
        <v>98</v>
      </c>
      <c r="B59" s="38" t="s">
        <v>104</v>
      </c>
      <c r="C59" s="38"/>
      <c r="D59" s="38"/>
      <c r="E59" s="38" t="s">
        <v>93</v>
      </c>
      <c r="F59" s="2" t="s">
        <v>36</v>
      </c>
      <c r="G59" s="5">
        <v>14</v>
      </c>
      <c r="H59" s="9" t="s">
        <v>11</v>
      </c>
      <c r="I59" s="2">
        <v>0.5</v>
      </c>
      <c r="J59" s="5">
        <f t="shared" si="0"/>
        <v>280</v>
      </c>
      <c r="K59" s="5"/>
      <c r="M59" s="2"/>
      <c r="Q59" s="31"/>
      <c r="R59" s="32"/>
      <c r="S59" s="32"/>
      <c r="T59" s="32"/>
      <c r="U59" s="33"/>
    </row>
    <row r="60" spans="1:21" x14ac:dyDescent="0.25">
      <c r="A60" s="38" t="s">
        <v>98</v>
      </c>
      <c r="B60" s="38" t="s">
        <v>104</v>
      </c>
      <c r="C60" s="38"/>
      <c r="D60" s="38"/>
      <c r="E60" s="38" t="s">
        <v>93</v>
      </c>
      <c r="F60" s="2" t="s">
        <v>36</v>
      </c>
      <c r="G60" s="5">
        <v>16</v>
      </c>
      <c r="H60" s="9" t="s">
        <v>11</v>
      </c>
      <c r="I60" s="2">
        <v>0.5</v>
      </c>
      <c r="J60" s="5">
        <f t="shared" si="0"/>
        <v>320</v>
      </c>
      <c r="K60" s="21"/>
      <c r="M60" s="2"/>
    </row>
    <row r="61" spans="1:21" x14ac:dyDescent="0.25">
      <c r="A61" s="38" t="s">
        <v>98</v>
      </c>
      <c r="B61" s="38" t="s">
        <v>104</v>
      </c>
      <c r="C61" s="38"/>
      <c r="D61" s="38"/>
      <c r="E61" s="38" t="s">
        <v>93</v>
      </c>
      <c r="F61" s="2" t="s">
        <v>36</v>
      </c>
      <c r="G61" s="5">
        <v>0</v>
      </c>
      <c r="H61" s="9" t="s">
        <v>12</v>
      </c>
      <c r="I61" s="2">
        <v>0.5</v>
      </c>
      <c r="J61" s="5">
        <f t="shared" si="0"/>
        <v>0</v>
      </c>
      <c r="K61" s="5"/>
      <c r="M61" s="2"/>
    </row>
    <row r="62" spans="1:21" x14ac:dyDescent="0.25">
      <c r="A62" s="38" t="s">
        <v>98</v>
      </c>
      <c r="B62" s="38" t="s">
        <v>104</v>
      </c>
      <c r="C62" s="38"/>
      <c r="D62" s="38"/>
      <c r="E62" s="38" t="s">
        <v>93</v>
      </c>
      <c r="F62" s="2" t="s">
        <v>36</v>
      </c>
      <c r="G62" s="5">
        <v>0</v>
      </c>
      <c r="H62" s="9" t="s">
        <v>12</v>
      </c>
      <c r="I62" s="2">
        <v>0.5</v>
      </c>
      <c r="J62" s="5">
        <f t="shared" si="0"/>
        <v>0</v>
      </c>
      <c r="K62" s="22">
        <f>(J57+J58+J59+J60)/4</f>
        <v>246.5</v>
      </c>
      <c r="M62" s="2"/>
    </row>
    <row r="63" spans="1:21" x14ac:dyDescent="0.25">
      <c r="A63" s="38" t="s">
        <v>98</v>
      </c>
      <c r="B63" s="38" t="s">
        <v>109</v>
      </c>
      <c r="C63" s="38"/>
      <c r="D63" s="38"/>
      <c r="E63" s="38" t="s">
        <v>92</v>
      </c>
      <c r="F63" s="2" t="s">
        <v>107</v>
      </c>
      <c r="G63" s="5"/>
      <c r="H63" s="9">
        <v>1</v>
      </c>
      <c r="I63" s="2">
        <v>0.5</v>
      </c>
      <c r="J63" s="5">
        <f t="shared" si="0"/>
        <v>0</v>
      </c>
      <c r="K63" s="5"/>
      <c r="M63" s="2"/>
    </row>
    <row r="64" spans="1:21" x14ac:dyDescent="0.25">
      <c r="A64" s="38" t="s">
        <v>98</v>
      </c>
      <c r="B64" s="38" t="s">
        <v>109</v>
      </c>
      <c r="C64" s="38"/>
      <c r="D64" s="38"/>
      <c r="E64" s="38" t="s">
        <v>92</v>
      </c>
      <c r="F64" s="2" t="s">
        <v>107</v>
      </c>
      <c r="G64" s="5">
        <v>0</v>
      </c>
      <c r="H64" s="9">
        <v>1</v>
      </c>
      <c r="I64" s="2">
        <v>0.5</v>
      </c>
      <c r="J64" s="5">
        <f t="shared" si="0"/>
        <v>0</v>
      </c>
      <c r="K64" s="5"/>
      <c r="M64" s="2"/>
    </row>
    <row r="65" spans="1:13" x14ac:dyDescent="0.25">
      <c r="A65" s="38" t="s">
        <v>98</v>
      </c>
      <c r="B65" s="38" t="s">
        <v>109</v>
      </c>
      <c r="C65" s="38"/>
      <c r="D65" s="38"/>
      <c r="E65" s="38" t="s">
        <v>92</v>
      </c>
      <c r="F65" s="2" t="s">
        <v>107</v>
      </c>
      <c r="G65" s="5">
        <v>0</v>
      </c>
      <c r="H65" s="9" t="s">
        <v>11</v>
      </c>
      <c r="I65" s="2">
        <v>0.5</v>
      </c>
      <c r="J65" s="5">
        <f t="shared" si="0"/>
        <v>0</v>
      </c>
      <c r="K65" s="5"/>
      <c r="M65" s="2"/>
    </row>
    <row r="66" spans="1:13" x14ac:dyDescent="0.25">
      <c r="A66" s="38" t="s">
        <v>98</v>
      </c>
      <c r="B66" s="38" t="s">
        <v>109</v>
      </c>
      <c r="C66" s="38"/>
      <c r="D66" s="38"/>
      <c r="E66" s="38" t="s">
        <v>92</v>
      </c>
      <c r="F66" s="2" t="s">
        <v>107</v>
      </c>
      <c r="G66" s="5">
        <v>0</v>
      </c>
      <c r="H66" s="9" t="s">
        <v>11</v>
      </c>
      <c r="I66" s="2">
        <v>0.5</v>
      </c>
      <c r="J66" s="5">
        <f t="shared" si="0"/>
        <v>0</v>
      </c>
      <c r="K66" s="5"/>
      <c r="M66" s="2"/>
    </row>
    <row r="67" spans="1:13" x14ac:dyDescent="0.25">
      <c r="A67" s="38" t="s">
        <v>98</v>
      </c>
      <c r="B67" s="38" t="s">
        <v>109</v>
      </c>
      <c r="C67" s="38"/>
      <c r="D67" s="38"/>
      <c r="E67" s="38" t="s">
        <v>92</v>
      </c>
      <c r="F67" s="2" t="s">
        <v>107</v>
      </c>
      <c r="G67" s="5">
        <v>0</v>
      </c>
      <c r="H67" s="9" t="s">
        <v>12</v>
      </c>
      <c r="I67" s="2">
        <v>0.5</v>
      </c>
      <c r="J67" s="5">
        <f t="shared" si="0"/>
        <v>0</v>
      </c>
      <c r="K67" s="5"/>
      <c r="M67" s="2"/>
    </row>
    <row r="68" spans="1:13" x14ac:dyDescent="0.25">
      <c r="A68" s="38" t="s">
        <v>98</v>
      </c>
      <c r="B68" s="38" t="s">
        <v>109</v>
      </c>
      <c r="C68" s="38"/>
      <c r="D68" s="38"/>
      <c r="E68" s="38" t="s">
        <v>92</v>
      </c>
      <c r="F68" s="2" t="s">
        <v>107</v>
      </c>
      <c r="G68" s="5">
        <v>0</v>
      </c>
      <c r="H68" s="9" t="s">
        <v>12</v>
      </c>
      <c r="I68" s="2">
        <v>0.5</v>
      </c>
      <c r="J68" s="5">
        <f t="shared" si="0"/>
        <v>0</v>
      </c>
      <c r="K68" s="5"/>
      <c r="M68" s="2"/>
    </row>
    <row r="69" spans="1:13" x14ac:dyDescent="0.25">
      <c r="A69" s="38" t="s">
        <v>98</v>
      </c>
      <c r="B69" s="38" t="s">
        <v>109</v>
      </c>
      <c r="C69" s="38"/>
      <c r="D69" s="38"/>
      <c r="E69" s="38" t="s">
        <v>92</v>
      </c>
      <c r="F69" s="2" t="s">
        <v>107</v>
      </c>
      <c r="G69" s="5">
        <v>0</v>
      </c>
      <c r="H69" s="9" t="s">
        <v>13</v>
      </c>
      <c r="I69" s="2">
        <v>0.5</v>
      </c>
      <c r="J69" s="5">
        <f t="shared" si="0"/>
        <v>0</v>
      </c>
      <c r="K69" s="5"/>
      <c r="M69" s="2"/>
    </row>
    <row r="70" spans="1:13" x14ac:dyDescent="0.25">
      <c r="A70" s="38" t="s">
        <v>98</v>
      </c>
      <c r="B70" s="38" t="s">
        <v>109</v>
      </c>
      <c r="C70" s="38"/>
      <c r="D70" s="38"/>
      <c r="E70" s="38" t="s">
        <v>92</v>
      </c>
      <c r="F70" s="2" t="s">
        <v>107</v>
      </c>
      <c r="G70" s="5">
        <v>0</v>
      </c>
      <c r="H70" s="9" t="s">
        <v>13</v>
      </c>
      <c r="I70" s="2">
        <v>0.5</v>
      </c>
      <c r="J70" s="5">
        <f t="shared" si="0"/>
        <v>0</v>
      </c>
      <c r="K70" s="22">
        <v>0</v>
      </c>
      <c r="M70" s="2"/>
    </row>
    <row r="71" spans="1:13" x14ac:dyDescent="0.25">
      <c r="A71" s="38" t="s">
        <v>98</v>
      </c>
      <c r="B71" s="38" t="s">
        <v>109</v>
      </c>
      <c r="C71" s="38"/>
      <c r="D71" s="38"/>
      <c r="E71" s="38" t="s">
        <v>93</v>
      </c>
      <c r="F71" s="2" t="s">
        <v>108</v>
      </c>
      <c r="G71" s="5"/>
      <c r="H71" s="9">
        <v>1</v>
      </c>
      <c r="I71" s="2">
        <v>0.5</v>
      </c>
      <c r="J71" s="5">
        <f t="shared" si="0"/>
        <v>0</v>
      </c>
      <c r="K71" s="5"/>
      <c r="M71" s="2"/>
    </row>
    <row r="72" spans="1:13" x14ac:dyDescent="0.25">
      <c r="A72" s="38" t="s">
        <v>98</v>
      </c>
      <c r="B72" s="38" t="s">
        <v>109</v>
      </c>
      <c r="C72" s="38"/>
      <c r="D72" s="38"/>
      <c r="E72" s="38" t="s">
        <v>93</v>
      </c>
      <c r="F72" s="2" t="s">
        <v>108</v>
      </c>
      <c r="G72" s="5">
        <v>0</v>
      </c>
      <c r="H72" s="9">
        <v>1</v>
      </c>
      <c r="I72" s="2">
        <v>0.5</v>
      </c>
      <c r="J72" s="5">
        <f t="shared" ref="J72:J135" si="1">(G72*H72)/I72</f>
        <v>0</v>
      </c>
      <c r="K72" s="5"/>
      <c r="M72" s="2"/>
    </row>
    <row r="73" spans="1:13" x14ac:dyDescent="0.25">
      <c r="A73" s="38" t="s">
        <v>98</v>
      </c>
      <c r="B73" s="38" t="s">
        <v>109</v>
      </c>
      <c r="C73" s="38"/>
      <c r="D73" s="38"/>
      <c r="E73" s="38" t="s">
        <v>93</v>
      </c>
      <c r="F73" s="2" t="s">
        <v>108</v>
      </c>
      <c r="G73" s="5">
        <v>0</v>
      </c>
      <c r="H73" s="9" t="s">
        <v>11</v>
      </c>
      <c r="I73" s="2">
        <v>0.5</v>
      </c>
      <c r="J73" s="5">
        <f t="shared" si="1"/>
        <v>0</v>
      </c>
      <c r="K73" s="5"/>
      <c r="M73" s="2"/>
    </row>
    <row r="74" spans="1:13" x14ac:dyDescent="0.25">
      <c r="A74" s="38" t="s">
        <v>98</v>
      </c>
      <c r="B74" s="38" t="s">
        <v>109</v>
      </c>
      <c r="C74" s="38"/>
      <c r="D74" s="38"/>
      <c r="E74" s="38" t="s">
        <v>93</v>
      </c>
      <c r="F74" s="2" t="s">
        <v>108</v>
      </c>
      <c r="G74" s="5">
        <v>0</v>
      </c>
      <c r="H74" s="9" t="s">
        <v>11</v>
      </c>
      <c r="I74" s="2">
        <v>0.5</v>
      </c>
      <c r="J74" s="5">
        <f t="shared" si="1"/>
        <v>0</v>
      </c>
      <c r="K74" s="5"/>
      <c r="M74" s="2"/>
    </row>
    <row r="75" spans="1:13" x14ac:dyDescent="0.25">
      <c r="A75" s="38" t="s">
        <v>98</v>
      </c>
      <c r="B75" s="38" t="s">
        <v>109</v>
      </c>
      <c r="C75" s="38"/>
      <c r="D75" s="38"/>
      <c r="E75" s="38" t="s">
        <v>93</v>
      </c>
      <c r="F75" s="2" t="s">
        <v>108</v>
      </c>
      <c r="G75" s="5">
        <v>0</v>
      </c>
      <c r="H75" s="9" t="s">
        <v>12</v>
      </c>
      <c r="I75" s="2">
        <v>0.5</v>
      </c>
      <c r="J75" s="5">
        <f t="shared" si="1"/>
        <v>0</v>
      </c>
      <c r="K75" s="5"/>
      <c r="M75" s="2"/>
    </row>
    <row r="76" spans="1:13" x14ac:dyDescent="0.25">
      <c r="A76" s="38" t="s">
        <v>98</v>
      </c>
      <c r="B76" s="38" t="s">
        <v>109</v>
      </c>
      <c r="C76" s="38"/>
      <c r="D76" s="38"/>
      <c r="E76" s="38" t="s">
        <v>93</v>
      </c>
      <c r="F76" s="2" t="s">
        <v>108</v>
      </c>
      <c r="G76" s="5">
        <v>0</v>
      </c>
      <c r="H76" s="9" t="s">
        <v>12</v>
      </c>
      <c r="I76" s="2">
        <v>0.5</v>
      </c>
      <c r="J76" s="5">
        <f t="shared" si="1"/>
        <v>0</v>
      </c>
      <c r="K76" s="22">
        <v>0</v>
      </c>
      <c r="M76" s="2"/>
    </row>
    <row r="77" spans="1:13" x14ac:dyDescent="0.25">
      <c r="A77" s="38" t="s">
        <v>98</v>
      </c>
      <c r="B77" s="38" t="s">
        <v>106</v>
      </c>
      <c r="C77" s="38"/>
      <c r="D77" s="38"/>
      <c r="E77" s="38" t="s">
        <v>92</v>
      </c>
      <c r="F77" s="2" t="s">
        <v>41</v>
      </c>
      <c r="G77" s="5"/>
      <c r="H77" s="9">
        <v>1</v>
      </c>
      <c r="I77" s="2">
        <v>0.5</v>
      </c>
      <c r="J77" s="5">
        <f t="shared" si="1"/>
        <v>0</v>
      </c>
      <c r="K77" s="5"/>
      <c r="M77" s="2"/>
    </row>
    <row r="78" spans="1:13" x14ac:dyDescent="0.25">
      <c r="A78" s="38" t="s">
        <v>98</v>
      </c>
      <c r="B78" s="38" t="s">
        <v>106</v>
      </c>
      <c r="C78" s="38"/>
      <c r="D78" s="38"/>
      <c r="E78" s="38" t="s">
        <v>92</v>
      </c>
      <c r="F78" s="2" t="s">
        <v>41</v>
      </c>
      <c r="G78" s="5"/>
      <c r="H78" s="9">
        <v>1</v>
      </c>
      <c r="I78" s="2">
        <v>0.5</v>
      </c>
      <c r="J78" s="5">
        <f t="shared" si="1"/>
        <v>0</v>
      </c>
      <c r="K78" s="5"/>
      <c r="M78" s="2"/>
    </row>
    <row r="79" spans="1:13" x14ac:dyDescent="0.25">
      <c r="A79" s="38" t="s">
        <v>98</v>
      </c>
      <c r="B79" s="38" t="s">
        <v>106</v>
      </c>
      <c r="C79" s="38"/>
      <c r="D79" s="38"/>
      <c r="E79" s="38" t="s">
        <v>92</v>
      </c>
      <c r="F79" s="2" t="s">
        <v>41</v>
      </c>
      <c r="G79" s="5">
        <v>230</v>
      </c>
      <c r="H79" s="9" t="s">
        <v>11</v>
      </c>
      <c r="I79" s="2">
        <v>0.5</v>
      </c>
      <c r="J79" s="5">
        <f t="shared" si="1"/>
        <v>4600</v>
      </c>
      <c r="K79" s="5"/>
      <c r="M79" s="2"/>
    </row>
    <row r="80" spans="1:13" x14ac:dyDescent="0.25">
      <c r="A80" s="38" t="s">
        <v>98</v>
      </c>
      <c r="B80" s="38" t="s">
        <v>106</v>
      </c>
      <c r="C80" s="38"/>
      <c r="D80" s="38"/>
      <c r="E80" s="38" t="s">
        <v>92</v>
      </c>
      <c r="F80" s="2" t="s">
        <v>41</v>
      </c>
      <c r="G80" s="5">
        <v>430</v>
      </c>
      <c r="H80" s="9" t="s">
        <v>11</v>
      </c>
      <c r="I80" s="2">
        <v>0.5</v>
      </c>
      <c r="J80" s="5">
        <f t="shared" si="1"/>
        <v>8600</v>
      </c>
      <c r="K80" s="5"/>
      <c r="M80" s="2"/>
    </row>
    <row r="81" spans="1:13" x14ac:dyDescent="0.25">
      <c r="A81" s="38" t="s">
        <v>98</v>
      </c>
      <c r="B81" s="38" t="s">
        <v>106</v>
      </c>
      <c r="C81" s="38"/>
      <c r="D81" s="38"/>
      <c r="E81" s="38" t="s">
        <v>92</v>
      </c>
      <c r="F81" s="2" t="s">
        <v>41</v>
      </c>
      <c r="G81" s="5">
        <v>61</v>
      </c>
      <c r="H81" s="9" t="s">
        <v>12</v>
      </c>
      <c r="I81" s="2">
        <v>0.5</v>
      </c>
      <c r="J81" s="5">
        <f t="shared" si="1"/>
        <v>12200</v>
      </c>
      <c r="K81" s="5"/>
      <c r="M81" s="2"/>
    </row>
    <row r="82" spans="1:13" x14ac:dyDescent="0.25">
      <c r="A82" s="38" t="s">
        <v>98</v>
      </c>
      <c r="B82" s="38" t="s">
        <v>106</v>
      </c>
      <c r="C82" s="38"/>
      <c r="D82" s="38"/>
      <c r="E82" s="38" t="s">
        <v>92</v>
      </c>
      <c r="F82" s="2" t="s">
        <v>41</v>
      </c>
      <c r="G82" s="5">
        <v>42</v>
      </c>
      <c r="H82" s="9" t="s">
        <v>12</v>
      </c>
      <c r="I82" s="2">
        <v>0.5</v>
      </c>
      <c r="J82" s="5">
        <f t="shared" si="1"/>
        <v>8400</v>
      </c>
      <c r="K82" s="5"/>
      <c r="M82" s="2"/>
    </row>
    <row r="83" spans="1:13" x14ac:dyDescent="0.25">
      <c r="A83" s="38" t="s">
        <v>98</v>
      </c>
      <c r="B83" s="38" t="s">
        <v>106</v>
      </c>
      <c r="C83" s="38"/>
      <c r="D83" s="38"/>
      <c r="E83" s="38" t="s">
        <v>92</v>
      </c>
      <c r="F83" s="2" t="s">
        <v>41</v>
      </c>
      <c r="G83" s="5"/>
      <c r="H83" s="9" t="s">
        <v>13</v>
      </c>
      <c r="I83" s="2">
        <v>0.5</v>
      </c>
      <c r="J83" s="5">
        <f t="shared" si="1"/>
        <v>0</v>
      </c>
      <c r="K83" s="5"/>
      <c r="M83" s="2"/>
    </row>
    <row r="84" spans="1:13" x14ac:dyDescent="0.25">
      <c r="A84" s="38" t="s">
        <v>98</v>
      </c>
      <c r="B84" s="38" t="s">
        <v>106</v>
      </c>
      <c r="C84" s="38"/>
      <c r="D84" s="38"/>
      <c r="E84" s="38" t="s">
        <v>92</v>
      </c>
      <c r="F84" s="2" t="s">
        <v>41</v>
      </c>
      <c r="G84" s="5"/>
      <c r="H84" s="9" t="s">
        <v>13</v>
      </c>
      <c r="I84" s="2">
        <v>0.5</v>
      </c>
      <c r="J84" s="5">
        <f t="shared" si="1"/>
        <v>0</v>
      </c>
      <c r="K84" s="22">
        <f>(J79+J80+J81+J82)/4</f>
        <v>8450</v>
      </c>
      <c r="M84" s="2"/>
    </row>
    <row r="85" spans="1:13" x14ac:dyDescent="0.25">
      <c r="A85" s="38" t="s">
        <v>98</v>
      </c>
      <c r="B85" s="38" t="s">
        <v>106</v>
      </c>
      <c r="C85" s="38"/>
      <c r="D85" s="38"/>
      <c r="E85" s="38" t="s">
        <v>93</v>
      </c>
      <c r="F85" s="2" t="s">
        <v>40</v>
      </c>
      <c r="G85" s="5">
        <v>122</v>
      </c>
      <c r="H85" s="9">
        <v>1</v>
      </c>
      <c r="I85" s="2">
        <v>0.5</v>
      </c>
      <c r="J85" s="5">
        <f t="shared" si="1"/>
        <v>244</v>
      </c>
      <c r="K85" s="5"/>
      <c r="M85" s="2"/>
    </row>
    <row r="86" spans="1:13" x14ac:dyDescent="0.25">
      <c r="A86" s="38" t="s">
        <v>98</v>
      </c>
      <c r="B86" s="38" t="s">
        <v>106</v>
      </c>
      <c r="C86" s="38"/>
      <c r="D86" s="38"/>
      <c r="E86" s="38" t="s">
        <v>93</v>
      </c>
      <c r="F86" s="2" t="s">
        <v>40</v>
      </c>
      <c r="G86" s="5">
        <v>75</v>
      </c>
      <c r="H86" s="9">
        <v>1</v>
      </c>
      <c r="I86" s="2">
        <v>0.5</v>
      </c>
      <c r="J86" s="5">
        <f t="shared" si="1"/>
        <v>150</v>
      </c>
      <c r="K86" s="5"/>
      <c r="M86" s="2"/>
    </row>
    <row r="87" spans="1:13" x14ac:dyDescent="0.25">
      <c r="A87" s="38" t="s">
        <v>98</v>
      </c>
      <c r="B87" s="38" t="s">
        <v>106</v>
      </c>
      <c r="C87" s="38"/>
      <c r="D87" s="38"/>
      <c r="E87" s="38" t="s">
        <v>93</v>
      </c>
      <c r="F87" s="2" t="s">
        <v>40</v>
      </c>
      <c r="G87" s="5">
        <v>26</v>
      </c>
      <c r="H87" s="9" t="s">
        <v>11</v>
      </c>
      <c r="I87" s="2">
        <v>0.5</v>
      </c>
      <c r="J87" s="5">
        <f t="shared" si="1"/>
        <v>520</v>
      </c>
      <c r="K87" s="5"/>
      <c r="M87" s="2"/>
    </row>
    <row r="88" spans="1:13" x14ac:dyDescent="0.25">
      <c r="A88" s="38" t="s">
        <v>98</v>
      </c>
      <c r="B88" s="38" t="s">
        <v>106</v>
      </c>
      <c r="C88" s="38"/>
      <c r="D88" s="38"/>
      <c r="E88" s="38" t="s">
        <v>93</v>
      </c>
      <c r="F88" s="2" t="s">
        <v>40</v>
      </c>
      <c r="G88" s="5"/>
      <c r="H88" s="9" t="s">
        <v>11</v>
      </c>
      <c r="I88" s="2">
        <v>0.5</v>
      </c>
      <c r="J88" s="5">
        <f t="shared" si="1"/>
        <v>0</v>
      </c>
      <c r="K88" s="5"/>
      <c r="M88" s="2"/>
    </row>
    <row r="89" spans="1:13" x14ac:dyDescent="0.25">
      <c r="A89" s="38" t="s">
        <v>98</v>
      </c>
      <c r="B89" s="38" t="s">
        <v>106</v>
      </c>
      <c r="C89" s="38"/>
      <c r="D89" s="38"/>
      <c r="E89" s="38" t="s">
        <v>93</v>
      </c>
      <c r="F89" s="2" t="s">
        <v>40</v>
      </c>
      <c r="G89" s="5"/>
      <c r="H89" s="9" t="s">
        <v>12</v>
      </c>
      <c r="I89" s="2">
        <v>0.5</v>
      </c>
      <c r="J89" s="5">
        <f t="shared" si="1"/>
        <v>0</v>
      </c>
      <c r="K89" s="5"/>
      <c r="M89" s="2"/>
    </row>
    <row r="90" spans="1:13" x14ac:dyDescent="0.25">
      <c r="A90" s="38" t="s">
        <v>98</v>
      </c>
      <c r="B90" s="38" t="s">
        <v>106</v>
      </c>
      <c r="C90" s="38"/>
      <c r="D90" s="38"/>
      <c r="E90" s="38" t="s">
        <v>93</v>
      </c>
      <c r="F90" s="2" t="s">
        <v>40</v>
      </c>
      <c r="G90" s="5"/>
      <c r="H90" s="9" t="s">
        <v>12</v>
      </c>
      <c r="I90" s="2">
        <v>0.5</v>
      </c>
      <c r="J90" s="5">
        <f t="shared" si="1"/>
        <v>0</v>
      </c>
      <c r="K90" s="22">
        <f>(J85+J86+J87)/3</f>
        <v>304.66666666666669</v>
      </c>
      <c r="M90" s="2"/>
    </row>
    <row r="91" spans="1:13" x14ac:dyDescent="0.25">
      <c r="A91" s="38" t="s">
        <v>99</v>
      </c>
      <c r="B91" s="38" t="s">
        <v>104</v>
      </c>
      <c r="C91" s="38" t="s">
        <v>112</v>
      </c>
      <c r="D91" s="38"/>
      <c r="E91" s="38" t="s">
        <v>92</v>
      </c>
      <c r="F91" s="2" t="s">
        <v>42</v>
      </c>
      <c r="G91" s="5">
        <v>83</v>
      </c>
      <c r="H91" s="9">
        <v>1</v>
      </c>
      <c r="I91" s="2">
        <v>0.5</v>
      </c>
      <c r="J91" s="5">
        <f t="shared" si="1"/>
        <v>166</v>
      </c>
      <c r="K91" s="5"/>
      <c r="M91" s="2"/>
    </row>
    <row r="92" spans="1:13" x14ac:dyDescent="0.25">
      <c r="A92" s="38" t="s">
        <v>99</v>
      </c>
      <c r="B92" s="38" t="s">
        <v>104</v>
      </c>
      <c r="C92" s="38" t="s">
        <v>112</v>
      </c>
      <c r="D92" s="38"/>
      <c r="E92" s="38" t="s">
        <v>92</v>
      </c>
      <c r="F92" s="2" t="s">
        <v>42</v>
      </c>
      <c r="G92" s="5">
        <v>109</v>
      </c>
      <c r="H92" s="9">
        <v>1</v>
      </c>
      <c r="I92" s="2">
        <v>0.5</v>
      </c>
      <c r="J92" s="5">
        <f t="shared" si="1"/>
        <v>218</v>
      </c>
      <c r="K92" s="5"/>
      <c r="M92" s="2"/>
    </row>
    <row r="93" spans="1:13" x14ac:dyDescent="0.25">
      <c r="A93" s="38" t="s">
        <v>99</v>
      </c>
      <c r="B93" s="38" t="s">
        <v>104</v>
      </c>
      <c r="C93" s="38" t="s">
        <v>112</v>
      </c>
      <c r="D93" s="38"/>
      <c r="E93" s="38" t="s">
        <v>92</v>
      </c>
      <c r="F93" s="2" t="s">
        <v>42</v>
      </c>
      <c r="G93" s="5">
        <v>67</v>
      </c>
      <c r="H93" s="9" t="s">
        <v>11</v>
      </c>
      <c r="I93" s="2">
        <v>0.5</v>
      </c>
      <c r="J93" s="23">
        <f t="shared" si="1"/>
        <v>1340</v>
      </c>
      <c r="K93" s="5"/>
      <c r="M93" s="2"/>
    </row>
    <row r="94" spans="1:13" x14ac:dyDescent="0.25">
      <c r="A94" s="38" t="s">
        <v>99</v>
      </c>
      <c r="B94" s="38" t="s">
        <v>104</v>
      </c>
      <c r="C94" s="38" t="s">
        <v>112</v>
      </c>
      <c r="D94" s="38"/>
      <c r="E94" s="38" t="s">
        <v>92</v>
      </c>
      <c r="F94" s="2" t="s">
        <v>42</v>
      </c>
      <c r="G94" s="5">
        <v>19</v>
      </c>
      <c r="H94" s="9" t="s">
        <v>11</v>
      </c>
      <c r="I94" s="2">
        <v>0.5</v>
      </c>
      <c r="J94" s="5">
        <f t="shared" si="1"/>
        <v>380</v>
      </c>
      <c r="K94" s="5"/>
      <c r="M94" s="2"/>
    </row>
    <row r="95" spans="1:13" x14ac:dyDescent="0.25">
      <c r="A95" s="38" t="s">
        <v>99</v>
      </c>
      <c r="B95" s="38" t="s">
        <v>104</v>
      </c>
      <c r="C95" s="38" t="s">
        <v>112</v>
      </c>
      <c r="D95" s="38"/>
      <c r="E95" s="38" t="s">
        <v>92</v>
      </c>
      <c r="F95" s="2" t="s">
        <v>42</v>
      </c>
      <c r="G95" s="5"/>
      <c r="H95" s="9" t="s">
        <v>12</v>
      </c>
      <c r="I95" s="2">
        <v>0.5</v>
      </c>
      <c r="J95" s="5">
        <f t="shared" si="1"/>
        <v>0</v>
      </c>
      <c r="K95" s="5"/>
      <c r="M95" s="2"/>
    </row>
    <row r="96" spans="1:13" x14ac:dyDescent="0.25">
      <c r="A96" s="38" t="s">
        <v>99</v>
      </c>
      <c r="B96" s="38" t="s">
        <v>104</v>
      </c>
      <c r="C96" s="38" t="s">
        <v>112</v>
      </c>
      <c r="D96" s="38"/>
      <c r="E96" s="38" t="s">
        <v>92</v>
      </c>
      <c r="F96" s="2" t="s">
        <v>42</v>
      </c>
      <c r="G96" s="5"/>
      <c r="H96" s="9" t="s">
        <v>12</v>
      </c>
      <c r="I96" s="2">
        <v>0.5</v>
      </c>
      <c r="J96" s="5">
        <f t="shared" si="1"/>
        <v>0</v>
      </c>
      <c r="K96" s="5"/>
      <c r="M96" s="2"/>
    </row>
    <row r="97" spans="1:13" x14ac:dyDescent="0.25">
      <c r="A97" s="38" t="s">
        <v>99</v>
      </c>
      <c r="B97" s="38" t="s">
        <v>104</v>
      </c>
      <c r="C97" s="38" t="s">
        <v>112</v>
      </c>
      <c r="D97" s="38"/>
      <c r="E97" s="38" t="s">
        <v>92</v>
      </c>
      <c r="F97" s="2" t="s">
        <v>42</v>
      </c>
      <c r="G97" s="5"/>
      <c r="H97" s="9" t="s">
        <v>13</v>
      </c>
      <c r="I97" s="2">
        <v>0.5</v>
      </c>
      <c r="J97" s="5">
        <f t="shared" si="1"/>
        <v>0</v>
      </c>
      <c r="K97" s="5"/>
      <c r="M97" s="2"/>
    </row>
    <row r="98" spans="1:13" x14ac:dyDescent="0.25">
      <c r="A98" s="38" t="s">
        <v>99</v>
      </c>
      <c r="B98" s="38" t="s">
        <v>104</v>
      </c>
      <c r="C98" s="38" t="s">
        <v>112</v>
      </c>
      <c r="D98" s="38"/>
      <c r="E98" s="38" t="s">
        <v>92</v>
      </c>
      <c r="F98" s="2" t="s">
        <v>42</v>
      </c>
      <c r="G98" s="5"/>
      <c r="H98" s="9" t="s">
        <v>13</v>
      </c>
      <c r="I98" s="2">
        <v>0.5</v>
      </c>
      <c r="J98" s="5">
        <f t="shared" si="1"/>
        <v>0</v>
      </c>
      <c r="K98" s="22">
        <f>(J91+J92+J94)/3</f>
        <v>254.66666666666666</v>
      </c>
      <c r="L98" s="34">
        <f>(J91+J92+J93+J94)/4</f>
        <v>526</v>
      </c>
      <c r="M98" s="2"/>
    </row>
    <row r="99" spans="1:13" x14ac:dyDescent="0.25">
      <c r="A99" s="38" t="s">
        <v>99</v>
      </c>
      <c r="B99" s="38" t="s">
        <v>104</v>
      </c>
      <c r="C99" s="38" t="s">
        <v>112</v>
      </c>
      <c r="D99" s="38"/>
      <c r="E99" s="38" t="s">
        <v>93</v>
      </c>
      <c r="F99" s="2" t="s">
        <v>43</v>
      </c>
      <c r="G99" s="5">
        <v>28</v>
      </c>
      <c r="H99" s="9">
        <v>1</v>
      </c>
      <c r="I99" s="2">
        <v>0.5</v>
      </c>
      <c r="J99" s="5">
        <f t="shared" si="1"/>
        <v>56</v>
      </c>
      <c r="K99" s="5"/>
      <c r="M99" s="2"/>
    </row>
    <row r="100" spans="1:13" x14ac:dyDescent="0.25">
      <c r="A100" s="38" t="s">
        <v>99</v>
      </c>
      <c r="B100" s="38" t="s">
        <v>104</v>
      </c>
      <c r="C100" s="38" t="s">
        <v>112</v>
      </c>
      <c r="D100" s="38"/>
      <c r="E100" s="38" t="s">
        <v>93</v>
      </c>
      <c r="F100" s="2" t="s">
        <v>43</v>
      </c>
      <c r="G100" s="5">
        <v>11</v>
      </c>
      <c r="H100" s="9">
        <v>1</v>
      </c>
      <c r="I100" s="2">
        <v>0.5</v>
      </c>
      <c r="J100" s="5">
        <f t="shared" si="1"/>
        <v>22</v>
      </c>
      <c r="K100" s="5"/>
      <c r="M100" s="2"/>
    </row>
    <row r="101" spans="1:13" x14ac:dyDescent="0.25">
      <c r="A101" s="38" t="s">
        <v>99</v>
      </c>
      <c r="B101" s="38" t="s">
        <v>104</v>
      </c>
      <c r="C101" s="38" t="s">
        <v>112</v>
      </c>
      <c r="D101" s="38"/>
      <c r="E101" s="38" t="s">
        <v>93</v>
      </c>
      <c r="F101" s="2" t="s">
        <v>43</v>
      </c>
      <c r="G101" s="5"/>
      <c r="H101" s="9" t="s">
        <v>11</v>
      </c>
      <c r="I101" s="2">
        <v>0.5</v>
      </c>
      <c r="J101" s="5">
        <f t="shared" si="1"/>
        <v>0</v>
      </c>
      <c r="K101" s="5"/>
      <c r="M101" s="2"/>
    </row>
    <row r="102" spans="1:13" x14ac:dyDescent="0.25">
      <c r="A102" s="38" t="s">
        <v>99</v>
      </c>
      <c r="B102" s="38" t="s">
        <v>104</v>
      </c>
      <c r="C102" s="38" t="s">
        <v>112</v>
      </c>
      <c r="D102" s="38"/>
      <c r="E102" s="38" t="s">
        <v>93</v>
      </c>
      <c r="F102" s="2" t="s">
        <v>43</v>
      </c>
      <c r="G102" s="5">
        <v>17</v>
      </c>
      <c r="H102" s="9" t="s">
        <v>11</v>
      </c>
      <c r="I102" s="2">
        <v>0.5</v>
      </c>
      <c r="J102" s="23">
        <f t="shared" si="1"/>
        <v>340</v>
      </c>
      <c r="K102" s="5"/>
      <c r="M102" s="2"/>
    </row>
    <row r="103" spans="1:13" x14ac:dyDescent="0.25">
      <c r="A103" s="38" t="s">
        <v>99</v>
      </c>
      <c r="B103" s="38" t="s">
        <v>104</v>
      </c>
      <c r="C103" s="38" t="s">
        <v>112</v>
      </c>
      <c r="D103" s="38"/>
      <c r="E103" s="38" t="s">
        <v>93</v>
      </c>
      <c r="F103" s="2" t="s">
        <v>43</v>
      </c>
      <c r="G103" s="5">
        <v>0</v>
      </c>
      <c r="H103" s="9" t="s">
        <v>12</v>
      </c>
      <c r="I103" s="2">
        <v>0.5</v>
      </c>
      <c r="J103" s="5">
        <f t="shared" si="1"/>
        <v>0</v>
      </c>
      <c r="K103" s="5"/>
      <c r="M103" s="2"/>
    </row>
    <row r="104" spans="1:13" x14ac:dyDescent="0.25">
      <c r="A104" s="38" t="s">
        <v>99</v>
      </c>
      <c r="B104" s="38" t="s">
        <v>104</v>
      </c>
      <c r="C104" s="38" t="s">
        <v>112</v>
      </c>
      <c r="D104" s="38"/>
      <c r="E104" s="38" t="s">
        <v>93</v>
      </c>
      <c r="F104" s="2" t="s">
        <v>43</v>
      </c>
      <c r="G104" s="5">
        <v>0</v>
      </c>
      <c r="H104" s="9" t="s">
        <v>12</v>
      </c>
      <c r="I104" s="2">
        <v>0.5</v>
      </c>
      <c r="J104" s="5">
        <f t="shared" si="1"/>
        <v>0</v>
      </c>
      <c r="K104" s="22">
        <f>(J99+J100)/2</f>
        <v>39</v>
      </c>
      <c r="L104" s="34">
        <f>(J99+J100+J102)/3</f>
        <v>139.33333333333334</v>
      </c>
      <c r="M104" s="2"/>
    </row>
    <row r="105" spans="1:13" x14ac:dyDescent="0.25">
      <c r="A105" s="38" t="s">
        <v>99</v>
      </c>
      <c r="B105" s="38" t="s">
        <v>104</v>
      </c>
      <c r="C105" s="38" t="s">
        <v>113</v>
      </c>
      <c r="D105" s="38"/>
      <c r="E105" s="38" t="s">
        <v>92</v>
      </c>
      <c r="F105" s="2" t="s">
        <v>44</v>
      </c>
      <c r="G105" s="5">
        <v>122</v>
      </c>
      <c r="H105" s="9">
        <v>1</v>
      </c>
      <c r="I105" s="2">
        <v>0.5</v>
      </c>
      <c r="J105" s="5">
        <f t="shared" si="1"/>
        <v>244</v>
      </c>
      <c r="K105" s="5"/>
      <c r="M105" s="2"/>
    </row>
    <row r="106" spans="1:13" x14ac:dyDescent="0.25">
      <c r="A106" s="38" t="s">
        <v>99</v>
      </c>
      <c r="B106" s="38" t="s">
        <v>104</v>
      </c>
      <c r="C106" s="38" t="s">
        <v>113</v>
      </c>
      <c r="D106" s="38"/>
      <c r="E106" s="38" t="s">
        <v>92</v>
      </c>
      <c r="F106" s="2" t="s">
        <v>44</v>
      </c>
      <c r="G106" s="5">
        <v>42</v>
      </c>
      <c r="H106" s="9">
        <v>1</v>
      </c>
      <c r="I106" s="2">
        <v>0.5</v>
      </c>
      <c r="J106" s="5">
        <f t="shared" si="1"/>
        <v>84</v>
      </c>
      <c r="K106" s="5"/>
      <c r="M106" s="2"/>
    </row>
    <row r="107" spans="1:13" x14ac:dyDescent="0.25">
      <c r="A107" s="38" t="s">
        <v>99</v>
      </c>
      <c r="B107" s="38" t="s">
        <v>104</v>
      </c>
      <c r="C107" s="38" t="s">
        <v>113</v>
      </c>
      <c r="D107" s="38"/>
      <c r="E107" s="38" t="s">
        <v>92</v>
      </c>
      <c r="F107" s="2" t="s">
        <v>44</v>
      </c>
      <c r="G107" s="5">
        <v>53</v>
      </c>
      <c r="H107" s="9" t="s">
        <v>11</v>
      </c>
      <c r="I107" s="2">
        <v>0.5</v>
      </c>
      <c r="J107" s="5">
        <f t="shared" si="1"/>
        <v>1060</v>
      </c>
      <c r="K107" s="5"/>
      <c r="M107" s="2"/>
    </row>
    <row r="108" spans="1:13" x14ac:dyDescent="0.25">
      <c r="A108" s="38" t="s">
        <v>99</v>
      </c>
      <c r="B108" s="38" t="s">
        <v>104</v>
      </c>
      <c r="C108" s="38" t="s">
        <v>113</v>
      </c>
      <c r="D108" s="38"/>
      <c r="E108" s="38" t="s">
        <v>92</v>
      </c>
      <c r="F108" s="2" t="s">
        <v>44</v>
      </c>
      <c r="G108" s="5"/>
      <c r="H108" s="9" t="s">
        <v>11</v>
      </c>
      <c r="I108" s="2">
        <v>0.5</v>
      </c>
      <c r="J108" s="5">
        <f t="shared" si="1"/>
        <v>0</v>
      </c>
      <c r="K108" s="5"/>
      <c r="M108" s="2"/>
    </row>
    <row r="109" spans="1:13" x14ac:dyDescent="0.25">
      <c r="A109" s="38" t="s">
        <v>99</v>
      </c>
      <c r="B109" s="38" t="s">
        <v>104</v>
      </c>
      <c r="C109" s="38" t="s">
        <v>113</v>
      </c>
      <c r="D109" s="38"/>
      <c r="E109" s="38" t="s">
        <v>92</v>
      </c>
      <c r="F109" s="2" t="s">
        <v>44</v>
      </c>
      <c r="G109" s="5">
        <v>2</v>
      </c>
      <c r="H109" s="9" t="s">
        <v>12</v>
      </c>
      <c r="I109" s="2">
        <v>0.5</v>
      </c>
      <c r="J109" s="5"/>
      <c r="K109" s="5"/>
      <c r="M109" s="2"/>
    </row>
    <row r="110" spans="1:13" x14ac:dyDescent="0.25">
      <c r="A110" s="38" t="s">
        <v>99</v>
      </c>
      <c r="B110" s="38" t="s">
        <v>104</v>
      </c>
      <c r="C110" s="38" t="s">
        <v>113</v>
      </c>
      <c r="D110" s="38"/>
      <c r="E110" s="38" t="s">
        <v>92</v>
      </c>
      <c r="F110" s="2" t="s">
        <v>44</v>
      </c>
      <c r="G110" s="5">
        <v>4</v>
      </c>
      <c r="H110" s="9" t="s">
        <v>12</v>
      </c>
      <c r="I110" s="2">
        <v>0.5</v>
      </c>
      <c r="J110" s="5"/>
      <c r="K110" s="5"/>
      <c r="M110" s="2"/>
    </row>
    <row r="111" spans="1:13" x14ac:dyDescent="0.25">
      <c r="A111" s="38" t="s">
        <v>99</v>
      </c>
      <c r="B111" s="38" t="s">
        <v>104</v>
      </c>
      <c r="C111" s="38" t="s">
        <v>113</v>
      </c>
      <c r="D111" s="38"/>
      <c r="E111" s="38" t="s">
        <v>92</v>
      </c>
      <c r="F111" s="2" t="s">
        <v>44</v>
      </c>
      <c r="G111" s="5"/>
      <c r="H111" s="9" t="s">
        <v>13</v>
      </c>
      <c r="I111" s="2">
        <v>0.5</v>
      </c>
      <c r="J111" s="5">
        <f t="shared" si="1"/>
        <v>0</v>
      </c>
      <c r="K111" s="5"/>
      <c r="M111" s="2"/>
    </row>
    <row r="112" spans="1:13" x14ac:dyDescent="0.25">
      <c r="A112" s="38" t="s">
        <v>99</v>
      </c>
      <c r="B112" s="38" t="s">
        <v>104</v>
      </c>
      <c r="C112" s="38" t="s">
        <v>113</v>
      </c>
      <c r="D112" s="38"/>
      <c r="E112" s="38" t="s">
        <v>92</v>
      </c>
      <c r="F112" s="2" t="s">
        <v>44</v>
      </c>
      <c r="G112" s="5"/>
      <c r="H112" s="9" t="s">
        <v>13</v>
      </c>
      <c r="I112" s="2">
        <v>0.5</v>
      </c>
      <c r="J112" s="5">
        <f t="shared" si="1"/>
        <v>0</v>
      </c>
      <c r="K112" s="22">
        <f>(J105+J106+J107)/3</f>
        <v>462.66666666666669</v>
      </c>
      <c r="M112" s="2"/>
    </row>
    <row r="113" spans="1:13" x14ac:dyDescent="0.25">
      <c r="A113" s="38" t="s">
        <v>99</v>
      </c>
      <c r="B113" s="38" t="s">
        <v>104</v>
      </c>
      <c r="C113" s="38" t="s">
        <v>113</v>
      </c>
      <c r="D113" s="38"/>
      <c r="E113" s="38" t="s">
        <v>93</v>
      </c>
      <c r="F113" s="2" t="s">
        <v>45</v>
      </c>
      <c r="G113" s="5">
        <v>0</v>
      </c>
      <c r="H113" s="9">
        <v>1</v>
      </c>
      <c r="I113" s="2">
        <v>0.5</v>
      </c>
      <c r="J113" s="5">
        <f t="shared" si="1"/>
        <v>0</v>
      </c>
      <c r="K113" s="5"/>
      <c r="M113" s="2"/>
    </row>
    <row r="114" spans="1:13" x14ac:dyDescent="0.25">
      <c r="A114" s="38" t="s">
        <v>99</v>
      </c>
      <c r="B114" s="38" t="s">
        <v>104</v>
      </c>
      <c r="C114" s="38" t="s">
        <v>113</v>
      </c>
      <c r="D114" s="38"/>
      <c r="E114" s="38" t="s">
        <v>93</v>
      </c>
      <c r="F114" s="2" t="s">
        <v>45</v>
      </c>
      <c r="G114" s="5"/>
      <c r="H114" s="9">
        <v>1</v>
      </c>
      <c r="I114" s="2">
        <v>0.5</v>
      </c>
      <c r="J114" s="5">
        <f t="shared" si="1"/>
        <v>0</v>
      </c>
      <c r="K114" s="5"/>
      <c r="M114" s="2"/>
    </row>
    <row r="115" spans="1:13" x14ac:dyDescent="0.25">
      <c r="A115" s="38" t="s">
        <v>99</v>
      </c>
      <c r="B115" s="38" t="s">
        <v>104</v>
      </c>
      <c r="C115" s="38" t="s">
        <v>113</v>
      </c>
      <c r="D115" s="38"/>
      <c r="E115" s="38" t="s">
        <v>93</v>
      </c>
      <c r="F115" s="2" t="s">
        <v>45</v>
      </c>
      <c r="G115" s="5">
        <v>0</v>
      </c>
      <c r="H115" s="9" t="s">
        <v>11</v>
      </c>
      <c r="I115" s="2">
        <v>0.5</v>
      </c>
      <c r="J115" s="5">
        <f t="shared" si="1"/>
        <v>0</v>
      </c>
      <c r="K115" s="5"/>
      <c r="M115" s="2"/>
    </row>
    <row r="116" spans="1:13" x14ac:dyDescent="0.25">
      <c r="A116" s="38" t="s">
        <v>99</v>
      </c>
      <c r="B116" s="38" t="s">
        <v>104</v>
      </c>
      <c r="C116" s="38" t="s">
        <v>113</v>
      </c>
      <c r="D116" s="38"/>
      <c r="E116" s="38" t="s">
        <v>93</v>
      </c>
      <c r="F116" s="2" t="s">
        <v>45</v>
      </c>
      <c r="G116" s="5">
        <v>0</v>
      </c>
      <c r="H116" s="9" t="s">
        <v>11</v>
      </c>
      <c r="I116" s="2">
        <v>0.5</v>
      </c>
      <c r="J116" s="5">
        <f t="shared" si="1"/>
        <v>0</v>
      </c>
      <c r="K116" s="5"/>
      <c r="M116" s="2"/>
    </row>
    <row r="117" spans="1:13" x14ac:dyDescent="0.25">
      <c r="A117" s="38" t="s">
        <v>99</v>
      </c>
      <c r="B117" s="38" t="s">
        <v>104</v>
      </c>
      <c r="C117" s="38" t="s">
        <v>113</v>
      </c>
      <c r="D117" s="38"/>
      <c r="E117" s="38" t="s">
        <v>93</v>
      </c>
      <c r="F117" s="2" t="s">
        <v>45</v>
      </c>
      <c r="G117" s="5">
        <v>0</v>
      </c>
      <c r="H117" s="9" t="s">
        <v>12</v>
      </c>
      <c r="I117" s="2">
        <v>0.5</v>
      </c>
      <c r="J117" s="5">
        <f t="shared" si="1"/>
        <v>0</v>
      </c>
      <c r="K117" s="5"/>
      <c r="M117" s="2"/>
    </row>
    <row r="118" spans="1:13" x14ac:dyDescent="0.25">
      <c r="A118" s="38" t="s">
        <v>99</v>
      </c>
      <c r="B118" s="38" t="s">
        <v>104</v>
      </c>
      <c r="C118" s="38" t="s">
        <v>113</v>
      </c>
      <c r="D118" s="38"/>
      <c r="E118" s="38" t="s">
        <v>93</v>
      </c>
      <c r="F118" s="2" t="s">
        <v>45</v>
      </c>
      <c r="G118" s="5">
        <v>0</v>
      </c>
      <c r="H118" s="9" t="s">
        <v>12</v>
      </c>
      <c r="I118" s="2">
        <v>0.5</v>
      </c>
      <c r="J118" s="5">
        <f t="shared" si="1"/>
        <v>0</v>
      </c>
      <c r="K118" s="22">
        <v>0</v>
      </c>
      <c r="M118" s="2"/>
    </row>
    <row r="119" spans="1:13" x14ac:dyDescent="0.25">
      <c r="A119" s="38" t="s">
        <v>99</v>
      </c>
      <c r="B119" s="38" t="s">
        <v>109</v>
      </c>
      <c r="C119" s="38" t="s">
        <v>112</v>
      </c>
      <c r="D119" s="38"/>
      <c r="E119" s="38" t="s">
        <v>92</v>
      </c>
      <c r="F119" s="2" t="s">
        <v>46</v>
      </c>
      <c r="G119" s="5"/>
      <c r="H119" s="9">
        <v>1</v>
      </c>
      <c r="I119" s="2">
        <v>0.5</v>
      </c>
      <c r="J119" s="5">
        <f t="shared" si="1"/>
        <v>0</v>
      </c>
      <c r="K119" s="5"/>
      <c r="M119" s="2"/>
    </row>
    <row r="120" spans="1:13" x14ac:dyDescent="0.25">
      <c r="A120" s="38" t="s">
        <v>99</v>
      </c>
      <c r="B120" s="38" t="s">
        <v>109</v>
      </c>
      <c r="C120" s="38" t="s">
        <v>112</v>
      </c>
      <c r="D120" s="38"/>
      <c r="E120" s="38" t="s">
        <v>92</v>
      </c>
      <c r="F120" s="2" t="s">
        <v>46</v>
      </c>
      <c r="G120" s="5"/>
      <c r="H120" s="9">
        <v>1</v>
      </c>
      <c r="I120" s="2">
        <v>0.5</v>
      </c>
      <c r="J120" s="5">
        <f t="shared" si="1"/>
        <v>0</v>
      </c>
      <c r="K120" s="5"/>
      <c r="M120" s="2"/>
    </row>
    <row r="121" spans="1:13" x14ac:dyDescent="0.25">
      <c r="A121" s="38" t="s">
        <v>99</v>
      </c>
      <c r="B121" s="38" t="s">
        <v>109</v>
      </c>
      <c r="C121" s="38" t="s">
        <v>112</v>
      </c>
      <c r="D121" s="38"/>
      <c r="E121" s="38" t="s">
        <v>92</v>
      </c>
      <c r="F121" s="2" t="s">
        <v>46</v>
      </c>
      <c r="G121" s="5">
        <v>156</v>
      </c>
      <c r="H121" s="9" t="s">
        <v>11</v>
      </c>
      <c r="I121" s="2">
        <v>0.5</v>
      </c>
      <c r="J121" s="5">
        <f t="shared" si="1"/>
        <v>3120</v>
      </c>
      <c r="K121" s="5"/>
      <c r="M121" s="2"/>
    </row>
    <row r="122" spans="1:13" x14ac:dyDescent="0.25">
      <c r="A122" s="38" t="s">
        <v>99</v>
      </c>
      <c r="B122" s="38" t="s">
        <v>109</v>
      </c>
      <c r="C122" s="38" t="s">
        <v>112</v>
      </c>
      <c r="D122" s="38"/>
      <c r="E122" s="38" t="s">
        <v>92</v>
      </c>
      <c r="F122" s="2" t="s">
        <v>46</v>
      </c>
      <c r="G122" s="5">
        <v>260</v>
      </c>
      <c r="H122" s="9" t="s">
        <v>11</v>
      </c>
      <c r="I122" s="2">
        <v>0.5</v>
      </c>
      <c r="J122" s="5">
        <f t="shared" si="1"/>
        <v>5200</v>
      </c>
      <c r="K122" s="5"/>
      <c r="M122" s="2"/>
    </row>
    <row r="123" spans="1:13" x14ac:dyDescent="0.25">
      <c r="A123" s="38" t="s">
        <v>99</v>
      </c>
      <c r="B123" s="38" t="s">
        <v>109</v>
      </c>
      <c r="C123" s="38" t="s">
        <v>112</v>
      </c>
      <c r="D123" s="38"/>
      <c r="E123" s="38" t="s">
        <v>92</v>
      </c>
      <c r="F123" s="2" t="s">
        <v>46</v>
      </c>
      <c r="G123" s="5">
        <v>52</v>
      </c>
      <c r="H123" s="9" t="s">
        <v>12</v>
      </c>
      <c r="I123" s="2">
        <v>0.5</v>
      </c>
      <c r="J123" s="5">
        <f t="shared" si="1"/>
        <v>10400</v>
      </c>
      <c r="K123" s="5"/>
      <c r="M123" s="2"/>
    </row>
    <row r="124" spans="1:13" x14ac:dyDescent="0.25">
      <c r="A124" s="38" t="s">
        <v>99</v>
      </c>
      <c r="B124" s="38" t="s">
        <v>109</v>
      </c>
      <c r="C124" s="38" t="s">
        <v>112</v>
      </c>
      <c r="D124" s="38"/>
      <c r="E124" s="38" t="s">
        <v>92</v>
      </c>
      <c r="F124" s="2" t="s">
        <v>46</v>
      </c>
      <c r="G124" s="5">
        <v>56</v>
      </c>
      <c r="H124" s="9" t="s">
        <v>12</v>
      </c>
      <c r="I124" s="2">
        <v>0.5</v>
      </c>
      <c r="J124" s="5">
        <f t="shared" si="1"/>
        <v>11200</v>
      </c>
      <c r="K124" s="5"/>
      <c r="M124" s="2"/>
    </row>
    <row r="125" spans="1:13" x14ac:dyDescent="0.25">
      <c r="A125" s="38" t="s">
        <v>99</v>
      </c>
      <c r="B125" s="38" t="s">
        <v>109</v>
      </c>
      <c r="C125" s="38" t="s">
        <v>112</v>
      </c>
      <c r="D125" s="38"/>
      <c r="E125" s="38" t="s">
        <v>92</v>
      </c>
      <c r="F125" s="2" t="s">
        <v>46</v>
      </c>
      <c r="G125" s="5">
        <v>21</v>
      </c>
      <c r="H125" s="9" t="s">
        <v>13</v>
      </c>
      <c r="I125" s="2">
        <v>0.5</v>
      </c>
      <c r="J125" s="5">
        <f t="shared" si="1"/>
        <v>42000</v>
      </c>
      <c r="K125" s="5"/>
      <c r="M125" s="2"/>
    </row>
    <row r="126" spans="1:13" x14ac:dyDescent="0.25">
      <c r="A126" s="38" t="s">
        <v>99</v>
      </c>
      <c r="B126" s="38" t="s">
        <v>109</v>
      </c>
      <c r="C126" s="38" t="s">
        <v>112</v>
      </c>
      <c r="D126" s="38"/>
      <c r="E126" s="38" t="s">
        <v>92</v>
      </c>
      <c r="F126" s="2" t="s">
        <v>46</v>
      </c>
      <c r="G126" s="5"/>
      <c r="H126" s="9" t="s">
        <v>13</v>
      </c>
      <c r="I126" s="2">
        <v>0.5</v>
      </c>
      <c r="J126" s="5">
        <f t="shared" si="1"/>
        <v>0</v>
      </c>
      <c r="K126" s="22">
        <f>(J121+J122+J123+J124+J125)/5</f>
        <v>14384</v>
      </c>
      <c r="M126" s="2"/>
    </row>
    <row r="127" spans="1:13" x14ac:dyDescent="0.25">
      <c r="A127" s="38" t="s">
        <v>99</v>
      </c>
      <c r="B127" s="38" t="s">
        <v>109</v>
      </c>
      <c r="C127" s="38" t="s">
        <v>112</v>
      </c>
      <c r="D127" s="38"/>
      <c r="E127" s="38" t="s">
        <v>93</v>
      </c>
      <c r="F127" s="2" t="s">
        <v>47</v>
      </c>
      <c r="G127" s="5">
        <v>78</v>
      </c>
      <c r="H127" s="9">
        <v>1</v>
      </c>
      <c r="I127" s="2">
        <v>0.5</v>
      </c>
      <c r="J127" s="5">
        <f t="shared" si="1"/>
        <v>156</v>
      </c>
      <c r="K127" s="5"/>
      <c r="M127" s="2"/>
    </row>
    <row r="128" spans="1:13" x14ac:dyDescent="0.25">
      <c r="A128" s="38" t="s">
        <v>99</v>
      </c>
      <c r="B128" s="38" t="s">
        <v>109</v>
      </c>
      <c r="C128" s="38" t="s">
        <v>112</v>
      </c>
      <c r="D128" s="38"/>
      <c r="E128" s="38" t="s">
        <v>93</v>
      </c>
      <c r="F128" s="2" t="s">
        <v>47</v>
      </c>
      <c r="G128" s="5">
        <v>87</v>
      </c>
      <c r="H128" s="9">
        <v>1</v>
      </c>
      <c r="I128" s="2">
        <v>0.5</v>
      </c>
      <c r="J128" s="5">
        <f t="shared" si="1"/>
        <v>174</v>
      </c>
      <c r="K128" s="5"/>
      <c r="M128" s="2"/>
    </row>
    <row r="129" spans="1:13" x14ac:dyDescent="0.25">
      <c r="A129" s="38" t="s">
        <v>99</v>
      </c>
      <c r="B129" s="38" t="s">
        <v>109</v>
      </c>
      <c r="C129" s="38" t="s">
        <v>112</v>
      </c>
      <c r="D129" s="38"/>
      <c r="E129" s="38" t="s">
        <v>93</v>
      </c>
      <c r="F129" s="2" t="s">
        <v>47</v>
      </c>
      <c r="G129" s="5">
        <v>47</v>
      </c>
      <c r="H129" s="9" t="s">
        <v>11</v>
      </c>
      <c r="I129" s="2">
        <v>0.5</v>
      </c>
      <c r="J129" s="23">
        <f t="shared" si="1"/>
        <v>940</v>
      </c>
      <c r="K129" s="5"/>
      <c r="M129" s="2"/>
    </row>
    <row r="130" spans="1:13" x14ac:dyDescent="0.25">
      <c r="A130" s="38" t="s">
        <v>99</v>
      </c>
      <c r="B130" s="38" t="s">
        <v>109</v>
      </c>
      <c r="C130" s="38" t="s">
        <v>112</v>
      </c>
      <c r="D130" s="38"/>
      <c r="E130" s="38" t="s">
        <v>93</v>
      </c>
      <c r="F130" s="2" t="s">
        <v>47</v>
      </c>
      <c r="G130" s="5">
        <v>0</v>
      </c>
      <c r="H130" s="9" t="s">
        <v>11</v>
      </c>
      <c r="I130" s="2">
        <v>0.5</v>
      </c>
      <c r="J130" s="5">
        <f t="shared" si="1"/>
        <v>0</v>
      </c>
      <c r="K130" s="5"/>
      <c r="M130" s="2"/>
    </row>
    <row r="131" spans="1:13" x14ac:dyDescent="0.25">
      <c r="A131" s="38" t="s">
        <v>99</v>
      </c>
      <c r="B131" s="38" t="s">
        <v>109</v>
      </c>
      <c r="C131" s="38" t="s">
        <v>112</v>
      </c>
      <c r="D131" s="38"/>
      <c r="E131" s="38" t="s">
        <v>93</v>
      </c>
      <c r="F131" s="2" t="s">
        <v>47</v>
      </c>
      <c r="G131" s="5">
        <v>0</v>
      </c>
      <c r="H131" s="9" t="s">
        <v>12</v>
      </c>
      <c r="I131" s="2">
        <v>0.5</v>
      </c>
      <c r="J131" s="5">
        <f t="shared" si="1"/>
        <v>0</v>
      </c>
      <c r="K131" s="5"/>
      <c r="M131" s="2"/>
    </row>
    <row r="132" spans="1:13" x14ac:dyDescent="0.25">
      <c r="A132" s="38" t="s">
        <v>99</v>
      </c>
      <c r="B132" s="38" t="s">
        <v>109</v>
      </c>
      <c r="C132" s="38" t="s">
        <v>112</v>
      </c>
      <c r="D132" s="38"/>
      <c r="E132" s="38" t="s">
        <v>93</v>
      </c>
      <c r="F132" s="2" t="s">
        <v>47</v>
      </c>
      <c r="G132" s="5">
        <v>0</v>
      </c>
      <c r="H132" s="9" t="s">
        <v>12</v>
      </c>
      <c r="I132" s="2">
        <v>0.5</v>
      </c>
      <c r="J132" s="5">
        <f t="shared" si="1"/>
        <v>0</v>
      </c>
      <c r="K132" s="22">
        <f>(J127+J128)/2</f>
        <v>165</v>
      </c>
      <c r="L132" s="34">
        <f>(J127+J128+J129)/3</f>
        <v>423.33333333333331</v>
      </c>
      <c r="M132" s="2"/>
    </row>
    <row r="133" spans="1:13" x14ac:dyDescent="0.25">
      <c r="A133" s="38" t="s">
        <v>99</v>
      </c>
      <c r="B133" s="38" t="s">
        <v>109</v>
      </c>
      <c r="C133" s="38" t="s">
        <v>113</v>
      </c>
      <c r="D133" s="38"/>
      <c r="E133" s="38" t="s">
        <v>92</v>
      </c>
      <c r="F133" s="2" t="s">
        <v>48</v>
      </c>
      <c r="G133" s="5"/>
      <c r="H133" s="9">
        <v>1</v>
      </c>
      <c r="I133" s="2">
        <v>0.5</v>
      </c>
      <c r="J133" s="5">
        <f t="shared" si="1"/>
        <v>0</v>
      </c>
      <c r="K133" s="5"/>
      <c r="M133" s="2"/>
    </row>
    <row r="134" spans="1:13" x14ac:dyDescent="0.25">
      <c r="A134" s="38" t="s">
        <v>99</v>
      </c>
      <c r="B134" s="38" t="s">
        <v>109</v>
      </c>
      <c r="C134" s="38" t="s">
        <v>113</v>
      </c>
      <c r="D134" s="38"/>
      <c r="E134" s="38" t="s">
        <v>92</v>
      </c>
      <c r="F134" s="2" t="s">
        <v>48</v>
      </c>
      <c r="G134" s="5"/>
      <c r="H134" s="9">
        <v>1</v>
      </c>
      <c r="I134" s="2">
        <v>0.5</v>
      </c>
      <c r="J134" s="5">
        <f t="shared" si="1"/>
        <v>0</v>
      </c>
      <c r="K134" s="5"/>
      <c r="M134" s="2"/>
    </row>
    <row r="135" spans="1:13" x14ac:dyDescent="0.25">
      <c r="A135" s="38" t="s">
        <v>99</v>
      </c>
      <c r="B135" s="38" t="s">
        <v>109</v>
      </c>
      <c r="C135" s="38" t="s">
        <v>113</v>
      </c>
      <c r="D135" s="38"/>
      <c r="E135" s="38" t="s">
        <v>92</v>
      </c>
      <c r="F135" s="2" t="s">
        <v>48</v>
      </c>
      <c r="G135" s="5">
        <v>131</v>
      </c>
      <c r="H135" s="9" t="s">
        <v>11</v>
      </c>
      <c r="I135" s="2">
        <v>0.5</v>
      </c>
      <c r="J135" s="5">
        <f t="shared" si="1"/>
        <v>2620</v>
      </c>
      <c r="K135" s="5"/>
      <c r="M135" s="2"/>
    </row>
    <row r="136" spans="1:13" x14ac:dyDescent="0.25">
      <c r="A136" s="38" t="s">
        <v>99</v>
      </c>
      <c r="B136" s="38" t="s">
        <v>109</v>
      </c>
      <c r="C136" s="38" t="s">
        <v>113</v>
      </c>
      <c r="D136" s="38"/>
      <c r="E136" s="38" t="s">
        <v>92</v>
      </c>
      <c r="F136" s="2" t="s">
        <v>48</v>
      </c>
      <c r="G136" s="5">
        <v>107</v>
      </c>
      <c r="H136" s="9" t="s">
        <v>11</v>
      </c>
      <c r="I136" s="2">
        <v>0.5</v>
      </c>
      <c r="J136" s="5">
        <f t="shared" ref="J136:J199" si="2">(G136*H136)/I136</f>
        <v>2140</v>
      </c>
      <c r="K136" s="5"/>
      <c r="M136" s="2"/>
    </row>
    <row r="137" spans="1:13" x14ac:dyDescent="0.25">
      <c r="A137" s="38" t="s">
        <v>99</v>
      </c>
      <c r="B137" s="38" t="s">
        <v>109</v>
      </c>
      <c r="C137" s="38" t="s">
        <v>113</v>
      </c>
      <c r="D137" s="38"/>
      <c r="E137" s="38" t="s">
        <v>92</v>
      </c>
      <c r="F137" s="2" t="s">
        <v>48</v>
      </c>
      <c r="G137" s="5">
        <v>45</v>
      </c>
      <c r="H137" s="9" t="s">
        <v>12</v>
      </c>
      <c r="I137" s="2">
        <v>0.5</v>
      </c>
      <c r="J137" s="5">
        <f t="shared" si="2"/>
        <v>9000</v>
      </c>
      <c r="K137" s="5"/>
      <c r="M137" s="2"/>
    </row>
    <row r="138" spans="1:13" x14ac:dyDescent="0.25">
      <c r="A138" s="38" t="s">
        <v>99</v>
      </c>
      <c r="B138" s="38" t="s">
        <v>109</v>
      </c>
      <c r="C138" s="38" t="s">
        <v>113</v>
      </c>
      <c r="D138" s="38"/>
      <c r="E138" s="38" t="s">
        <v>92</v>
      </c>
      <c r="F138" s="2" t="s">
        <v>48</v>
      </c>
      <c r="G138" s="5">
        <v>49</v>
      </c>
      <c r="H138" s="9" t="s">
        <v>12</v>
      </c>
      <c r="I138" s="2">
        <v>0.5</v>
      </c>
      <c r="J138" s="5">
        <f t="shared" si="2"/>
        <v>9800</v>
      </c>
      <c r="K138" s="5"/>
      <c r="M138" s="2"/>
    </row>
    <row r="139" spans="1:13" x14ac:dyDescent="0.25">
      <c r="A139" s="38" t="s">
        <v>99</v>
      </c>
      <c r="B139" s="38" t="s">
        <v>109</v>
      </c>
      <c r="C139" s="38" t="s">
        <v>113</v>
      </c>
      <c r="D139" s="38"/>
      <c r="E139" s="38" t="s">
        <v>92</v>
      </c>
      <c r="F139" s="2" t="s">
        <v>48</v>
      </c>
      <c r="G139" s="5"/>
      <c r="H139" s="9" t="s">
        <v>13</v>
      </c>
      <c r="I139" s="2">
        <v>0.5</v>
      </c>
      <c r="J139" s="5">
        <f t="shared" si="2"/>
        <v>0</v>
      </c>
      <c r="K139" s="5"/>
      <c r="M139" s="2"/>
    </row>
    <row r="140" spans="1:13" x14ac:dyDescent="0.25">
      <c r="A140" s="38" t="s">
        <v>99</v>
      </c>
      <c r="B140" s="38" t="s">
        <v>109</v>
      </c>
      <c r="C140" s="38" t="s">
        <v>113</v>
      </c>
      <c r="D140" s="38"/>
      <c r="E140" s="38" t="s">
        <v>92</v>
      </c>
      <c r="F140" s="2" t="s">
        <v>48</v>
      </c>
      <c r="G140" s="5">
        <v>0</v>
      </c>
      <c r="H140" s="9" t="s">
        <v>13</v>
      </c>
      <c r="I140" s="2">
        <v>0.5</v>
      </c>
      <c r="J140" s="5">
        <f t="shared" si="2"/>
        <v>0</v>
      </c>
      <c r="K140" s="22">
        <f>(J135+J136+J137+J138)/4</f>
        <v>5890</v>
      </c>
      <c r="M140" s="2"/>
    </row>
    <row r="141" spans="1:13" x14ac:dyDescent="0.25">
      <c r="A141" s="38" t="s">
        <v>99</v>
      </c>
      <c r="B141" s="38" t="s">
        <v>109</v>
      </c>
      <c r="C141" s="38" t="s">
        <v>113</v>
      </c>
      <c r="D141" s="38"/>
      <c r="E141" s="38" t="s">
        <v>93</v>
      </c>
      <c r="F141" s="2" t="s">
        <v>49</v>
      </c>
      <c r="G141" s="5">
        <v>61</v>
      </c>
      <c r="H141" s="9">
        <v>1</v>
      </c>
      <c r="I141" s="2">
        <v>0.5</v>
      </c>
      <c r="J141" s="5">
        <f t="shared" si="2"/>
        <v>122</v>
      </c>
      <c r="K141" s="5"/>
      <c r="M141" s="2"/>
    </row>
    <row r="142" spans="1:13" x14ac:dyDescent="0.25">
      <c r="A142" s="38" t="s">
        <v>99</v>
      </c>
      <c r="B142" s="38" t="s">
        <v>109</v>
      </c>
      <c r="C142" s="38" t="s">
        <v>113</v>
      </c>
      <c r="D142" s="38"/>
      <c r="E142" s="38" t="s">
        <v>93</v>
      </c>
      <c r="F142" s="2" t="s">
        <v>49</v>
      </c>
      <c r="G142" s="5">
        <v>110</v>
      </c>
      <c r="H142" s="9">
        <v>1</v>
      </c>
      <c r="I142" s="2">
        <v>0.5</v>
      </c>
      <c r="J142" s="5">
        <f t="shared" si="2"/>
        <v>220</v>
      </c>
      <c r="K142" s="5"/>
      <c r="M142" s="2"/>
    </row>
    <row r="143" spans="1:13" x14ac:dyDescent="0.25">
      <c r="A143" s="38" t="s">
        <v>99</v>
      </c>
      <c r="B143" s="38" t="s">
        <v>109</v>
      </c>
      <c r="C143" s="38" t="s">
        <v>113</v>
      </c>
      <c r="D143" s="38"/>
      <c r="E143" s="38" t="s">
        <v>93</v>
      </c>
      <c r="F143" s="2" t="s">
        <v>49</v>
      </c>
      <c r="G143" s="5">
        <v>0</v>
      </c>
      <c r="H143" s="9" t="s">
        <v>11</v>
      </c>
      <c r="I143" s="2">
        <v>0.5</v>
      </c>
      <c r="J143" s="5">
        <f t="shared" si="2"/>
        <v>0</v>
      </c>
      <c r="K143" s="5"/>
      <c r="M143" s="2"/>
    </row>
    <row r="144" spans="1:13" x14ac:dyDescent="0.25">
      <c r="A144" s="38" t="s">
        <v>99</v>
      </c>
      <c r="B144" s="38" t="s">
        <v>109</v>
      </c>
      <c r="C144" s="38" t="s">
        <v>113</v>
      </c>
      <c r="D144" s="38"/>
      <c r="E144" s="38" t="s">
        <v>93</v>
      </c>
      <c r="F144" s="2" t="s">
        <v>49</v>
      </c>
      <c r="G144" s="5">
        <v>49</v>
      </c>
      <c r="H144" s="9" t="s">
        <v>11</v>
      </c>
      <c r="I144" s="2">
        <v>0.5</v>
      </c>
      <c r="J144" s="5">
        <f t="shared" si="2"/>
        <v>980</v>
      </c>
      <c r="K144" s="5"/>
      <c r="M144" s="2"/>
    </row>
    <row r="145" spans="1:13" x14ac:dyDescent="0.25">
      <c r="A145" s="38" t="s">
        <v>99</v>
      </c>
      <c r="B145" s="38" t="s">
        <v>109</v>
      </c>
      <c r="C145" s="38" t="s">
        <v>113</v>
      </c>
      <c r="D145" s="38"/>
      <c r="E145" s="38" t="s">
        <v>93</v>
      </c>
      <c r="F145" s="2" t="s">
        <v>49</v>
      </c>
      <c r="G145" s="5"/>
      <c r="H145" s="9" t="s">
        <v>12</v>
      </c>
      <c r="I145" s="2">
        <v>0.5</v>
      </c>
      <c r="J145" s="5">
        <f t="shared" si="2"/>
        <v>0</v>
      </c>
      <c r="K145" s="5"/>
      <c r="M145" s="2"/>
    </row>
    <row r="146" spans="1:13" x14ac:dyDescent="0.25">
      <c r="A146" s="38" t="s">
        <v>99</v>
      </c>
      <c r="B146" s="38" t="s">
        <v>109</v>
      </c>
      <c r="C146" s="38" t="s">
        <v>113</v>
      </c>
      <c r="D146" s="38"/>
      <c r="E146" s="38" t="s">
        <v>93</v>
      </c>
      <c r="F146" s="2" t="s">
        <v>49</v>
      </c>
      <c r="G146" s="5">
        <v>27</v>
      </c>
      <c r="H146" s="9" t="s">
        <v>12</v>
      </c>
      <c r="I146" s="2">
        <v>0.5</v>
      </c>
      <c r="J146" s="23">
        <f t="shared" si="2"/>
        <v>5400</v>
      </c>
      <c r="K146" s="22">
        <f>(J141+J142+J144)/3</f>
        <v>440.66666666666669</v>
      </c>
      <c r="L146" s="34">
        <f>(J141+J142+J144+J146)/4</f>
        <v>1680.5</v>
      </c>
      <c r="M146" s="2"/>
    </row>
    <row r="147" spans="1:13" x14ac:dyDescent="0.25">
      <c r="A147" s="38" t="s">
        <v>99</v>
      </c>
      <c r="B147" s="38" t="s">
        <v>106</v>
      </c>
      <c r="C147" s="38" t="s">
        <v>112</v>
      </c>
      <c r="D147" s="38"/>
      <c r="E147" s="38" t="s">
        <v>92</v>
      </c>
      <c r="F147" s="2" t="s">
        <v>50</v>
      </c>
      <c r="G147" s="5">
        <v>131</v>
      </c>
      <c r="H147" s="9">
        <v>1</v>
      </c>
      <c r="I147" s="2">
        <v>0.5</v>
      </c>
      <c r="J147" s="5">
        <f t="shared" si="2"/>
        <v>262</v>
      </c>
      <c r="K147" s="5"/>
      <c r="M147" s="2"/>
    </row>
    <row r="148" spans="1:13" x14ac:dyDescent="0.25">
      <c r="A148" s="38" t="s">
        <v>99</v>
      </c>
      <c r="B148" s="38" t="s">
        <v>106</v>
      </c>
      <c r="C148" s="38" t="s">
        <v>112</v>
      </c>
      <c r="D148" s="38"/>
      <c r="E148" s="38" t="s">
        <v>92</v>
      </c>
      <c r="F148" s="2" t="s">
        <v>50</v>
      </c>
      <c r="G148" s="5">
        <v>117</v>
      </c>
      <c r="H148" s="9">
        <v>1</v>
      </c>
      <c r="I148" s="2">
        <v>0.5</v>
      </c>
      <c r="J148" s="5">
        <f t="shared" si="2"/>
        <v>234</v>
      </c>
      <c r="K148" s="5"/>
      <c r="M148" s="2"/>
    </row>
    <row r="149" spans="1:13" x14ac:dyDescent="0.25">
      <c r="A149" s="38" t="s">
        <v>99</v>
      </c>
      <c r="B149" s="38" t="s">
        <v>106</v>
      </c>
      <c r="C149" s="38" t="s">
        <v>112</v>
      </c>
      <c r="D149" s="38"/>
      <c r="E149" s="38" t="s">
        <v>92</v>
      </c>
      <c r="F149" s="2" t="s">
        <v>50</v>
      </c>
      <c r="G149" s="5">
        <v>26</v>
      </c>
      <c r="H149" s="9" t="s">
        <v>11</v>
      </c>
      <c r="I149" s="2">
        <v>0.5</v>
      </c>
      <c r="J149" s="5">
        <f t="shared" si="2"/>
        <v>520</v>
      </c>
      <c r="K149" s="5"/>
      <c r="M149" s="2"/>
    </row>
    <row r="150" spans="1:13" x14ac:dyDescent="0.25">
      <c r="A150" s="38" t="s">
        <v>99</v>
      </c>
      <c r="B150" s="38" t="s">
        <v>106</v>
      </c>
      <c r="C150" s="38" t="s">
        <v>112</v>
      </c>
      <c r="D150" s="38"/>
      <c r="E150" s="38" t="s">
        <v>92</v>
      </c>
      <c r="F150" s="2" t="s">
        <v>50</v>
      </c>
      <c r="G150" s="5">
        <v>26</v>
      </c>
      <c r="H150" s="9" t="s">
        <v>11</v>
      </c>
      <c r="I150" s="2">
        <v>0.5</v>
      </c>
      <c r="J150" s="5">
        <f t="shared" si="2"/>
        <v>520</v>
      </c>
      <c r="K150" s="5"/>
      <c r="M150" s="2"/>
    </row>
    <row r="151" spans="1:13" x14ac:dyDescent="0.25">
      <c r="A151" s="38" t="s">
        <v>99</v>
      </c>
      <c r="B151" s="38" t="s">
        <v>106</v>
      </c>
      <c r="C151" s="38" t="s">
        <v>112</v>
      </c>
      <c r="D151" s="38"/>
      <c r="E151" s="38" t="s">
        <v>92</v>
      </c>
      <c r="F151" s="2" t="s">
        <v>50</v>
      </c>
      <c r="G151" s="5"/>
      <c r="H151" s="9" t="s">
        <v>12</v>
      </c>
      <c r="I151" s="2">
        <v>0.5</v>
      </c>
      <c r="J151" s="5">
        <f t="shared" si="2"/>
        <v>0</v>
      </c>
      <c r="K151" s="5"/>
      <c r="M151" s="2"/>
    </row>
    <row r="152" spans="1:13" x14ac:dyDescent="0.25">
      <c r="A152" s="38" t="s">
        <v>99</v>
      </c>
      <c r="B152" s="38" t="s">
        <v>106</v>
      </c>
      <c r="C152" s="38" t="s">
        <v>112</v>
      </c>
      <c r="D152" s="38"/>
      <c r="E152" s="38" t="s">
        <v>92</v>
      </c>
      <c r="F152" s="2" t="s">
        <v>50</v>
      </c>
      <c r="G152" s="5"/>
      <c r="H152" s="9" t="s">
        <v>12</v>
      </c>
      <c r="I152" s="2">
        <v>0.5</v>
      </c>
      <c r="J152" s="5">
        <f t="shared" si="2"/>
        <v>0</v>
      </c>
      <c r="K152" s="5"/>
      <c r="M152" s="2"/>
    </row>
    <row r="153" spans="1:13" x14ac:dyDescent="0.25">
      <c r="A153" s="38" t="s">
        <v>99</v>
      </c>
      <c r="B153" s="38" t="s">
        <v>106</v>
      </c>
      <c r="C153" s="38" t="s">
        <v>112</v>
      </c>
      <c r="D153" s="38"/>
      <c r="E153" s="38" t="s">
        <v>92</v>
      </c>
      <c r="F153" s="2" t="s">
        <v>50</v>
      </c>
      <c r="G153" s="5"/>
      <c r="H153" s="9" t="s">
        <v>13</v>
      </c>
      <c r="I153" s="2">
        <v>0.5</v>
      </c>
      <c r="J153" s="5">
        <f t="shared" si="2"/>
        <v>0</v>
      </c>
      <c r="K153" s="5"/>
      <c r="M153" s="2"/>
    </row>
    <row r="154" spans="1:13" x14ac:dyDescent="0.25">
      <c r="A154" s="38" t="s">
        <v>99</v>
      </c>
      <c r="B154" s="38" t="s">
        <v>106</v>
      </c>
      <c r="C154" s="38" t="s">
        <v>112</v>
      </c>
      <c r="D154" s="38"/>
      <c r="E154" s="38" t="s">
        <v>92</v>
      </c>
      <c r="F154" s="2" t="s">
        <v>50</v>
      </c>
      <c r="G154" s="5">
        <v>0</v>
      </c>
      <c r="H154" s="9" t="s">
        <v>13</v>
      </c>
      <c r="I154" s="2">
        <v>0.5</v>
      </c>
      <c r="J154" s="5">
        <f t="shared" si="2"/>
        <v>0</v>
      </c>
      <c r="K154" s="22">
        <f>(J149+J150+J147+J148)/4</f>
        <v>384</v>
      </c>
      <c r="M154" s="2"/>
    </row>
    <row r="155" spans="1:13" x14ac:dyDescent="0.25">
      <c r="A155" s="38" t="s">
        <v>99</v>
      </c>
      <c r="B155" s="38" t="s">
        <v>106</v>
      </c>
      <c r="C155" s="38" t="s">
        <v>112</v>
      </c>
      <c r="D155" s="38"/>
      <c r="E155" s="38" t="s">
        <v>93</v>
      </c>
      <c r="F155" s="2" t="s">
        <v>51</v>
      </c>
      <c r="G155" s="5">
        <v>16</v>
      </c>
      <c r="H155" s="9">
        <v>1</v>
      </c>
      <c r="I155" s="2">
        <v>0.5</v>
      </c>
      <c r="J155" s="5">
        <f t="shared" si="2"/>
        <v>32</v>
      </c>
      <c r="K155" s="5"/>
      <c r="M155" s="2"/>
    </row>
    <row r="156" spans="1:13" x14ac:dyDescent="0.25">
      <c r="A156" s="38" t="s">
        <v>99</v>
      </c>
      <c r="B156" s="38" t="s">
        <v>106</v>
      </c>
      <c r="C156" s="38" t="s">
        <v>112</v>
      </c>
      <c r="D156" s="38"/>
      <c r="E156" s="38" t="s">
        <v>93</v>
      </c>
      <c r="F156" s="2" t="s">
        <v>51</v>
      </c>
      <c r="G156" s="5">
        <v>18</v>
      </c>
      <c r="H156" s="9">
        <v>1</v>
      </c>
      <c r="I156" s="2">
        <v>0.5</v>
      </c>
      <c r="J156" s="5">
        <f t="shared" si="2"/>
        <v>36</v>
      </c>
      <c r="K156" s="5"/>
      <c r="M156" s="2"/>
    </row>
    <row r="157" spans="1:13" x14ac:dyDescent="0.25">
      <c r="A157" s="38" t="s">
        <v>99</v>
      </c>
      <c r="B157" s="38" t="s">
        <v>106</v>
      </c>
      <c r="C157" s="38" t="s">
        <v>112</v>
      </c>
      <c r="D157" s="38"/>
      <c r="E157" s="38" t="s">
        <v>93</v>
      </c>
      <c r="F157" s="2" t="s">
        <v>51</v>
      </c>
      <c r="G157" s="5">
        <v>15</v>
      </c>
      <c r="H157" s="9" t="s">
        <v>11</v>
      </c>
      <c r="I157" s="2">
        <v>0.5</v>
      </c>
      <c r="J157" s="23">
        <f t="shared" si="2"/>
        <v>300</v>
      </c>
      <c r="K157" s="5"/>
      <c r="M157" s="2"/>
    </row>
    <row r="158" spans="1:13" x14ac:dyDescent="0.25">
      <c r="A158" s="38" t="s">
        <v>99</v>
      </c>
      <c r="B158" s="38" t="s">
        <v>106</v>
      </c>
      <c r="C158" s="38" t="s">
        <v>112</v>
      </c>
      <c r="D158" s="38"/>
      <c r="E158" s="38" t="s">
        <v>93</v>
      </c>
      <c r="F158" s="2" t="s">
        <v>51</v>
      </c>
      <c r="G158" s="5"/>
      <c r="H158" s="9" t="s">
        <v>11</v>
      </c>
      <c r="I158" s="2">
        <v>0.5</v>
      </c>
      <c r="J158" s="5">
        <f t="shared" si="2"/>
        <v>0</v>
      </c>
      <c r="K158" s="5"/>
      <c r="M158" s="2"/>
    </row>
    <row r="159" spans="1:13" x14ac:dyDescent="0.25">
      <c r="A159" s="38" t="s">
        <v>99</v>
      </c>
      <c r="B159" s="38" t="s">
        <v>106</v>
      </c>
      <c r="C159" s="38" t="s">
        <v>112</v>
      </c>
      <c r="D159" s="38"/>
      <c r="E159" s="38" t="s">
        <v>93</v>
      </c>
      <c r="F159" s="2" t="s">
        <v>51</v>
      </c>
      <c r="G159" s="5">
        <v>0</v>
      </c>
      <c r="H159" s="9" t="s">
        <v>12</v>
      </c>
      <c r="I159" s="2">
        <v>0.5</v>
      </c>
      <c r="J159" s="5">
        <f t="shared" si="2"/>
        <v>0</v>
      </c>
      <c r="K159" s="5"/>
      <c r="M159" s="2"/>
    </row>
    <row r="160" spans="1:13" x14ac:dyDescent="0.25">
      <c r="A160" s="38" t="s">
        <v>99</v>
      </c>
      <c r="B160" s="38" t="s">
        <v>106</v>
      </c>
      <c r="C160" s="38" t="s">
        <v>112</v>
      </c>
      <c r="D160" s="38"/>
      <c r="E160" s="38" t="s">
        <v>93</v>
      </c>
      <c r="F160" s="2" t="s">
        <v>51</v>
      </c>
      <c r="G160" s="5">
        <v>0</v>
      </c>
      <c r="H160" s="9" t="s">
        <v>12</v>
      </c>
      <c r="I160" s="2">
        <v>0.5</v>
      </c>
      <c r="J160" s="5">
        <f t="shared" si="2"/>
        <v>0</v>
      </c>
      <c r="K160" s="22">
        <f>(J155+J156)/2</f>
        <v>34</v>
      </c>
      <c r="L160" s="34">
        <f>(J155+J156+J157)/3</f>
        <v>122.66666666666667</v>
      </c>
      <c r="M160" s="2"/>
    </row>
    <row r="161" spans="1:13" x14ac:dyDescent="0.25">
      <c r="A161" s="38" t="s">
        <v>99</v>
      </c>
      <c r="B161" s="38" t="s">
        <v>106</v>
      </c>
      <c r="C161" s="38" t="s">
        <v>113</v>
      </c>
      <c r="D161" s="38"/>
      <c r="E161" s="38" t="s">
        <v>92</v>
      </c>
      <c r="F161" s="2" t="s">
        <v>52</v>
      </c>
      <c r="G161" s="5"/>
      <c r="H161" s="9">
        <v>1</v>
      </c>
      <c r="I161" s="2">
        <v>0.5</v>
      </c>
      <c r="J161" s="5">
        <f t="shared" si="2"/>
        <v>0</v>
      </c>
      <c r="K161" s="5"/>
      <c r="M161" s="2"/>
    </row>
    <row r="162" spans="1:13" x14ac:dyDescent="0.25">
      <c r="A162" s="38" t="s">
        <v>99</v>
      </c>
      <c r="B162" s="38" t="s">
        <v>106</v>
      </c>
      <c r="C162" s="38" t="s">
        <v>113</v>
      </c>
      <c r="D162" s="38"/>
      <c r="E162" s="38" t="s">
        <v>92</v>
      </c>
      <c r="F162" s="2" t="s">
        <v>52</v>
      </c>
      <c r="G162" s="5"/>
      <c r="H162" s="9">
        <v>1</v>
      </c>
      <c r="I162" s="2">
        <v>0.5</v>
      </c>
      <c r="J162" s="5">
        <f t="shared" si="2"/>
        <v>0</v>
      </c>
      <c r="K162" s="5"/>
      <c r="M162" s="2"/>
    </row>
    <row r="163" spans="1:13" x14ac:dyDescent="0.25">
      <c r="A163" s="38" t="s">
        <v>99</v>
      </c>
      <c r="B163" s="38" t="s">
        <v>106</v>
      </c>
      <c r="C163" s="38" t="s">
        <v>113</v>
      </c>
      <c r="D163" s="38"/>
      <c r="E163" s="38" t="s">
        <v>92</v>
      </c>
      <c r="F163" s="2" t="s">
        <v>52</v>
      </c>
      <c r="G163" s="5">
        <v>388</v>
      </c>
      <c r="H163" s="9" t="s">
        <v>11</v>
      </c>
      <c r="I163" s="2">
        <v>0.5</v>
      </c>
      <c r="J163" s="5">
        <f t="shared" si="2"/>
        <v>7760</v>
      </c>
      <c r="K163" s="5"/>
      <c r="M163" s="2"/>
    </row>
    <row r="164" spans="1:13" x14ac:dyDescent="0.25">
      <c r="A164" s="38" t="s">
        <v>99</v>
      </c>
      <c r="B164" s="38" t="s">
        <v>106</v>
      </c>
      <c r="C164" s="38" t="s">
        <v>113</v>
      </c>
      <c r="D164" s="38"/>
      <c r="E164" s="38" t="s">
        <v>92</v>
      </c>
      <c r="F164" s="2" t="s">
        <v>52</v>
      </c>
      <c r="G164" s="5"/>
      <c r="H164" s="9" t="s">
        <v>11</v>
      </c>
      <c r="I164" s="2">
        <v>0.5</v>
      </c>
      <c r="J164" s="5">
        <f t="shared" si="2"/>
        <v>0</v>
      </c>
      <c r="K164" s="5"/>
      <c r="M164" s="2"/>
    </row>
    <row r="165" spans="1:13" x14ac:dyDescent="0.25">
      <c r="A165" s="38" t="s">
        <v>99</v>
      </c>
      <c r="B165" s="38" t="s">
        <v>106</v>
      </c>
      <c r="C165" s="38" t="s">
        <v>113</v>
      </c>
      <c r="D165" s="38"/>
      <c r="E165" s="38" t="s">
        <v>92</v>
      </c>
      <c r="F165" s="2" t="s">
        <v>52</v>
      </c>
      <c r="G165" s="5">
        <v>38</v>
      </c>
      <c r="H165" s="9" t="s">
        <v>12</v>
      </c>
      <c r="I165" s="2">
        <v>0.5</v>
      </c>
      <c r="J165" s="5">
        <f t="shared" si="2"/>
        <v>7600</v>
      </c>
      <c r="K165" s="5"/>
      <c r="M165" s="2"/>
    </row>
    <row r="166" spans="1:13" x14ac:dyDescent="0.25">
      <c r="A166" s="38" t="s">
        <v>99</v>
      </c>
      <c r="B166" s="38" t="s">
        <v>106</v>
      </c>
      <c r="C166" s="38" t="s">
        <v>113</v>
      </c>
      <c r="D166" s="38"/>
      <c r="E166" s="38" t="s">
        <v>92</v>
      </c>
      <c r="F166" s="2" t="s">
        <v>52</v>
      </c>
      <c r="G166" s="5">
        <v>65</v>
      </c>
      <c r="H166" s="9" t="s">
        <v>12</v>
      </c>
      <c r="I166" s="2">
        <v>0.5</v>
      </c>
      <c r="J166" s="5">
        <f t="shared" si="2"/>
        <v>13000</v>
      </c>
      <c r="K166" s="5"/>
      <c r="M166" s="2"/>
    </row>
    <row r="167" spans="1:13" x14ac:dyDescent="0.25">
      <c r="A167" s="38" t="s">
        <v>99</v>
      </c>
      <c r="B167" s="38" t="s">
        <v>106</v>
      </c>
      <c r="C167" s="38" t="s">
        <v>113</v>
      </c>
      <c r="D167" s="38"/>
      <c r="E167" s="38" t="s">
        <v>92</v>
      </c>
      <c r="F167" s="2" t="s">
        <v>52</v>
      </c>
      <c r="G167" s="5"/>
      <c r="H167" s="9" t="s">
        <v>13</v>
      </c>
      <c r="I167" s="2">
        <v>0.5</v>
      </c>
      <c r="J167" s="5">
        <f t="shared" si="2"/>
        <v>0</v>
      </c>
      <c r="K167" s="5"/>
      <c r="M167" s="2"/>
    </row>
    <row r="168" spans="1:13" x14ac:dyDescent="0.25">
      <c r="A168" s="38" t="s">
        <v>99</v>
      </c>
      <c r="B168" s="38" t="s">
        <v>106</v>
      </c>
      <c r="C168" s="38" t="s">
        <v>113</v>
      </c>
      <c r="D168" s="38"/>
      <c r="E168" s="38" t="s">
        <v>92</v>
      </c>
      <c r="F168" s="2" t="s">
        <v>52</v>
      </c>
      <c r="G168" s="5">
        <v>56</v>
      </c>
      <c r="H168" s="9" t="s">
        <v>13</v>
      </c>
      <c r="I168" s="2">
        <v>0.5</v>
      </c>
      <c r="J168" s="23">
        <f t="shared" si="2"/>
        <v>112000</v>
      </c>
      <c r="K168" s="22">
        <f>(J163+J165+J166)/3</f>
        <v>9453.3333333333339</v>
      </c>
      <c r="L168" s="34">
        <f>(J163+J165+J166+J168)/4</f>
        <v>35090</v>
      </c>
      <c r="M168" s="2"/>
    </row>
    <row r="169" spans="1:13" x14ac:dyDescent="0.25">
      <c r="A169" s="38" t="s">
        <v>99</v>
      </c>
      <c r="B169" s="38" t="s">
        <v>106</v>
      </c>
      <c r="C169" s="38" t="s">
        <v>113</v>
      </c>
      <c r="D169" s="38"/>
      <c r="E169" s="38" t="s">
        <v>93</v>
      </c>
      <c r="F169" s="2" t="s">
        <v>53</v>
      </c>
      <c r="G169" s="5">
        <v>43</v>
      </c>
      <c r="H169" s="9">
        <v>1</v>
      </c>
      <c r="I169" s="2">
        <v>0.5</v>
      </c>
      <c r="J169" s="5">
        <f t="shared" si="2"/>
        <v>86</v>
      </c>
      <c r="K169" s="5"/>
      <c r="M169" s="2"/>
    </row>
    <row r="170" spans="1:13" x14ac:dyDescent="0.25">
      <c r="A170" s="38" t="s">
        <v>99</v>
      </c>
      <c r="B170" s="38" t="s">
        <v>106</v>
      </c>
      <c r="C170" s="38" t="s">
        <v>113</v>
      </c>
      <c r="D170" s="38"/>
      <c r="E170" s="38" t="s">
        <v>93</v>
      </c>
      <c r="F170" s="2" t="s">
        <v>53</v>
      </c>
      <c r="G170" s="5"/>
      <c r="H170" s="9">
        <v>1</v>
      </c>
      <c r="I170" s="2">
        <v>0.5</v>
      </c>
      <c r="J170" s="5">
        <f t="shared" si="2"/>
        <v>0</v>
      </c>
      <c r="K170" s="5"/>
      <c r="M170" s="2"/>
    </row>
    <row r="171" spans="1:13" x14ac:dyDescent="0.25">
      <c r="A171" s="38" t="s">
        <v>99</v>
      </c>
      <c r="B171" s="38" t="s">
        <v>106</v>
      </c>
      <c r="C171" s="38" t="s">
        <v>113</v>
      </c>
      <c r="D171" s="38"/>
      <c r="E171" s="38" t="s">
        <v>93</v>
      </c>
      <c r="F171" s="2" t="s">
        <v>53</v>
      </c>
      <c r="G171" s="5">
        <v>141</v>
      </c>
      <c r="H171" s="9" t="s">
        <v>11</v>
      </c>
      <c r="I171" s="2">
        <v>0.5</v>
      </c>
      <c r="J171" s="5">
        <f t="shared" si="2"/>
        <v>2820</v>
      </c>
      <c r="K171" s="5"/>
      <c r="M171" s="2"/>
    </row>
    <row r="172" spans="1:13" x14ac:dyDescent="0.25">
      <c r="A172" s="38" t="s">
        <v>99</v>
      </c>
      <c r="B172" s="38" t="s">
        <v>106</v>
      </c>
      <c r="C172" s="38" t="s">
        <v>113</v>
      </c>
      <c r="D172" s="38"/>
      <c r="E172" s="38" t="s">
        <v>93</v>
      </c>
      <c r="F172" s="2" t="s">
        <v>53</v>
      </c>
      <c r="G172" s="5">
        <v>121</v>
      </c>
      <c r="H172" s="9" t="s">
        <v>11</v>
      </c>
      <c r="I172" s="2">
        <v>0.5</v>
      </c>
      <c r="J172" s="5">
        <f t="shared" si="2"/>
        <v>2420</v>
      </c>
      <c r="K172" s="5"/>
      <c r="M172" s="2"/>
    </row>
    <row r="173" spans="1:13" x14ac:dyDescent="0.25">
      <c r="A173" s="38" t="s">
        <v>99</v>
      </c>
      <c r="B173" s="38" t="s">
        <v>106</v>
      </c>
      <c r="C173" s="38" t="s">
        <v>113</v>
      </c>
      <c r="D173" s="38"/>
      <c r="E173" s="38" t="s">
        <v>93</v>
      </c>
      <c r="F173" s="2" t="s">
        <v>53</v>
      </c>
      <c r="G173" s="5">
        <v>18</v>
      </c>
      <c r="H173" s="9" t="s">
        <v>12</v>
      </c>
      <c r="I173" s="2">
        <v>0.5</v>
      </c>
      <c r="J173" s="5">
        <f t="shared" si="2"/>
        <v>3600</v>
      </c>
      <c r="K173" s="5"/>
      <c r="M173" s="2"/>
    </row>
    <row r="174" spans="1:13" x14ac:dyDescent="0.25">
      <c r="A174" s="38" t="s">
        <v>99</v>
      </c>
      <c r="B174" s="38" t="s">
        <v>106</v>
      </c>
      <c r="C174" s="38" t="s">
        <v>113</v>
      </c>
      <c r="D174" s="38"/>
      <c r="E174" s="38" t="s">
        <v>93</v>
      </c>
      <c r="F174" s="2" t="s">
        <v>53</v>
      </c>
      <c r="G174" s="5">
        <v>27</v>
      </c>
      <c r="H174" s="9" t="s">
        <v>12</v>
      </c>
      <c r="I174" s="2">
        <v>0.5</v>
      </c>
      <c r="J174" s="5">
        <f t="shared" si="2"/>
        <v>5400</v>
      </c>
      <c r="K174" s="22">
        <f>(J171+J172+J173+J174)/4</f>
        <v>3560</v>
      </c>
      <c r="M174" s="2"/>
    </row>
    <row r="175" spans="1:13" x14ac:dyDescent="0.25">
      <c r="A175" s="38" t="s">
        <v>100</v>
      </c>
      <c r="B175" s="38" t="s">
        <v>104</v>
      </c>
      <c r="C175" s="38"/>
      <c r="D175" s="38"/>
      <c r="E175" s="38" t="s">
        <v>92</v>
      </c>
      <c r="F175" s="2" t="s">
        <v>54</v>
      </c>
      <c r="G175" s="5"/>
      <c r="H175" s="9">
        <v>1</v>
      </c>
      <c r="I175" s="2">
        <v>0.5</v>
      </c>
      <c r="J175" s="5">
        <f t="shared" si="2"/>
        <v>0</v>
      </c>
      <c r="K175" s="5"/>
      <c r="M175" s="2"/>
    </row>
    <row r="176" spans="1:13" x14ac:dyDescent="0.25">
      <c r="A176" s="38" t="s">
        <v>100</v>
      </c>
      <c r="B176" s="38" t="s">
        <v>104</v>
      </c>
      <c r="C176" s="38"/>
      <c r="D176" s="38"/>
      <c r="E176" s="38" t="s">
        <v>92</v>
      </c>
      <c r="F176" s="2" t="s">
        <v>54</v>
      </c>
      <c r="G176" s="5"/>
      <c r="H176" s="9">
        <v>1</v>
      </c>
      <c r="I176" s="2">
        <v>0.5</v>
      </c>
      <c r="J176" s="5">
        <f t="shared" si="2"/>
        <v>0</v>
      </c>
      <c r="K176" s="5"/>
      <c r="M176" s="2"/>
    </row>
    <row r="177" spans="1:13" x14ac:dyDescent="0.25">
      <c r="A177" s="38" t="s">
        <v>100</v>
      </c>
      <c r="B177" s="38" t="s">
        <v>104</v>
      </c>
      <c r="C177" s="38"/>
      <c r="D177" s="38"/>
      <c r="E177" s="38" t="s">
        <v>92</v>
      </c>
      <c r="F177" s="2" t="s">
        <v>54</v>
      </c>
      <c r="G177" s="5">
        <v>152</v>
      </c>
      <c r="H177" s="9" t="s">
        <v>11</v>
      </c>
      <c r="I177" s="2">
        <v>0.5</v>
      </c>
      <c r="J177" s="5">
        <f t="shared" si="2"/>
        <v>3040</v>
      </c>
      <c r="K177" s="5"/>
      <c r="M177" s="2"/>
    </row>
    <row r="178" spans="1:13" x14ac:dyDescent="0.25">
      <c r="A178" s="38" t="s">
        <v>100</v>
      </c>
      <c r="B178" s="38" t="s">
        <v>104</v>
      </c>
      <c r="C178" s="38"/>
      <c r="D178" s="38"/>
      <c r="E178" s="38" t="s">
        <v>92</v>
      </c>
      <c r="F178" s="2" t="s">
        <v>54</v>
      </c>
      <c r="G178" s="5">
        <v>179</v>
      </c>
      <c r="H178" s="9" t="s">
        <v>11</v>
      </c>
      <c r="I178" s="2">
        <v>0.5</v>
      </c>
      <c r="J178" s="5">
        <f t="shared" si="2"/>
        <v>3580</v>
      </c>
      <c r="K178" s="5"/>
      <c r="M178" s="2"/>
    </row>
    <row r="179" spans="1:13" x14ac:dyDescent="0.25">
      <c r="A179" s="38" t="s">
        <v>100</v>
      </c>
      <c r="B179" s="38" t="s">
        <v>104</v>
      </c>
      <c r="C179" s="38"/>
      <c r="D179" s="38"/>
      <c r="E179" s="38" t="s">
        <v>92</v>
      </c>
      <c r="F179" s="2" t="s">
        <v>54</v>
      </c>
      <c r="G179" s="5">
        <v>38</v>
      </c>
      <c r="H179" s="9" t="s">
        <v>12</v>
      </c>
      <c r="I179" s="2">
        <v>0.5</v>
      </c>
      <c r="J179" s="5">
        <f t="shared" si="2"/>
        <v>7600</v>
      </c>
      <c r="K179" s="5"/>
      <c r="M179" s="2"/>
    </row>
    <row r="180" spans="1:13" x14ac:dyDescent="0.25">
      <c r="A180" s="38" t="s">
        <v>100</v>
      </c>
      <c r="B180" s="38" t="s">
        <v>104</v>
      </c>
      <c r="C180" s="38"/>
      <c r="D180" s="38"/>
      <c r="E180" s="38" t="s">
        <v>92</v>
      </c>
      <c r="F180" s="2" t="s">
        <v>54</v>
      </c>
      <c r="G180" s="5">
        <v>39</v>
      </c>
      <c r="H180" s="9" t="s">
        <v>12</v>
      </c>
      <c r="I180" s="2">
        <v>0.5</v>
      </c>
      <c r="J180" s="5">
        <f t="shared" si="2"/>
        <v>7800</v>
      </c>
      <c r="K180" s="5"/>
      <c r="M180" s="2"/>
    </row>
    <row r="181" spans="1:13" x14ac:dyDescent="0.25">
      <c r="A181" s="38" t="s">
        <v>100</v>
      </c>
      <c r="B181" s="38" t="s">
        <v>104</v>
      </c>
      <c r="C181" s="38"/>
      <c r="D181" s="38"/>
      <c r="E181" s="38" t="s">
        <v>92</v>
      </c>
      <c r="F181" s="2" t="s">
        <v>54</v>
      </c>
      <c r="G181" s="5"/>
      <c r="H181" s="9" t="s">
        <v>13</v>
      </c>
      <c r="I181" s="2">
        <v>0.5</v>
      </c>
      <c r="J181" s="5">
        <f t="shared" si="2"/>
        <v>0</v>
      </c>
      <c r="K181" s="5"/>
      <c r="M181" s="2"/>
    </row>
    <row r="182" spans="1:13" x14ac:dyDescent="0.25">
      <c r="A182" s="38" t="s">
        <v>100</v>
      </c>
      <c r="B182" s="38" t="s">
        <v>104</v>
      </c>
      <c r="C182" s="38"/>
      <c r="D182" s="38"/>
      <c r="E182" s="38" t="s">
        <v>92</v>
      </c>
      <c r="F182" s="2" t="s">
        <v>54</v>
      </c>
      <c r="G182" s="5">
        <v>0</v>
      </c>
      <c r="H182" s="9" t="s">
        <v>13</v>
      </c>
      <c r="I182" s="2">
        <v>0.5</v>
      </c>
      <c r="J182" s="5">
        <f t="shared" si="2"/>
        <v>0</v>
      </c>
      <c r="K182" s="22">
        <f>(J177+J178+J179+J180)/4</f>
        <v>5505</v>
      </c>
      <c r="M182" s="2"/>
    </row>
    <row r="183" spans="1:13" x14ac:dyDescent="0.25">
      <c r="A183" s="38" t="s">
        <v>100</v>
      </c>
      <c r="B183" s="38" t="s">
        <v>104</v>
      </c>
      <c r="C183" s="38"/>
      <c r="D183" s="38"/>
      <c r="E183" s="38" t="s">
        <v>93</v>
      </c>
      <c r="F183" s="2" t="s">
        <v>55</v>
      </c>
      <c r="G183" s="5">
        <v>254</v>
      </c>
      <c r="H183" s="9">
        <v>1</v>
      </c>
      <c r="I183" s="2">
        <v>0.5</v>
      </c>
      <c r="J183" s="5">
        <f t="shared" si="2"/>
        <v>508</v>
      </c>
      <c r="K183" s="5"/>
      <c r="M183" s="2"/>
    </row>
    <row r="184" spans="1:13" x14ac:dyDescent="0.25">
      <c r="A184" s="38" t="s">
        <v>100</v>
      </c>
      <c r="B184" s="38" t="s">
        <v>104</v>
      </c>
      <c r="C184" s="38"/>
      <c r="D184" s="38"/>
      <c r="E184" s="38" t="s">
        <v>93</v>
      </c>
      <c r="F184" s="2" t="s">
        <v>55</v>
      </c>
      <c r="G184" s="5">
        <v>200</v>
      </c>
      <c r="H184" s="9">
        <v>1</v>
      </c>
      <c r="I184" s="2">
        <v>0.5</v>
      </c>
      <c r="J184" s="5">
        <f t="shared" si="2"/>
        <v>400</v>
      </c>
      <c r="K184" s="5"/>
      <c r="M184" s="2"/>
    </row>
    <row r="185" spans="1:13" x14ac:dyDescent="0.25">
      <c r="A185" s="38" t="s">
        <v>100</v>
      </c>
      <c r="B185" s="38" t="s">
        <v>104</v>
      </c>
      <c r="C185" s="38"/>
      <c r="D185" s="38"/>
      <c r="E185" s="38" t="s">
        <v>93</v>
      </c>
      <c r="F185" s="2" t="s">
        <v>55</v>
      </c>
      <c r="G185" s="5">
        <v>113</v>
      </c>
      <c r="H185" s="9" t="s">
        <v>11</v>
      </c>
      <c r="I185" s="2">
        <v>0.5</v>
      </c>
      <c r="J185" s="5">
        <f t="shared" si="2"/>
        <v>2260</v>
      </c>
      <c r="K185" s="5"/>
      <c r="M185" s="2"/>
    </row>
    <row r="186" spans="1:13" x14ac:dyDescent="0.25">
      <c r="A186" s="38" t="s">
        <v>100</v>
      </c>
      <c r="B186" s="38" t="s">
        <v>104</v>
      </c>
      <c r="C186" s="38"/>
      <c r="D186" s="38"/>
      <c r="E186" s="38" t="s">
        <v>93</v>
      </c>
      <c r="F186" s="2" t="s">
        <v>55</v>
      </c>
      <c r="G186" s="5">
        <v>57</v>
      </c>
      <c r="H186" s="9" t="s">
        <v>11</v>
      </c>
      <c r="I186" s="2">
        <v>0.5</v>
      </c>
      <c r="J186" s="5">
        <f t="shared" si="2"/>
        <v>1140</v>
      </c>
      <c r="K186" s="5"/>
      <c r="M186" s="2"/>
    </row>
    <row r="187" spans="1:13" x14ac:dyDescent="0.25">
      <c r="A187" s="38" t="s">
        <v>100</v>
      </c>
      <c r="B187" s="38" t="s">
        <v>104</v>
      </c>
      <c r="C187" s="38"/>
      <c r="D187" s="38"/>
      <c r="E187" s="38" t="s">
        <v>93</v>
      </c>
      <c r="F187" s="2" t="s">
        <v>55</v>
      </c>
      <c r="G187" s="5">
        <v>0</v>
      </c>
      <c r="H187" s="9" t="s">
        <v>12</v>
      </c>
      <c r="I187" s="2">
        <v>0.5</v>
      </c>
      <c r="J187" s="5">
        <f t="shared" si="2"/>
        <v>0</v>
      </c>
      <c r="K187" s="5"/>
      <c r="M187" s="2"/>
    </row>
    <row r="188" spans="1:13" x14ac:dyDescent="0.25">
      <c r="A188" s="38" t="s">
        <v>100</v>
      </c>
      <c r="B188" s="38" t="s">
        <v>104</v>
      </c>
      <c r="C188" s="38"/>
      <c r="D188" s="38"/>
      <c r="E188" s="38" t="s">
        <v>93</v>
      </c>
      <c r="F188" s="2" t="s">
        <v>55</v>
      </c>
      <c r="G188" s="5">
        <v>0</v>
      </c>
      <c r="H188" s="9" t="s">
        <v>12</v>
      </c>
      <c r="I188" s="2">
        <v>0.5</v>
      </c>
      <c r="J188" s="5">
        <f t="shared" si="2"/>
        <v>0</v>
      </c>
      <c r="K188" s="22">
        <f>(J183+J184+J185+J186)/4</f>
        <v>1077</v>
      </c>
      <c r="M188" s="2"/>
    </row>
    <row r="189" spans="1:13" x14ac:dyDescent="0.25">
      <c r="A189" s="38" t="s">
        <v>100</v>
      </c>
      <c r="B189" s="38" t="s">
        <v>109</v>
      </c>
      <c r="C189" s="38"/>
      <c r="D189" s="38"/>
      <c r="E189" s="38" t="s">
        <v>92</v>
      </c>
      <c r="F189" s="2" t="s">
        <v>56</v>
      </c>
      <c r="G189" s="5"/>
      <c r="H189" s="9">
        <v>1</v>
      </c>
      <c r="I189" s="2">
        <v>0.5</v>
      </c>
      <c r="J189" s="5">
        <f t="shared" si="2"/>
        <v>0</v>
      </c>
      <c r="K189" s="5"/>
      <c r="M189" s="2"/>
    </row>
    <row r="190" spans="1:13" x14ac:dyDescent="0.25">
      <c r="A190" s="38" t="s">
        <v>100</v>
      </c>
      <c r="B190" s="38" t="s">
        <v>109</v>
      </c>
      <c r="C190" s="38"/>
      <c r="D190" s="38"/>
      <c r="E190" s="38" t="s">
        <v>92</v>
      </c>
      <c r="F190" s="2" t="s">
        <v>56</v>
      </c>
      <c r="G190" s="5"/>
      <c r="H190" s="9">
        <v>1</v>
      </c>
      <c r="I190" s="2">
        <v>0.5</v>
      </c>
      <c r="J190" s="5">
        <f t="shared" si="2"/>
        <v>0</v>
      </c>
      <c r="K190" s="5"/>
      <c r="M190" s="2"/>
    </row>
    <row r="191" spans="1:13" x14ac:dyDescent="0.25">
      <c r="A191" s="38" t="s">
        <v>100</v>
      </c>
      <c r="B191" s="38" t="s">
        <v>109</v>
      </c>
      <c r="C191" s="38"/>
      <c r="D191" s="38"/>
      <c r="E191" s="38" t="s">
        <v>92</v>
      </c>
      <c r="F191" s="2" t="s">
        <v>56</v>
      </c>
      <c r="G191" s="5"/>
      <c r="H191" s="9" t="s">
        <v>11</v>
      </c>
      <c r="I191" s="2">
        <v>0.5</v>
      </c>
      <c r="J191" s="5">
        <f t="shared" si="2"/>
        <v>0</v>
      </c>
      <c r="K191" s="5"/>
      <c r="M191" s="2"/>
    </row>
    <row r="192" spans="1:13" x14ac:dyDescent="0.25">
      <c r="A192" s="38" t="s">
        <v>100</v>
      </c>
      <c r="B192" s="38" t="s">
        <v>109</v>
      </c>
      <c r="C192" s="38"/>
      <c r="D192" s="38"/>
      <c r="E192" s="38" t="s">
        <v>92</v>
      </c>
      <c r="F192" s="2" t="s">
        <v>56</v>
      </c>
      <c r="G192" s="5"/>
      <c r="H192" s="9" t="s">
        <v>11</v>
      </c>
      <c r="I192" s="2">
        <v>0.5</v>
      </c>
      <c r="J192" s="5">
        <f t="shared" si="2"/>
        <v>0</v>
      </c>
      <c r="K192" s="5"/>
      <c r="M192" s="2"/>
    </row>
    <row r="193" spans="1:13" x14ac:dyDescent="0.25">
      <c r="A193" s="38" t="s">
        <v>100</v>
      </c>
      <c r="B193" s="38" t="s">
        <v>109</v>
      </c>
      <c r="C193" s="38"/>
      <c r="D193" s="38"/>
      <c r="E193" s="38" t="s">
        <v>92</v>
      </c>
      <c r="F193" s="2" t="s">
        <v>56</v>
      </c>
      <c r="G193" s="5">
        <v>62</v>
      </c>
      <c r="H193" s="9" t="s">
        <v>12</v>
      </c>
      <c r="I193" s="2">
        <v>0.5</v>
      </c>
      <c r="J193" s="5">
        <f t="shared" si="2"/>
        <v>12400</v>
      </c>
      <c r="K193" s="5"/>
      <c r="M193" s="2"/>
    </row>
    <row r="194" spans="1:13" x14ac:dyDescent="0.25">
      <c r="A194" s="38" t="s">
        <v>100</v>
      </c>
      <c r="B194" s="38" t="s">
        <v>109</v>
      </c>
      <c r="C194" s="38"/>
      <c r="D194" s="38"/>
      <c r="E194" s="38" t="s">
        <v>92</v>
      </c>
      <c r="F194" s="2" t="s">
        <v>56</v>
      </c>
      <c r="G194" s="5">
        <v>102</v>
      </c>
      <c r="H194" s="9" t="s">
        <v>12</v>
      </c>
      <c r="I194" s="2">
        <v>0.5</v>
      </c>
      <c r="J194" s="5">
        <f t="shared" si="2"/>
        <v>20400</v>
      </c>
      <c r="K194" s="5"/>
      <c r="M194" s="2"/>
    </row>
    <row r="195" spans="1:13" x14ac:dyDescent="0.25">
      <c r="A195" s="38" t="s">
        <v>100</v>
      </c>
      <c r="B195" s="38" t="s">
        <v>109</v>
      </c>
      <c r="C195" s="38"/>
      <c r="D195" s="38"/>
      <c r="E195" s="38" t="s">
        <v>92</v>
      </c>
      <c r="F195" s="2" t="s">
        <v>56</v>
      </c>
      <c r="G195" s="5"/>
      <c r="H195" s="9" t="s">
        <v>13</v>
      </c>
      <c r="I195" s="2">
        <v>0.5</v>
      </c>
      <c r="J195" s="5">
        <f t="shared" si="2"/>
        <v>0</v>
      </c>
      <c r="K195" s="5"/>
      <c r="M195" s="2"/>
    </row>
    <row r="196" spans="1:13" x14ac:dyDescent="0.25">
      <c r="A196" s="38" t="s">
        <v>100</v>
      </c>
      <c r="B196" s="38" t="s">
        <v>109</v>
      </c>
      <c r="C196" s="38"/>
      <c r="D196" s="38"/>
      <c r="E196" s="38" t="s">
        <v>92</v>
      </c>
      <c r="F196" s="2" t="s">
        <v>56</v>
      </c>
      <c r="G196" s="5">
        <v>13</v>
      </c>
      <c r="H196" s="9" t="s">
        <v>13</v>
      </c>
      <c r="I196" s="2">
        <v>0.5</v>
      </c>
      <c r="J196" s="5">
        <f t="shared" si="2"/>
        <v>26000</v>
      </c>
      <c r="K196" s="22">
        <f>(J193+J194+J196)/3</f>
        <v>19600</v>
      </c>
      <c r="M196" s="2"/>
    </row>
    <row r="197" spans="1:13" x14ac:dyDescent="0.25">
      <c r="A197" s="38" t="s">
        <v>100</v>
      </c>
      <c r="B197" s="38" t="s">
        <v>109</v>
      </c>
      <c r="C197" s="38"/>
      <c r="D197" s="38"/>
      <c r="E197" s="38" t="s">
        <v>93</v>
      </c>
      <c r="F197" s="2" t="s">
        <v>57</v>
      </c>
      <c r="G197" s="5"/>
      <c r="H197" s="9">
        <v>1</v>
      </c>
      <c r="I197" s="2">
        <v>0.5</v>
      </c>
      <c r="J197" s="5">
        <f t="shared" si="2"/>
        <v>0</v>
      </c>
      <c r="K197" s="5"/>
      <c r="M197" s="2"/>
    </row>
    <row r="198" spans="1:13" x14ac:dyDescent="0.25">
      <c r="A198" s="38" t="s">
        <v>100</v>
      </c>
      <c r="B198" s="38" t="s">
        <v>109</v>
      </c>
      <c r="C198" s="38"/>
      <c r="D198" s="38"/>
      <c r="E198" s="38" t="s">
        <v>93</v>
      </c>
      <c r="F198" s="2" t="s">
        <v>57</v>
      </c>
      <c r="G198" s="5"/>
      <c r="H198" s="9">
        <v>1</v>
      </c>
      <c r="I198" s="2">
        <v>0.5</v>
      </c>
      <c r="J198" s="5">
        <f t="shared" si="2"/>
        <v>0</v>
      </c>
      <c r="K198" s="5"/>
      <c r="M198" s="2"/>
    </row>
    <row r="199" spans="1:13" x14ac:dyDescent="0.25">
      <c r="A199" s="38" t="s">
        <v>100</v>
      </c>
      <c r="B199" s="38" t="s">
        <v>109</v>
      </c>
      <c r="C199" s="38"/>
      <c r="D199" s="38"/>
      <c r="E199" s="38" t="s">
        <v>93</v>
      </c>
      <c r="F199" s="2" t="s">
        <v>57</v>
      </c>
      <c r="G199" s="5">
        <v>312</v>
      </c>
      <c r="H199" s="9" t="s">
        <v>11</v>
      </c>
      <c r="I199" s="2">
        <v>0.5</v>
      </c>
      <c r="J199" s="5">
        <f t="shared" si="2"/>
        <v>6240</v>
      </c>
      <c r="K199" s="5"/>
      <c r="M199" s="2"/>
    </row>
    <row r="200" spans="1:13" x14ac:dyDescent="0.25">
      <c r="A200" s="38" t="s">
        <v>100</v>
      </c>
      <c r="B200" s="38" t="s">
        <v>109</v>
      </c>
      <c r="C200" s="38"/>
      <c r="D200" s="38"/>
      <c r="E200" s="38" t="s">
        <v>93</v>
      </c>
      <c r="F200" s="2" t="s">
        <v>57</v>
      </c>
      <c r="G200" s="5">
        <v>302</v>
      </c>
      <c r="H200" s="9" t="s">
        <v>11</v>
      </c>
      <c r="I200" s="2">
        <v>0.5</v>
      </c>
      <c r="J200" s="5">
        <f t="shared" ref="J200:J263" si="3">(G200*H200)/I200</f>
        <v>6040</v>
      </c>
      <c r="K200" s="5"/>
      <c r="M200" s="2"/>
    </row>
    <row r="201" spans="1:13" x14ac:dyDescent="0.25">
      <c r="A201" s="38" t="s">
        <v>100</v>
      </c>
      <c r="B201" s="38" t="s">
        <v>109</v>
      </c>
      <c r="C201" s="38"/>
      <c r="D201" s="38"/>
      <c r="E201" s="38" t="s">
        <v>93</v>
      </c>
      <c r="F201" s="2" t="s">
        <v>57</v>
      </c>
      <c r="G201" s="5">
        <v>28</v>
      </c>
      <c r="H201" s="9" t="s">
        <v>12</v>
      </c>
      <c r="I201" s="2">
        <v>0.5</v>
      </c>
      <c r="J201" s="5">
        <f t="shared" si="3"/>
        <v>5600</v>
      </c>
      <c r="K201" s="5"/>
      <c r="M201" s="2"/>
    </row>
    <row r="202" spans="1:13" x14ac:dyDescent="0.25">
      <c r="A202" s="38" t="s">
        <v>100</v>
      </c>
      <c r="B202" s="38" t="s">
        <v>109</v>
      </c>
      <c r="C202" s="38"/>
      <c r="D202" s="38"/>
      <c r="E202" s="38" t="s">
        <v>93</v>
      </c>
      <c r="F202" s="2" t="s">
        <v>57</v>
      </c>
      <c r="G202" s="5">
        <v>17</v>
      </c>
      <c r="H202" s="9" t="s">
        <v>12</v>
      </c>
      <c r="I202" s="2">
        <v>0.5</v>
      </c>
      <c r="J202" s="5">
        <f t="shared" si="3"/>
        <v>3400</v>
      </c>
      <c r="K202" s="22">
        <f>(J199+J200+J201+J202)/4</f>
        <v>5320</v>
      </c>
      <c r="M202" s="2"/>
    </row>
    <row r="203" spans="1:13" x14ac:dyDescent="0.25">
      <c r="A203" s="38" t="s">
        <v>100</v>
      </c>
      <c r="B203" s="38" t="s">
        <v>106</v>
      </c>
      <c r="C203" s="38"/>
      <c r="D203" s="38"/>
      <c r="E203" s="38" t="s">
        <v>92</v>
      </c>
      <c r="F203" s="2" t="s">
        <v>58</v>
      </c>
      <c r="G203" s="5"/>
      <c r="H203" s="9">
        <v>1</v>
      </c>
      <c r="I203" s="2">
        <v>0.5</v>
      </c>
      <c r="J203" s="5">
        <f t="shared" si="3"/>
        <v>0</v>
      </c>
      <c r="K203" s="5"/>
      <c r="M203" s="2"/>
    </row>
    <row r="204" spans="1:13" x14ac:dyDescent="0.25">
      <c r="A204" s="38" t="s">
        <v>100</v>
      </c>
      <c r="B204" s="38" t="s">
        <v>106</v>
      </c>
      <c r="C204" s="38"/>
      <c r="D204" s="38"/>
      <c r="E204" s="38" t="s">
        <v>92</v>
      </c>
      <c r="F204" s="2" t="s">
        <v>58</v>
      </c>
      <c r="G204" s="5"/>
      <c r="H204" s="9">
        <v>1</v>
      </c>
      <c r="I204" s="2">
        <v>0.5</v>
      </c>
      <c r="J204" s="5">
        <f t="shared" si="3"/>
        <v>0</v>
      </c>
      <c r="K204" s="5"/>
      <c r="M204" s="2"/>
    </row>
    <row r="205" spans="1:13" x14ac:dyDescent="0.25">
      <c r="A205" s="38" t="s">
        <v>100</v>
      </c>
      <c r="B205" s="38" t="s">
        <v>106</v>
      </c>
      <c r="C205" s="38"/>
      <c r="D205" s="38"/>
      <c r="E205" s="38" t="s">
        <v>92</v>
      </c>
      <c r="F205" s="2" t="s">
        <v>58</v>
      </c>
      <c r="G205" s="5">
        <v>239</v>
      </c>
      <c r="H205" s="9" t="s">
        <v>11</v>
      </c>
      <c r="I205" s="2">
        <v>0.5</v>
      </c>
      <c r="J205" s="5">
        <f t="shared" si="3"/>
        <v>4780</v>
      </c>
      <c r="K205" s="5"/>
      <c r="M205" s="2"/>
    </row>
    <row r="206" spans="1:13" x14ac:dyDescent="0.25">
      <c r="A206" s="38" t="s">
        <v>100</v>
      </c>
      <c r="B206" s="38" t="s">
        <v>106</v>
      </c>
      <c r="C206" s="38"/>
      <c r="D206" s="38"/>
      <c r="E206" s="38" t="s">
        <v>92</v>
      </c>
      <c r="F206" s="2" t="s">
        <v>58</v>
      </c>
      <c r="G206" s="5">
        <v>317</v>
      </c>
      <c r="H206" s="9" t="s">
        <v>11</v>
      </c>
      <c r="I206" s="2">
        <v>0.5</v>
      </c>
      <c r="J206" s="5">
        <f t="shared" si="3"/>
        <v>6340</v>
      </c>
      <c r="K206" s="5"/>
      <c r="M206" s="2"/>
    </row>
    <row r="207" spans="1:13" x14ac:dyDescent="0.25">
      <c r="A207" s="38" t="s">
        <v>100</v>
      </c>
      <c r="B207" s="38" t="s">
        <v>106</v>
      </c>
      <c r="C207" s="38"/>
      <c r="D207" s="38"/>
      <c r="E207" s="38" t="s">
        <v>92</v>
      </c>
      <c r="F207" s="2" t="s">
        <v>58</v>
      </c>
      <c r="G207" s="5"/>
      <c r="H207" s="9" t="s">
        <v>12</v>
      </c>
      <c r="I207" s="2">
        <v>0.5</v>
      </c>
      <c r="J207" s="5">
        <f t="shared" si="3"/>
        <v>0</v>
      </c>
      <c r="K207" s="5"/>
      <c r="M207" s="2"/>
    </row>
    <row r="208" spans="1:13" x14ac:dyDescent="0.25">
      <c r="A208" s="38" t="s">
        <v>100</v>
      </c>
      <c r="B208" s="38" t="s">
        <v>106</v>
      </c>
      <c r="C208" s="38"/>
      <c r="D208" s="38"/>
      <c r="E208" s="38" t="s">
        <v>92</v>
      </c>
      <c r="F208" s="2" t="s">
        <v>58</v>
      </c>
      <c r="G208" s="5">
        <v>20</v>
      </c>
      <c r="H208" s="9" t="s">
        <v>12</v>
      </c>
      <c r="I208" s="2">
        <v>0.5</v>
      </c>
      <c r="J208" s="5">
        <f t="shared" si="3"/>
        <v>4000</v>
      </c>
      <c r="K208" s="5"/>
      <c r="M208" s="2"/>
    </row>
    <row r="209" spans="1:13" x14ac:dyDescent="0.25">
      <c r="A209" s="38" t="s">
        <v>100</v>
      </c>
      <c r="B209" s="38" t="s">
        <v>106</v>
      </c>
      <c r="C209" s="38"/>
      <c r="D209" s="38"/>
      <c r="E209" s="38" t="s">
        <v>92</v>
      </c>
      <c r="F209" s="2" t="s">
        <v>58</v>
      </c>
      <c r="G209" s="5"/>
      <c r="H209" s="9" t="s">
        <v>13</v>
      </c>
      <c r="I209" s="2">
        <v>0.5</v>
      </c>
      <c r="J209" s="5">
        <f t="shared" si="3"/>
        <v>0</v>
      </c>
      <c r="K209" s="5"/>
      <c r="M209" s="2"/>
    </row>
    <row r="210" spans="1:13" x14ac:dyDescent="0.25">
      <c r="A210" s="38" t="s">
        <v>100</v>
      </c>
      <c r="B210" s="38" t="s">
        <v>106</v>
      </c>
      <c r="C210" s="38"/>
      <c r="D210" s="38"/>
      <c r="E210" s="38" t="s">
        <v>92</v>
      </c>
      <c r="F210" s="2" t="s">
        <v>58</v>
      </c>
      <c r="G210" s="5"/>
      <c r="H210" s="9" t="s">
        <v>13</v>
      </c>
      <c r="I210" s="2">
        <v>0.5</v>
      </c>
      <c r="J210" s="5">
        <f t="shared" si="3"/>
        <v>0</v>
      </c>
      <c r="K210" s="22">
        <f>(J205+J206+J208)/3</f>
        <v>5040</v>
      </c>
      <c r="M210" s="2"/>
    </row>
    <row r="211" spans="1:13" x14ac:dyDescent="0.25">
      <c r="A211" s="38" t="s">
        <v>100</v>
      </c>
      <c r="B211" s="38" t="s">
        <v>106</v>
      </c>
      <c r="C211" s="38"/>
      <c r="D211" s="38"/>
      <c r="E211" s="38" t="s">
        <v>93</v>
      </c>
      <c r="F211" s="2" t="s">
        <v>59</v>
      </c>
      <c r="G211" s="5"/>
      <c r="H211" s="9">
        <v>1</v>
      </c>
      <c r="I211" s="2">
        <v>0.5</v>
      </c>
      <c r="J211" s="5">
        <f t="shared" si="3"/>
        <v>0</v>
      </c>
      <c r="K211" s="5"/>
      <c r="M211" s="2"/>
    </row>
    <row r="212" spans="1:13" x14ac:dyDescent="0.25">
      <c r="A212" s="38" t="s">
        <v>100</v>
      </c>
      <c r="B212" s="38" t="s">
        <v>106</v>
      </c>
      <c r="C212" s="38"/>
      <c r="D212" s="38"/>
      <c r="E212" s="38" t="s">
        <v>93</v>
      </c>
      <c r="F212" s="2" t="s">
        <v>59</v>
      </c>
      <c r="G212" s="5"/>
      <c r="H212" s="9">
        <v>1</v>
      </c>
      <c r="I212" s="2">
        <v>0.5</v>
      </c>
      <c r="J212" s="5">
        <f t="shared" si="3"/>
        <v>0</v>
      </c>
      <c r="K212" s="5"/>
      <c r="M212" s="2"/>
    </row>
    <row r="213" spans="1:13" x14ac:dyDescent="0.25">
      <c r="A213" s="38" t="s">
        <v>100</v>
      </c>
      <c r="B213" s="38" t="s">
        <v>106</v>
      </c>
      <c r="C213" s="38"/>
      <c r="D213" s="38"/>
      <c r="E213" s="38" t="s">
        <v>93</v>
      </c>
      <c r="F213" s="2" t="s">
        <v>59</v>
      </c>
      <c r="G213" s="5">
        <v>92</v>
      </c>
      <c r="H213" s="9" t="s">
        <v>11</v>
      </c>
      <c r="I213" s="2">
        <v>0.5</v>
      </c>
      <c r="J213" s="5">
        <f t="shared" si="3"/>
        <v>1840</v>
      </c>
      <c r="K213" s="5"/>
      <c r="M213" s="2"/>
    </row>
    <row r="214" spans="1:13" x14ac:dyDescent="0.25">
      <c r="A214" s="38" t="s">
        <v>100</v>
      </c>
      <c r="B214" s="38" t="s">
        <v>106</v>
      </c>
      <c r="C214" s="38"/>
      <c r="D214" s="38"/>
      <c r="E214" s="38" t="s">
        <v>93</v>
      </c>
      <c r="F214" s="2" t="s">
        <v>59</v>
      </c>
      <c r="G214" s="5">
        <v>78</v>
      </c>
      <c r="H214" s="9" t="s">
        <v>11</v>
      </c>
      <c r="I214" s="2">
        <v>0.5</v>
      </c>
      <c r="J214" s="5">
        <f t="shared" si="3"/>
        <v>1560</v>
      </c>
      <c r="K214" s="5"/>
      <c r="M214" s="2"/>
    </row>
    <row r="215" spans="1:13" x14ac:dyDescent="0.25">
      <c r="A215" s="38" t="s">
        <v>100</v>
      </c>
      <c r="B215" s="38" t="s">
        <v>106</v>
      </c>
      <c r="C215" s="38"/>
      <c r="D215" s="38"/>
      <c r="E215" s="38" t="s">
        <v>93</v>
      </c>
      <c r="F215" s="2" t="s">
        <v>59</v>
      </c>
      <c r="G215" s="5">
        <v>11</v>
      </c>
      <c r="H215" s="9" t="s">
        <v>12</v>
      </c>
      <c r="I215" s="2">
        <v>0.5</v>
      </c>
      <c r="J215" s="5">
        <f t="shared" si="3"/>
        <v>2200</v>
      </c>
      <c r="K215" s="5"/>
      <c r="M215" s="2"/>
    </row>
    <row r="216" spans="1:13" x14ac:dyDescent="0.25">
      <c r="A216" s="38" t="s">
        <v>100</v>
      </c>
      <c r="B216" s="38" t="s">
        <v>106</v>
      </c>
      <c r="C216" s="38"/>
      <c r="D216" s="38"/>
      <c r="E216" s="38" t="s">
        <v>93</v>
      </c>
      <c r="F216" s="2" t="s">
        <v>59</v>
      </c>
      <c r="G216" s="5"/>
      <c r="H216" s="9" t="s">
        <v>12</v>
      </c>
      <c r="I216" s="2">
        <v>0.5</v>
      </c>
      <c r="J216" s="5">
        <f t="shared" si="3"/>
        <v>0</v>
      </c>
      <c r="K216" s="22">
        <f>(J213+J214+J215)/3</f>
        <v>1866.6666666666667</v>
      </c>
      <c r="M216" s="2"/>
    </row>
    <row r="217" spans="1:13" x14ac:dyDescent="0.25">
      <c r="A217" s="38" t="s">
        <v>101</v>
      </c>
      <c r="B217" s="38" t="s">
        <v>104</v>
      </c>
      <c r="C217" s="38"/>
      <c r="D217" s="38"/>
      <c r="E217" s="38" t="s">
        <v>92</v>
      </c>
      <c r="F217" s="2" t="s">
        <v>60</v>
      </c>
      <c r="G217" s="5"/>
      <c r="H217" s="9">
        <v>1</v>
      </c>
      <c r="I217" s="2">
        <v>0.5</v>
      </c>
      <c r="J217" s="5">
        <f t="shared" si="3"/>
        <v>0</v>
      </c>
      <c r="K217" s="5"/>
      <c r="M217" s="2"/>
    </row>
    <row r="218" spans="1:13" x14ac:dyDescent="0.25">
      <c r="A218" s="38" t="s">
        <v>101</v>
      </c>
      <c r="B218" s="38" t="s">
        <v>104</v>
      </c>
      <c r="C218" s="38"/>
      <c r="D218" s="38"/>
      <c r="E218" s="38" t="s">
        <v>92</v>
      </c>
      <c r="F218" s="2" t="s">
        <v>60</v>
      </c>
      <c r="G218" s="5"/>
      <c r="H218" s="9">
        <v>1</v>
      </c>
      <c r="I218" s="2">
        <v>0.5</v>
      </c>
      <c r="J218" s="5">
        <f t="shared" si="3"/>
        <v>0</v>
      </c>
      <c r="K218" s="5"/>
      <c r="M218" s="2"/>
    </row>
    <row r="219" spans="1:13" x14ac:dyDescent="0.25">
      <c r="A219" s="38" t="s">
        <v>101</v>
      </c>
      <c r="B219" s="38" t="s">
        <v>104</v>
      </c>
      <c r="C219" s="38"/>
      <c r="D219" s="38"/>
      <c r="E219" s="38" t="s">
        <v>92</v>
      </c>
      <c r="F219" s="2" t="s">
        <v>60</v>
      </c>
      <c r="G219" s="5">
        <v>130</v>
      </c>
      <c r="H219" s="9" t="s">
        <v>11</v>
      </c>
      <c r="I219" s="2">
        <v>0.5</v>
      </c>
      <c r="J219" s="5">
        <f t="shared" si="3"/>
        <v>2600</v>
      </c>
      <c r="K219" s="5"/>
      <c r="M219" s="2"/>
    </row>
    <row r="220" spans="1:13" x14ac:dyDescent="0.25">
      <c r="A220" s="38" t="s">
        <v>101</v>
      </c>
      <c r="B220" s="38" t="s">
        <v>104</v>
      </c>
      <c r="C220" s="38"/>
      <c r="D220" s="38"/>
      <c r="E220" s="38" t="s">
        <v>92</v>
      </c>
      <c r="F220" s="2" t="s">
        <v>60</v>
      </c>
      <c r="G220" s="5">
        <v>128</v>
      </c>
      <c r="H220" s="9" t="s">
        <v>11</v>
      </c>
      <c r="I220" s="2">
        <v>0.5</v>
      </c>
      <c r="J220" s="5">
        <f t="shared" si="3"/>
        <v>2560</v>
      </c>
      <c r="K220" s="5"/>
      <c r="M220" s="2"/>
    </row>
    <row r="221" spans="1:13" x14ac:dyDescent="0.25">
      <c r="A221" s="38" t="s">
        <v>101</v>
      </c>
      <c r="B221" s="38" t="s">
        <v>104</v>
      </c>
      <c r="C221" s="38"/>
      <c r="D221" s="38"/>
      <c r="E221" s="38" t="s">
        <v>92</v>
      </c>
      <c r="F221" s="2" t="s">
        <v>60</v>
      </c>
      <c r="G221" s="5">
        <v>12</v>
      </c>
      <c r="H221" s="9" t="s">
        <v>12</v>
      </c>
      <c r="I221" s="2">
        <v>0.5</v>
      </c>
      <c r="J221" s="5">
        <f t="shared" si="3"/>
        <v>2400</v>
      </c>
      <c r="K221" s="5"/>
      <c r="M221" s="2"/>
    </row>
    <row r="222" spans="1:13" x14ac:dyDescent="0.25">
      <c r="A222" s="38" t="s">
        <v>101</v>
      </c>
      <c r="B222" s="38" t="s">
        <v>104</v>
      </c>
      <c r="C222" s="38"/>
      <c r="D222" s="38"/>
      <c r="E222" s="38" t="s">
        <v>92</v>
      </c>
      <c r="F222" s="2" t="s">
        <v>60</v>
      </c>
      <c r="G222" s="5"/>
      <c r="H222" s="9" t="s">
        <v>12</v>
      </c>
      <c r="I222" s="2">
        <v>0.5</v>
      </c>
      <c r="J222" s="5">
        <f t="shared" si="3"/>
        <v>0</v>
      </c>
      <c r="K222" s="5"/>
      <c r="M222" s="2"/>
    </row>
    <row r="223" spans="1:13" x14ac:dyDescent="0.25">
      <c r="A223" s="38" t="s">
        <v>101</v>
      </c>
      <c r="B223" s="38" t="s">
        <v>104</v>
      </c>
      <c r="C223" s="38"/>
      <c r="D223" s="38"/>
      <c r="E223" s="38" t="s">
        <v>92</v>
      </c>
      <c r="F223" s="2" t="s">
        <v>60</v>
      </c>
      <c r="G223" s="5"/>
      <c r="H223" s="9" t="s">
        <v>13</v>
      </c>
      <c r="I223" s="2">
        <v>0.5</v>
      </c>
      <c r="J223" s="5">
        <f t="shared" si="3"/>
        <v>0</v>
      </c>
      <c r="K223" s="5"/>
      <c r="M223" s="2"/>
    </row>
    <row r="224" spans="1:13" x14ac:dyDescent="0.25">
      <c r="A224" s="38" t="s">
        <v>101</v>
      </c>
      <c r="B224" s="38" t="s">
        <v>104</v>
      </c>
      <c r="C224" s="38"/>
      <c r="D224" s="38"/>
      <c r="E224" s="38" t="s">
        <v>92</v>
      </c>
      <c r="F224" s="2" t="s">
        <v>60</v>
      </c>
      <c r="G224" s="5"/>
      <c r="H224" s="9" t="s">
        <v>13</v>
      </c>
      <c r="I224" s="2">
        <v>0.5</v>
      </c>
      <c r="J224" s="5">
        <f t="shared" si="3"/>
        <v>0</v>
      </c>
      <c r="K224" s="22">
        <f>(J219+J220+J221)/3</f>
        <v>2520</v>
      </c>
      <c r="M224" s="2"/>
    </row>
    <row r="225" spans="1:13" x14ac:dyDescent="0.25">
      <c r="A225" s="38" t="s">
        <v>101</v>
      </c>
      <c r="B225" s="38" t="s">
        <v>104</v>
      </c>
      <c r="C225" s="38"/>
      <c r="D225" s="38"/>
      <c r="E225" s="38" t="s">
        <v>93</v>
      </c>
      <c r="F225" s="2" t="s">
        <v>61</v>
      </c>
      <c r="G225" s="5">
        <v>40</v>
      </c>
      <c r="H225" s="9">
        <v>1</v>
      </c>
      <c r="I225" s="2">
        <v>0.5</v>
      </c>
      <c r="J225" s="5">
        <f t="shared" si="3"/>
        <v>80</v>
      </c>
      <c r="K225" s="5"/>
      <c r="M225" s="2"/>
    </row>
    <row r="226" spans="1:13" x14ac:dyDescent="0.25">
      <c r="A226" s="38" t="s">
        <v>101</v>
      </c>
      <c r="B226" s="38" t="s">
        <v>104</v>
      </c>
      <c r="C226" s="38"/>
      <c r="D226" s="38"/>
      <c r="E226" s="38" t="s">
        <v>93</v>
      </c>
      <c r="F226" s="2" t="s">
        <v>61</v>
      </c>
      <c r="G226" s="5">
        <v>41</v>
      </c>
      <c r="H226" s="9">
        <v>1</v>
      </c>
      <c r="I226" s="2">
        <v>0.5</v>
      </c>
      <c r="J226" s="5">
        <f t="shared" si="3"/>
        <v>82</v>
      </c>
      <c r="K226" s="5"/>
      <c r="M226" s="2"/>
    </row>
    <row r="227" spans="1:13" x14ac:dyDescent="0.25">
      <c r="A227" s="38" t="s">
        <v>101</v>
      </c>
      <c r="B227" s="38" t="s">
        <v>104</v>
      </c>
      <c r="C227" s="38"/>
      <c r="D227" s="38"/>
      <c r="E227" s="38" t="s">
        <v>93</v>
      </c>
      <c r="F227" s="2" t="s">
        <v>61</v>
      </c>
      <c r="G227" s="5">
        <v>19</v>
      </c>
      <c r="H227" s="9" t="s">
        <v>11</v>
      </c>
      <c r="I227" s="2">
        <v>0.5</v>
      </c>
      <c r="J227" s="23">
        <f t="shared" si="3"/>
        <v>380</v>
      </c>
      <c r="K227" s="5"/>
      <c r="M227" s="2"/>
    </row>
    <row r="228" spans="1:13" x14ac:dyDescent="0.25">
      <c r="A228" s="38" t="s">
        <v>101</v>
      </c>
      <c r="B228" s="38" t="s">
        <v>104</v>
      </c>
      <c r="C228" s="38"/>
      <c r="D228" s="38"/>
      <c r="E228" s="38" t="s">
        <v>93</v>
      </c>
      <c r="F228" s="2" t="s">
        <v>61</v>
      </c>
      <c r="G228" s="5"/>
      <c r="H228" s="9" t="s">
        <v>11</v>
      </c>
      <c r="I228" s="2">
        <v>0.5</v>
      </c>
      <c r="J228" s="5">
        <f t="shared" si="3"/>
        <v>0</v>
      </c>
      <c r="K228" s="5"/>
      <c r="M228" s="2"/>
    </row>
    <row r="229" spans="1:13" x14ac:dyDescent="0.25">
      <c r="A229" s="38" t="s">
        <v>101</v>
      </c>
      <c r="B229" s="38" t="s">
        <v>104</v>
      </c>
      <c r="C229" s="38"/>
      <c r="D229" s="38"/>
      <c r="E229" s="38" t="s">
        <v>93</v>
      </c>
      <c r="F229" s="2" t="s">
        <v>61</v>
      </c>
      <c r="G229" s="5"/>
      <c r="H229" s="9" t="s">
        <v>12</v>
      </c>
      <c r="I229" s="2">
        <v>0.5</v>
      </c>
      <c r="J229" s="5">
        <f t="shared" si="3"/>
        <v>0</v>
      </c>
      <c r="K229" s="5"/>
      <c r="M229" s="2"/>
    </row>
    <row r="230" spans="1:13" x14ac:dyDescent="0.25">
      <c r="A230" s="38" t="s">
        <v>101</v>
      </c>
      <c r="B230" s="38" t="s">
        <v>104</v>
      </c>
      <c r="C230" s="38"/>
      <c r="D230" s="38"/>
      <c r="E230" s="38" t="s">
        <v>93</v>
      </c>
      <c r="F230" s="2" t="s">
        <v>61</v>
      </c>
      <c r="G230" s="5"/>
      <c r="H230" s="9" t="s">
        <v>12</v>
      </c>
      <c r="I230" s="2">
        <v>0.5</v>
      </c>
      <c r="J230" s="5">
        <f t="shared" si="3"/>
        <v>0</v>
      </c>
      <c r="K230" s="22">
        <f>(J225+J226)/2</f>
        <v>81</v>
      </c>
      <c r="L230" s="34">
        <f>(J225+J226+J227)/3</f>
        <v>180.66666666666666</v>
      </c>
      <c r="M230" s="2"/>
    </row>
    <row r="231" spans="1:13" x14ac:dyDescent="0.25">
      <c r="A231" s="38" t="s">
        <v>101</v>
      </c>
      <c r="B231" s="38" t="s">
        <v>109</v>
      </c>
      <c r="C231" s="38"/>
      <c r="D231" s="38"/>
      <c r="E231" s="38" t="s">
        <v>92</v>
      </c>
      <c r="F231" s="2" t="s">
        <v>62</v>
      </c>
      <c r="G231" s="5">
        <v>280</v>
      </c>
      <c r="H231" s="9">
        <v>1</v>
      </c>
      <c r="I231" s="2">
        <v>0.5</v>
      </c>
      <c r="J231" s="23">
        <f t="shared" si="3"/>
        <v>560</v>
      </c>
      <c r="K231" s="5"/>
      <c r="M231" s="2"/>
    </row>
    <row r="232" spans="1:13" x14ac:dyDescent="0.25">
      <c r="A232" s="38" t="s">
        <v>101</v>
      </c>
      <c r="B232" s="38" t="s">
        <v>109</v>
      </c>
      <c r="C232" s="38"/>
      <c r="D232" s="38"/>
      <c r="E232" s="38" t="s">
        <v>92</v>
      </c>
      <c r="F232" s="2" t="s">
        <v>62</v>
      </c>
      <c r="G232" s="5">
        <v>257</v>
      </c>
      <c r="H232" s="9">
        <v>1</v>
      </c>
      <c r="I232" s="2">
        <v>0.5</v>
      </c>
      <c r="J232" s="23">
        <f t="shared" si="3"/>
        <v>514</v>
      </c>
      <c r="K232" s="5"/>
      <c r="M232" s="2"/>
    </row>
    <row r="233" spans="1:13" x14ac:dyDescent="0.25">
      <c r="A233" s="38" t="s">
        <v>101</v>
      </c>
      <c r="B233" s="38" t="s">
        <v>109</v>
      </c>
      <c r="C233" s="38"/>
      <c r="D233" s="38"/>
      <c r="E233" s="38" t="s">
        <v>92</v>
      </c>
      <c r="F233" s="2" t="s">
        <v>62</v>
      </c>
      <c r="G233" s="5">
        <v>228</v>
      </c>
      <c r="H233" s="9" t="s">
        <v>11</v>
      </c>
      <c r="I233" s="2">
        <v>0.5</v>
      </c>
      <c r="J233" s="5">
        <f t="shared" si="3"/>
        <v>4560</v>
      </c>
      <c r="K233" s="5"/>
      <c r="M233" s="2"/>
    </row>
    <row r="234" spans="1:13" x14ac:dyDescent="0.25">
      <c r="A234" s="38" t="s">
        <v>101</v>
      </c>
      <c r="B234" s="38" t="s">
        <v>109</v>
      </c>
      <c r="C234" s="38"/>
      <c r="D234" s="38"/>
      <c r="E234" s="38" t="s">
        <v>92</v>
      </c>
      <c r="F234" s="2" t="s">
        <v>62</v>
      </c>
      <c r="G234" s="5">
        <v>108</v>
      </c>
      <c r="H234" s="9" t="s">
        <v>11</v>
      </c>
      <c r="I234" s="2">
        <v>0.5</v>
      </c>
      <c r="J234" s="5">
        <f t="shared" si="3"/>
        <v>2160</v>
      </c>
      <c r="K234" s="5"/>
      <c r="M234" s="2"/>
    </row>
    <row r="235" spans="1:13" x14ac:dyDescent="0.25">
      <c r="A235" s="38" t="s">
        <v>101</v>
      </c>
      <c r="B235" s="38" t="s">
        <v>109</v>
      </c>
      <c r="C235" s="38"/>
      <c r="D235" s="38"/>
      <c r="E235" s="38" t="s">
        <v>92</v>
      </c>
      <c r="F235" s="2" t="s">
        <v>62</v>
      </c>
      <c r="G235" s="5">
        <v>27</v>
      </c>
      <c r="H235" s="9" t="s">
        <v>12</v>
      </c>
      <c r="I235" s="2">
        <v>0.5</v>
      </c>
      <c r="J235" s="5">
        <f t="shared" si="3"/>
        <v>5400</v>
      </c>
      <c r="K235" s="5"/>
      <c r="M235" s="2"/>
    </row>
    <row r="236" spans="1:13" x14ac:dyDescent="0.25">
      <c r="A236" s="38" t="s">
        <v>101</v>
      </c>
      <c r="B236" s="38" t="s">
        <v>109</v>
      </c>
      <c r="C236" s="38"/>
      <c r="D236" s="38"/>
      <c r="E236" s="38" t="s">
        <v>92</v>
      </c>
      <c r="F236" s="2" t="s">
        <v>62</v>
      </c>
      <c r="G236" s="5">
        <v>20</v>
      </c>
      <c r="H236" s="9" t="s">
        <v>12</v>
      </c>
      <c r="I236" s="2">
        <v>0.5</v>
      </c>
      <c r="J236" s="5">
        <f t="shared" si="3"/>
        <v>4000</v>
      </c>
      <c r="K236" s="5"/>
      <c r="M236" s="2"/>
    </row>
    <row r="237" spans="1:13" x14ac:dyDescent="0.25">
      <c r="A237" s="38" t="s">
        <v>101</v>
      </c>
      <c r="B237" s="38" t="s">
        <v>109</v>
      </c>
      <c r="C237" s="38"/>
      <c r="D237" s="38"/>
      <c r="E237" s="38" t="s">
        <v>92</v>
      </c>
      <c r="F237" s="2" t="s">
        <v>62</v>
      </c>
      <c r="G237" s="5"/>
      <c r="H237" s="9" t="s">
        <v>13</v>
      </c>
      <c r="I237" s="2">
        <v>0.5</v>
      </c>
      <c r="J237" s="5">
        <f t="shared" si="3"/>
        <v>0</v>
      </c>
      <c r="K237" s="5"/>
      <c r="M237" s="2"/>
    </row>
    <row r="238" spans="1:13" x14ac:dyDescent="0.25">
      <c r="A238" s="38" t="s">
        <v>101</v>
      </c>
      <c r="B238" s="38" t="s">
        <v>109</v>
      </c>
      <c r="C238" s="38"/>
      <c r="D238" s="38"/>
      <c r="E238" s="38" t="s">
        <v>92</v>
      </c>
      <c r="F238" s="2" t="s">
        <v>62</v>
      </c>
      <c r="G238" s="5"/>
      <c r="H238" s="9" t="s">
        <v>13</v>
      </c>
      <c r="I238" s="2">
        <v>0.5</v>
      </c>
      <c r="J238" s="5">
        <f t="shared" si="3"/>
        <v>0</v>
      </c>
      <c r="K238" s="22">
        <f>(J233+J234+J235+J236)/4</f>
        <v>4030</v>
      </c>
      <c r="L238" s="34">
        <f>(J231+J233+J232+J234+J235+J236)/6</f>
        <v>2865.6666666666665</v>
      </c>
      <c r="M238" s="2"/>
    </row>
    <row r="239" spans="1:13" x14ac:dyDescent="0.25">
      <c r="A239" s="38" t="s">
        <v>101</v>
      </c>
      <c r="B239" s="38" t="s">
        <v>109</v>
      </c>
      <c r="C239" s="38"/>
      <c r="D239" s="38"/>
      <c r="E239" s="38" t="s">
        <v>93</v>
      </c>
      <c r="F239" s="2" t="s">
        <v>63</v>
      </c>
      <c r="G239" s="5">
        <v>10</v>
      </c>
      <c r="H239" s="9">
        <v>1</v>
      </c>
      <c r="I239" s="2">
        <v>0.5</v>
      </c>
      <c r="J239" s="5">
        <f t="shared" si="3"/>
        <v>20</v>
      </c>
      <c r="K239" s="5"/>
      <c r="M239" s="2"/>
    </row>
    <row r="240" spans="1:13" x14ac:dyDescent="0.25">
      <c r="A240" s="38" t="s">
        <v>101</v>
      </c>
      <c r="B240" s="38" t="s">
        <v>109</v>
      </c>
      <c r="C240" s="38"/>
      <c r="D240" s="38"/>
      <c r="E240" s="38" t="s">
        <v>93</v>
      </c>
      <c r="F240" s="2" t="s">
        <v>63</v>
      </c>
      <c r="G240" s="5">
        <v>27</v>
      </c>
      <c r="H240" s="9">
        <v>1</v>
      </c>
      <c r="I240" s="2">
        <v>0.5</v>
      </c>
      <c r="J240" s="5">
        <f t="shared" si="3"/>
        <v>54</v>
      </c>
      <c r="K240" s="5"/>
      <c r="M240" s="2"/>
    </row>
    <row r="241" spans="1:13" x14ac:dyDescent="0.25">
      <c r="A241" s="38" t="s">
        <v>101</v>
      </c>
      <c r="B241" s="38" t="s">
        <v>109</v>
      </c>
      <c r="C241" s="38"/>
      <c r="D241" s="38"/>
      <c r="E241" s="38" t="s">
        <v>93</v>
      </c>
      <c r="F241" s="2" t="s">
        <v>63</v>
      </c>
      <c r="G241" s="5"/>
      <c r="H241" s="9" t="s">
        <v>11</v>
      </c>
      <c r="I241" s="2">
        <v>0.5</v>
      </c>
      <c r="J241" s="5">
        <f t="shared" si="3"/>
        <v>0</v>
      </c>
      <c r="K241" s="5"/>
      <c r="M241" s="2"/>
    </row>
    <row r="242" spans="1:13" x14ac:dyDescent="0.25">
      <c r="A242" s="38" t="s">
        <v>101</v>
      </c>
      <c r="B242" s="38" t="s">
        <v>109</v>
      </c>
      <c r="C242" s="38"/>
      <c r="D242" s="38"/>
      <c r="E242" s="38" t="s">
        <v>93</v>
      </c>
      <c r="F242" s="2" t="s">
        <v>63</v>
      </c>
      <c r="G242" s="5">
        <v>11</v>
      </c>
      <c r="H242" s="9" t="s">
        <v>11</v>
      </c>
      <c r="I242" s="2">
        <v>0.5</v>
      </c>
      <c r="J242" s="23">
        <f t="shared" si="3"/>
        <v>220</v>
      </c>
      <c r="K242" s="5"/>
      <c r="M242" s="2"/>
    </row>
    <row r="243" spans="1:13" x14ac:dyDescent="0.25">
      <c r="A243" s="38" t="s">
        <v>101</v>
      </c>
      <c r="B243" s="38" t="s">
        <v>109</v>
      </c>
      <c r="C243" s="38"/>
      <c r="D243" s="38"/>
      <c r="E243" s="38" t="s">
        <v>93</v>
      </c>
      <c r="F243" s="2" t="s">
        <v>63</v>
      </c>
      <c r="G243" s="5"/>
      <c r="H243" s="9" t="s">
        <v>12</v>
      </c>
      <c r="I243" s="2">
        <v>0.5</v>
      </c>
      <c r="J243" s="5">
        <f t="shared" si="3"/>
        <v>0</v>
      </c>
      <c r="K243" s="5"/>
      <c r="M243" s="2"/>
    </row>
    <row r="244" spans="1:13" x14ac:dyDescent="0.25">
      <c r="A244" s="38" t="s">
        <v>101</v>
      </c>
      <c r="B244" s="38" t="s">
        <v>109</v>
      </c>
      <c r="C244" s="38"/>
      <c r="D244" s="38"/>
      <c r="E244" s="38" t="s">
        <v>93</v>
      </c>
      <c r="F244" s="2" t="s">
        <v>63</v>
      </c>
      <c r="G244" s="5"/>
      <c r="H244" s="9" t="s">
        <v>12</v>
      </c>
      <c r="I244" s="2">
        <v>0.5</v>
      </c>
      <c r="J244" s="5">
        <f t="shared" si="3"/>
        <v>0</v>
      </c>
      <c r="K244" s="22">
        <f>(J239+J240)/2</f>
        <v>37</v>
      </c>
      <c r="L244" s="34">
        <f>(J239+J240+J242)/3</f>
        <v>98</v>
      </c>
      <c r="M244" s="2"/>
    </row>
    <row r="245" spans="1:13" x14ac:dyDescent="0.25">
      <c r="A245" s="38" t="s">
        <v>101</v>
      </c>
      <c r="B245" s="38" t="s">
        <v>106</v>
      </c>
      <c r="C245" s="38"/>
      <c r="D245" s="38"/>
      <c r="E245" s="38" t="s">
        <v>92</v>
      </c>
      <c r="F245" s="2" t="s">
        <v>64</v>
      </c>
      <c r="G245" s="5"/>
      <c r="H245" s="9">
        <v>1</v>
      </c>
      <c r="I245" s="2">
        <v>0.5</v>
      </c>
      <c r="J245" s="5">
        <f t="shared" si="3"/>
        <v>0</v>
      </c>
      <c r="K245" s="5"/>
      <c r="M245" s="2"/>
    </row>
    <row r="246" spans="1:13" x14ac:dyDescent="0.25">
      <c r="A246" s="38" t="s">
        <v>101</v>
      </c>
      <c r="B246" s="38" t="s">
        <v>106</v>
      </c>
      <c r="C246" s="38"/>
      <c r="D246" s="38"/>
      <c r="E246" s="38" t="s">
        <v>92</v>
      </c>
      <c r="F246" s="2" t="s">
        <v>65</v>
      </c>
      <c r="G246" s="5"/>
      <c r="H246" s="9">
        <v>1</v>
      </c>
      <c r="I246" s="2">
        <v>0.5</v>
      </c>
      <c r="J246" s="5">
        <f t="shared" si="3"/>
        <v>0</v>
      </c>
      <c r="K246" s="5"/>
      <c r="M246" s="2"/>
    </row>
    <row r="247" spans="1:13" x14ac:dyDescent="0.25">
      <c r="A247" s="38" t="s">
        <v>101</v>
      </c>
      <c r="B247" s="38" t="s">
        <v>106</v>
      </c>
      <c r="C247" s="38"/>
      <c r="D247" s="38"/>
      <c r="E247" s="38" t="s">
        <v>92</v>
      </c>
      <c r="F247" s="2" t="s">
        <v>64</v>
      </c>
      <c r="G247" s="5">
        <v>132</v>
      </c>
      <c r="H247" s="9" t="s">
        <v>11</v>
      </c>
      <c r="I247" s="2">
        <v>0.5</v>
      </c>
      <c r="J247" s="5">
        <f t="shared" si="3"/>
        <v>2640</v>
      </c>
      <c r="K247" s="5"/>
      <c r="M247" s="2"/>
    </row>
    <row r="248" spans="1:13" x14ac:dyDescent="0.25">
      <c r="A248" s="38" t="s">
        <v>101</v>
      </c>
      <c r="B248" s="38" t="s">
        <v>106</v>
      </c>
      <c r="C248" s="38"/>
      <c r="D248" s="38"/>
      <c r="E248" s="38" t="s">
        <v>92</v>
      </c>
      <c r="F248" s="2" t="s">
        <v>64</v>
      </c>
      <c r="G248" s="5">
        <v>137</v>
      </c>
      <c r="H248" s="9" t="s">
        <v>11</v>
      </c>
      <c r="I248" s="2">
        <v>0.5</v>
      </c>
      <c r="J248" s="5">
        <f t="shared" si="3"/>
        <v>2740</v>
      </c>
      <c r="K248" s="5"/>
      <c r="M248" s="2"/>
    </row>
    <row r="249" spans="1:13" x14ac:dyDescent="0.25">
      <c r="A249" s="38" t="s">
        <v>101</v>
      </c>
      <c r="B249" s="38" t="s">
        <v>106</v>
      </c>
      <c r="C249" s="38"/>
      <c r="D249" s="38"/>
      <c r="E249" s="38" t="s">
        <v>92</v>
      </c>
      <c r="F249" s="2" t="s">
        <v>64</v>
      </c>
      <c r="G249" s="5">
        <v>33</v>
      </c>
      <c r="H249" s="9" t="s">
        <v>12</v>
      </c>
      <c r="I249" s="2">
        <v>0.5</v>
      </c>
      <c r="J249" s="5">
        <f t="shared" si="3"/>
        <v>6600</v>
      </c>
      <c r="K249" s="5"/>
      <c r="M249" s="2"/>
    </row>
    <row r="250" spans="1:13" x14ac:dyDescent="0.25">
      <c r="A250" s="38" t="s">
        <v>101</v>
      </c>
      <c r="B250" s="38" t="s">
        <v>106</v>
      </c>
      <c r="C250" s="38"/>
      <c r="D250" s="38"/>
      <c r="E250" s="38" t="s">
        <v>92</v>
      </c>
      <c r="F250" s="2" t="s">
        <v>64</v>
      </c>
      <c r="G250" s="5">
        <v>20</v>
      </c>
      <c r="H250" s="9" t="s">
        <v>12</v>
      </c>
      <c r="I250" s="2">
        <v>0.5</v>
      </c>
      <c r="J250" s="5">
        <f t="shared" si="3"/>
        <v>4000</v>
      </c>
      <c r="K250" s="5"/>
      <c r="M250" s="2"/>
    </row>
    <row r="251" spans="1:13" x14ac:dyDescent="0.25">
      <c r="A251" s="38" t="s">
        <v>101</v>
      </c>
      <c r="B251" s="38" t="s">
        <v>106</v>
      </c>
      <c r="C251" s="38"/>
      <c r="D251" s="38"/>
      <c r="E251" s="38" t="s">
        <v>92</v>
      </c>
      <c r="F251" s="2" t="s">
        <v>64</v>
      </c>
      <c r="G251" s="5"/>
      <c r="H251" s="9" t="s">
        <v>13</v>
      </c>
      <c r="I251" s="2">
        <v>0.5</v>
      </c>
      <c r="J251" s="5">
        <f t="shared" si="3"/>
        <v>0</v>
      </c>
      <c r="K251" s="5"/>
      <c r="M251" s="2"/>
    </row>
    <row r="252" spans="1:13" x14ac:dyDescent="0.25">
      <c r="A252" s="38" t="s">
        <v>101</v>
      </c>
      <c r="B252" s="38" t="s">
        <v>106</v>
      </c>
      <c r="C252" s="38"/>
      <c r="D252" s="38"/>
      <c r="E252" s="38" t="s">
        <v>92</v>
      </c>
      <c r="F252" s="2" t="s">
        <v>64</v>
      </c>
      <c r="G252" s="5"/>
      <c r="H252" s="9" t="s">
        <v>13</v>
      </c>
      <c r="I252" s="2">
        <v>0.5</v>
      </c>
      <c r="J252" s="5">
        <f t="shared" si="3"/>
        <v>0</v>
      </c>
      <c r="K252" s="22">
        <f>(J247+J248+J249+J250)/4</f>
        <v>3995</v>
      </c>
      <c r="M252" s="2"/>
    </row>
    <row r="253" spans="1:13" x14ac:dyDescent="0.25">
      <c r="A253" s="38" t="s">
        <v>101</v>
      </c>
      <c r="B253" s="38" t="s">
        <v>106</v>
      </c>
      <c r="C253" s="38"/>
      <c r="D253" s="38"/>
      <c r="E253" s="38" t="s">
        <v>93</v>
      </c>
      <c r="F253" s="2" t="s">
        <v>66</v>
      </c>
      <c r="G253" s="5"/>
      <c r="H253" s="9">
        <v>1</v>
      </c>
      <c r="I253" s="2">
        <v>0.5</v>
      </c>
      <c r="J253" s="5">
        <f t="shared" si="3"/>
        <v>0</v>
      </c>
      <c r="K253" s="5"/>
      <c r="M253" s="2"/>
    </row>
    <row r="254" spans="1:13" x14ac:dyDescent="0.25">
      <c r="A254" s="38" t="s">
        <v>101</v>
      </c>
      <c r="B254" s="38" t="s">
        <v>106</v>
      </c>
      <c r="C254" s="38"/>
      <c r="D254" s="38"/>
      <c r="E254" s="38" t="s">
        <v>93</v>
      </c>
      <c r="F254" s="2" t="s">
        <v>66</v>
      </c>
      <c r="G254" s="5"/>
      <c r="H254" s="9">
        <v>1</v>
      </c>
      <c r="I254" s="2">
        <v>0.5</v>
      </c>
      <c r="J254" s="5">
        <f t="shared" si="3"/>
        <v>0</v>
      </c>
      <c r="K254" s="5"/>
      <c r="M254" s="2"/>
    </row>
    <row r="255" spans="1:13" x14ac:dyDescent="0.25">
      <c r="A255" s="38" t="s">
        <v>101</v>
      </c>
      <c r="B255" s="38" t="s">
        <v>106</v>
      </c>
      <c r="C255" s="38"/>
      <c r="D255" s="38"/>
      <c r="E255" s="38" t="s">
        <v>93</v>
      </c>
      <c r="F255" s="2" t="s">
        <v>66</v>
      </c>
      <c r="G255" s="5"/>
      <c r="H255" s="9" t="s">
        <v>11</v>
      </c>
      <c r="I255" s="2">
        <v>0.5</v>
      </c>
      <c r="J255" s="5">
        <f t="shared" si="3"/>
        <v>0</v>
      </c>
      <c r="K255" s="5"/>
      <c r="M255" s="2"/>
    </row>
    <row r="256" spans="1:13" x14ac:dyDescent="0.25">
      <c r="A256" s="38" t="s">
        <v>101</v>
      </c>
      <c r="B256" s="38" t="s">
        <v>106</v>
      </c>
      <c r="C256" s="38"/>
      <c r="D256" s="38"/>
      <c r="E256" s="38" t="s">
        <v>93</v>
      </c>
      <c r="F256" s="2" t="s">
        <v>66</v>
      </c>
      <c r="G256" s="5">
        <v>0</v>
      </c>
      <c r="H256" s="9" t="s">
        <v>11</v>
      </c>
      <c r="I256" s="2">
        <v>0.5</v>
      </c>
      <c r="J256" s="5">
        <f t="shared" si="3"/>
        <v>0</v>
      </c>
      <c r="K256" s="5"/>
      <c r="M256" s="2"/>
    </row>
    <row r="257" spans="1:13" x14ac:dyDescent="0.25">
      <c r="A257" s="38" t="s">
        <v>101</v>
      </c>
      <c r="B257" s="38" t="s">
        <v>106</v>
      </c>
      <c r="C257" s="38"/>
      <c r="D257" s="38"/>
      <c r="E257" s="38" t="s">
        <v>93</v>
      </c>
      <c r="F257" s="2" t="s">
        <v>66</v>
      </c>
      <c r="G257" s="5"/>
      <c r="H257" s="9" t="s">
        <v>12</v>
      </c>
      <c r="I257" s="2">
        <v>0.5</v>
      </c>
      <c r="J257" s="5">
        <f t="shared" si="3"/>
        <v>0</v>
      </c>
      <c r="K257" s="5"/>
      <c r="M257" s="2"/>
    </row>
    <row r="258" spans="1:13" x14ac:dyDescent="0.25">
      <c r="A258" s="38" t="s">
        <v>101</v>
      </c>
      <c r="B258" s="38" t="s">
        <v>106</v>
      </c>
      <c r="C258" s="38"/>
      <c r="D258" s="38"/>
      <c r="E258" s="38" t="s">
        <v>93</v>
      </c>
      <c r="F258" s="2" t="s">
        <v>66</v>
      </c>
      <c r="G258" s="5">
        <v>0</v>
      </c>
      <c r="H258" s="9" t="s">
        <v>12</v>
      </c>
      <c r="I258" s="2">
        <v>0.5</v>
      </c>
      <c r="J258" s="5">
        <f t="shared" si="3"/>
        <v>0</v>
      </c>
      <c r="K258" s="22">
        <v>0</v>
      </c>
      <c r="M258" s="2"/>
    </row>
    <row r="259" spans="1:13" x14ac:dyDescent="0.25">
      <c r="A259" s="38" t="s">
        <v>105</v>
      </c>
      <c r="B259" s="38" t="s">
        <v>106</v>
      </c>
      <c r="C259" s="38"/>
      <c r="D259" s="38"/>
      <c r="E259" s="38" t="s">
        <v>92</v>
      </c>
      <c r="F259" s="2" t="s">
        <v>67</v>
      </c>
      <c r="G259" s="5">
        <v>350</v>
      </c>
      <c r="H259" s="9">
        <v>1</v>
      </c>
      <c r="I259" s="2">
        <v>0.5</v>
      </c>
      <c r="J259" s="5">
        <f t="shared" si="3"/>
        <v>700</v>
      </c>
      <c r="K259" s="5"/>
      <c r="M259" s="2"/>
    </row>
    <row r="260" spans="1:13" x14ac:dyDescent="0.25">
      <c r="A260" s="38" t="s">
        <v>105</v>
      </c>
      <c r="B260" s="38" t="s">
        <v>106</v>
      </c>
      <c r="C260" s="38"/>
      <c r="D260" s="38"/>
      <c r="E260" s="38" t="s">
        <v>92</v>
      </c>
      <c r="F260" s="2" t="s">
        <v>67</v>
      </c>
      <c r="G260" s="5">
        <v>288</v>
      </c>
      <c r="H260" s="9">
        <v>1</v>
      </c>
      <c r="I260" s="2">
        <v>0.5</v>
      </c>
      <c r="J260" s="5">
        <f t="shared" si="3"/>
        <v>576</v>
      </c>
      <c r="K260" s="5"/>
      <c r="M260" s="2"/>
    </row>
    <row r="261" spans="1:13" x14ac:dyDescent="0.25">
      <c r="A261" s="38" t="s">
        <v>105</v>
      </c>
      <c r="B261" s="38" t="s">
        <v>106</v>
      </c>
      <c r="C261" s="38"/>
      <c r="D261" s="38"/>
      <c r="E261" s="38" t="s">
        <v>92</v>
      </c>
      <c r="F261" s="2" t="s">
        <v>67</v>
      </c>
      <c r="G261" s="5">
        <v>171</v>
      </c>
      <c r="H261" s="9" t="s">
        <v>11</v>
      </c>
      <c r="I261" s="2">
        <v>0.5</v>
      </c>
      <c r="J261" s="5">
        <f t="shared" si="3"/>
        <v>3420</v>
      </c>
      <c r="K261" s="5"/>
      <c r="M261" s="2"/>
    </row>
    <row r="262" spans="1:13" x14ac:dyDescent="0.25">
      <c r="A262" s="38" t="s">
        <v>105</v>
      </c>
      <c r="B262" s="38" t="s">
        <v>106</v>
      </c>
      <c r="C262" s="38"/>
      <c r="D262" s="38"/>
      <c r="E262" s="38" t="s">
        <v>92</v>
      </c>
      <c r="F262" s="2" t="s">
        <v>67</v>
      </c>
      <c r="G262" s="5">
        <v>127</v>
      </c>
      <c r="H262" s="9" t="s">
        <v>11</v>
      </c>
      <c r="I262" s="2">
        <v>0.5</v>
      </c>
      <c r="J262" s="5">
        <f t="shared" si="3"/>
        <v>2540</v>
      </c>
      <c r="K262" s="5"/>
      <c r="M262" s="2"/>
    </row>
    <row r="263" spans="1:13" x14ac:dyDescent="0.25">
      <c r="A263" s="38" t="s">
        <v>105</v>
      </c>
      <c r="B263" s="38" t="s">
        <v>106</v>
      </c>
      <c r="C263" s="38"/>
      <c r="D263" s="38"/>
      <c r="E263" s="38" t="s">
        <v>92</v>
      </c>
      <c r="F263" s="2" t="s">
        <v>67</v>
      </c>
      <c r="G263" s="5">
        <v>112</v>
      </c>
      <c r="H263" s="9" t="s">
        <v>12</v>
      </c>
      <c r="I263" s="2">
        <v>0.5</v>
      </c>
      <c r="J263" s="5">
        <f t="shared" si="3"/>
        <v>22400</v>
      </c>
      <c r="K263" s="5"/>
      <c r="M263" s="2"/>
    </row>
    <row r="264" spans="1:13" x14ac:dyDescent="0.25">
      <c r="A264" s="38" t="s">
        <v>105</v>
      </c>
      <c r="B264" s="38" t="s">
        <v>106</v>
      </c>
      <c r="C264" s="38"/>
      <c r="D264" s="38"/>
      <c r="E264" s="38" t="s">
        <v>92</v>
      </c>
      <c r="F264" s="2" t="s">
        <v>67</v>
      </c>
      <c r="G264" s="5">
        <v>57</v>
      </c>
      <c r="H264" s="9" t="s">
        <v>12</v>
      </c>
      <c r="I264" s="2">
        <v>0.5</v>
      </c>
      <c r="J264" s="5">
        <f t="shared" ref="J264:J327" si="4">(G264*H264)/I264</f>
        <v>11400</v>
      </c>
      <c r="K264" s="5"/>
      <c r="M264" s="2"/>
    </row>
    <row r="265" spans="1:13" x14ac:dyDescent="0.25">
      <c r="A265" s="38" t="s">
        <v>105</v>
      </c>
      <c r="B265" s="38" t="s">
        <v>106</v>
      </c>
      <c r="C265" s="38"/>
      <c r="D265" s="38"/>
      <c r="E265" s="38" t="s">
        <v>92</v>
      </c>
      <c r="F265" s="2" t="s">
        <v>67</v>
      </c>
      <c r="G265" s="5"/>
      <c r="H265" s="9" t="s">
        <v>13</v>
      </c>
      <c r="I265" s="2">
        <v>0.5</v>
      </c>
      <c r="J265" s="5">
        <f t="shared" si="4"/>
        <v>0</v>
      </c>
      <c r="K265" s="5"/>
      <c r="M265" s="2"/>
    </row>
    <row r="266" spans="1:13" x14ac:dyDescent="0.25">
      <c r="A266" s="38" t="s">
        <v>105</v>
      </c>
      <c r="B266" s="38" t="s">
        <v>106</v>
      </c>
      <c r="C266" s="38"/>
      <c r="D266" s="38"/>
      <c r="E266" s="38" t="s">
        <v>92</v>
      </c>
      <c r="F266" s="2" t="s">
        <v>67</v>
      </c>
      <c r="G266" s="5"/>
      <c r="H266" s="9" t="s">
        <v>13</v>
      </c>
      <c r="I266" s="2">
        <v>0.5</v>
      </c>
      <c r="J266" s="5">
        <f t="shared" si="4"/>
        <v>0</v>
      </c>
      <c r="K266" s="22">
        <f>(J259+J260+J261+J262+J263+J264)/6</f>
        <v>6839.333333333333</v>
      </c>
      <c r="M266" s="2"/>
    </row>
    <row r="267" spans="1:13" x14ac:dyDescent="0.25">
      <c r="A267" s="38" t="s">
        <v>105</v>
      </c>
      <c r="B267" s="38" t="s">
        <v>106</v>
      </c>
      <c r="C267" s="38"/>
      <c r="D267" s="38"/>
      <c r="E267" s="38" t="s">
        <v>93</v>
      </c>
      <c r="F267" s="2" t="s">
        <v>68</v>
      </c>
      <c r="G267" s="5">
        <v>74</v>
      </c>
      <c r="H267" s="9">
        <v>1</v>
      </c>
      <c r="I267" s="2">
        <v>0.5</v>
      </c>
      <c r="J267" s="5">
        <f t="shared" si="4"/>
        <v>148</v>
      </c>
      <c r="K267" s="5"/>
      <c r="M267" s="2"/>
    </row>
    <row r="268" spans="1:13" x14ac:dyDescent="0.25">
      <c r="A268" s="38" t="s">
        <v>105</v>
      </c>
      <c r="B268" s="38" t="s">
        <v>106</v>
      </c>
      <c r="C268" s="38"/>
      <c r="D268" s="38"/>
      <c r="E268" s="38" t="s">
        <v>93</v>
      </c>
      <c r="F268" s="2" t="s">
        <v>68</v>
      </c>
      <c r="G268" s="5"/>
      <c r="H268" s="9">
        <v>1</v>
      </c>
      <c r="I268" s="2">
        <v>0.5</v>
      </c>
      <c r="J268" s="5">
        <f t="shared" si="4"/>
        <v>0</v>
      </c>
      <c r="K268" s="5"/>
      <c r="M268" s="2"/>
    </row>
    <row r="269" spans="1:13" x14ac:dyDescent="0.25">
      <c r="A269" s="38" t="s">
        <v>105</v>
      </c>
      <c r="B269" s="38" t="s">
        <v>106</v>
      </c>
      <c r="C269" s="38"/>
      <c r="D269" s="38"/>
      <c r="E269" s="38" t="s">
        <v>93</v>
      </c>
      <c r="F269" s="2" t="s">
        <v>68</v>
      </c>
      <c r="G269" s="5">
        <v>24</v>
      </c>
      <c r="H269" s="9" t="s">
        <v>11</v>
      </c>
      <c r="I269" s="2">
        <v>0.5</v>
      </c>
      <c r="J269" s="5">
        <f t="shared" si="4"/>
        <v>480</v>
      </c>
      <c r="K269" s="5"/>
      <c r="M269" s="2"/>
    </row>
    <row r="270" spans="1:13" x14ac:dyDescent="0.25">
      <c r="A270" s="38" t="s">
        <v>105</v>
      </c>
      <c r="B270" s="38" t="s">
        <v>106</v>
      </c>
      <c r="C270" s="38"/>
      <c r="D270" s="38"/>
      <c r="E270" s="38" t="s">
        <v>93</v>
      </c>
      <c r="F270" s="2" t="s">
        <v>68</v>
      </c>
      <c r="G270" s="5">
        <v>30</v>
      </c>
      <c r="H270" s="9" t="s">
        <v>11</v>
      </c>
      <c r="I270" s="2">
        <v>0.5</v>
      </c>
      <c r="J270" s="5">
        <f t="shared" si="4"/>
        <v>600</v>
      </c>
      <c r="K270" s="5"/>
      <c r="M270" s="2"/>
    </row>
    <row r="271" spans="1:13" x14ac:dyDescent="0.25">
      <c r="A271" s="38" t="s">
        <v>105</v>
      </c>
      <c r="B271" s="38" t="s">
        <v>106</v>
      </c>
      <c r="C271" s="38"/>
      <c r="D271" s="38"/>
      <c r="E271" s="38" t="s">
        <v>93</v>
      </c>
      <c r="F271" s="2" t="s">
        <v>68</v>
      </c>
      <c r="G271" s="5"/>
      <c r="H271" s="9" t="s">
        <v>12</v>
      </c>
      <c r="I271" s="2">
        <v>0.5</v>
      </c>
      <c r="J271" s="5">
        <f t="shared" si="4"/>
        <v>0</v>
      </c>
      <c r="K271" s="5"/>
      <c r="M271" s="2"/>
    </row>
    <row r="272" spans="1:13" x14ac:dyDescent="0.25">
      <c r="A272" s="38" t="s">
        <v>105</v>
      </c>
      <c r="B272" s="38" t="s">
        <v>106</v>
      </c>
      <c r="C272" s="38"/>
      <c r="D272" s="38"/>
      <c r="E272" s="38" t="s">
        <v>93</v>
      </c>
      <c r="F272" s="2" t="s">
        <v>68</v>
      </c>
      <c r="G272" s="5">
        <v>0</v>
      </c>
      <c r="H272" s="9" t="s">
        <v>12</v>
      </c>
      <c r="I272" s="2">
        <v>0.5</v>
      </c>
      <c r="J272" s="5">
        <f t="shared" si="4"/>
        <v>0</v>
      </c>
      <c r="K272" s="22">
        <f>(J267+J269+J270)/3</f>
        <v>409.33333333333331</v>
      </c>
      <c r="M272" s="2"/>
    </row>
    <row r="273" spans="1:13" x14ac:dyDescent="0.25">
      <c r="A273" s="38" t="s">
        <v>101</v>
      </c>
      <c r="B273" s="38" t="s">
        <v>110</v>
      </c>
      <c r="C273" s="38"/>
      <c r="D273" s="38"/>
      <c r="E273" s="38" t="s">
        <v>92</v>
      </c>
      <c r="F273" s="2" t="s">
        <v>69</v>
      </c>
      <c r="G273" s="5">
        <v>0</v>
      </c>
      <c r="H273" s="9">
        <v>1</v>
      </c>
      <c r="I273" s="2">
        <v>0.5</v>
      </c>
      <c r="J273" s="5">
        <f t="shared" si="4"/>
        <v>0</v>
      </c>
      <c r="K273" s="5"/>
      <c r="M273" s="2"/>
    </row>
    <row r="274" spans="1:13" x14ac:dyDescent="0.25">
      <c r="A274" s="38" t="s">
        <v>101</v>
      </c>
      <c r="B274" s="38" t="s">
        <v>110</v>
      </c>
      <c r="C274" s="38"/>
      <c r="D274" s="38"/>
      <c r="E274" s="38" t="s">
        <v>92</v>
      </c>
      <c r="F274" s="2" t="s">
        <v>69</v>
      </c>
      <c r="G274" s="5"/>
      <c r="H274" s="9">
        <v>1</v>
      </c>
      <c r="I274" s="2">
        <v>0.5</v>
      </c>
      <c r="J274" s="5">
        <f t="shared" si="4"/>
        <v>0</v>
      </c>
      <c r="K274" s="5"/>
      <c r="M274" s="2"/>
    </row>
    <row r="275" spans="1:13" x14ac:dyDescent="0.25">
      <c r="A275" s="38" t="s">
        <v>101</v>
      </c>
      <c r="B275" s="38" t="s">
        <v>110</v>
      </c>
      <c r="C275" s="38"/>
      <c r="D275" s="38"/>
      <c r="E275" s="38" t="s">
        <v>92</v>
      </c>
      <c r="F275" s="2" t="s">
        <v>69</v>
      </c>
      <c r="G275" s="5">
        <v>0</v>
      </c>
      <c r="H275" s="9" t="s">
        <v>11</v>
      </c>
      <c r="I275" s="2">
        <v>0.5</v>
      </c>
      <c r="J275" s="5">
        <f t="shared" si="4"/>
        <v>0</v>
      </c>
      <c r="K275" s="5"/>
      <c r="M275" s="2"/>
    </row>
    <row r="276" spans="1:13" x14ac:dyDescent="0.25">
      <c r="A276" s="38" t="s">
        <v>101</v>
      </c>
      <c r="B276" s="38" t="s">
        <v>110</v>
      </c>
      <c r="C276" s="38"/>
      <c r="D276" s="38"/>
      <c r="E276" s="38" t="s">
        <v>92</v>
      </c>
      <c r="F276" s="2" t="s">
        <v>69</v>
      </c>
      <c r="G276" s="5">
        <v>0</v>
      </c>
      <c r="H276" s="9" t="s">
        <v>11</v>
      </c>
      <c r="I276" s="2">
        <v>0.5</v>
      </c>
      <c r="J276" s="5">
        <f t="shared" si="4"/>
        <v>0</v>
      </c>
      <c r="K276" s="5"/>
      <c r="M276" s="2"/>
    </row>
    <row r="277" spans="1:13" x14ac:dyDescent="0.25">
      <c r="A277" s="38" t="s">
        <v>101</v>
      </c>
      <c r="B277" s="38" t="s">
        <v>110</v>
      </c>
      <c r="C277" s="38"/>
      <c r="D277" s="38"/>
      <c r="E277" s="38" t="s">
        <v>92</v>
      </c>
      <c r="F277" s="2" t="s">
        <v>69</v>
      </c>
      <c r="G277" s="5">
        <v>0</v>
      </c>
      <c r="H277" s="9" t="s">
        <v>12</v>
      </c>
      <c r="I277" s="2">
        <v>0.5</v>
      </c>
      <c r="J277" s="5">
        <f t="shared" si="4"/>
        <v>0</v>
      </c>
      <c r="K277" s="5"/>
      <c r="M277" s="2"/>
    </row>
    <row r="278" spans="1:13" x14ac:dyDescent="0.25">
      <c r="A278" s="38" t="s">
        <v>101</v>
      </c>
      <c r="B278" s="38" t="s">
        <v>110</v>
      </c>
      <c r="C278" s="38"/>
      <c r="D278" s="38"/>
      <c r="E278" s="38" t="s">
        <v>92</v>
      </c>
      <c r="F278" s="2" t="s">
        <v>69</v>
      </c>
      <c r="G278" s="5">
        <v>0</v>
      </c>
      <c r="H278" s="9" t="s">
        <v>12</v>
      </c>
      <c r="I278" s="2">
        <v>0.5</v>
      </c>
      <c r="J278" s="5">
        <f t="shared" si="4"/>
        <v>0</v>
      </c>
      <c r="K278" s="5"/>
      <c r="M278" s="2"/>
    </row>
    <row r="279" spans="1:13" x14ac:dyDescent="0.25">
      <c r="A279" s="38" t="s">
        <v>101</v>
      </c>
      <c r="B279" s="38" t="s">
        <v>110</v>
      </c>
      <c r="C279" s="38"/>
      <c r="D279" s="38"/>
      <c r="E279" s="38" t="s">
        <v>92</v>
      </c>
      <c r="F279" s="2" t="s">
        <v>69</v>
      </c>
      <c r="G279" s="5">
        <v>0</v>
      </c>
      <c r="H279" s="9" t="s">
        <v>13</v>
      </c>
      <c r="I279" s="2">
        <v>0.5</v>
      </c>
      <c r="J279" s="5">
        <f t="shared" si="4"/>
        <v>0</v>
      </c>
      <c r="K279" s="5"/>
      <c r="M279" s="2"/>
    </row>
    <row r="280" spans="1:13" x14ac:dyDescent="0.25">
      <c r="A280" s="38" t="s">
        <v>101</v>
      </c>
      <c r="B280" s="38" t="s">
        <v>110</v>
      </c>
      <c r="C280" s="38"/>
      <c r="D280" s="38"/>
      <c r="E280" s="38" t="s">
        <v>92</v>
      </c>
      <c r="F280" s="2" t="s">
        <v>69</v>
      </c>
      <c r="G280" s="5">
        <v>0</v>
      </c>
      <c r="H280" s="9" t="s">
        <v>13</v>
      </c>
      <c r="I280" s="2">
        <v>0.5</v>
      </c>
      <c r="J280" s="5">
        <f t="shared" si="4"/>
        <v>0</v>
      </c>
      <c r="K280" s="22">
        <v>0</v>
      </c>
      <c r="M280" s="2"/>
    </row>
    <row r="281" spans="1:13" x14ac:dyDescent="0.25">
      <c r="A281" s="38" t="s">
        <v>101</v>
      </c>
      <c r="B281" s="38" t="s">
        <v>110</v>
      </c>
      <c r="C281" s="38"/>
      <c r="D281" s="38"/>
      <c r="E281" s="38" t="s">
        <v>93</v>
      </c>
      <c r="F281" s="2" t="s">
        <v>70</v>
      </c>
      <c r="G281" s="5">
        <v>0</v>
      </c>
      <c r="H281" s="9">
        <v>1</v>
      </c>
      <c r="I281" s="2">
        <v>0.5</v>
      </c>
      <c r="J281" s="5">
        <f t="shared" si="4"/>
        <v>0</v>
      </c>
      <c r="K281" s="5"/>
      <c r="M281" s="2"/>
    </row>
    <row r="282" spans="1:13" x14ac:dyDescent="0.25">
      <c r="A282" s="38" t="s">
        <v>101</v>
      </c>
      <c r="B282" s="38" t="s">
        <v>110</v>
      </c>
      <c r="C282" s="38"/>
      <c r="D282" s="38"/>
      <c r="E282" s="38" t="s">
        <v>93</v>
      </c>
      <c r="F282" s="2" t="s">
        <v>70</v>
      </c>
      <c r="G282" s="5">
        <v>13</v>
      </c>
      <c r="H282" s="9">
        <v>1</v>
      </c>
      <c r="I282" s="2">
        <v>0.5</v>
      </c>
      <c r="J282" s="23">
        <f t="shared" si="4"/>
        <v>26</v>
      </c>
      <c r="K282" s="5"/>
      <c r="M282" s="2"/>
    </row>
    <row r="283" spans="1:13" x14ac:dyDescent="0.25">
      <c r="A283" s="38" t="s">
        <v>101</v>
      </c>
      <c r="B283" s="38" t="s">
        <v>110</v>
      </c>
      <c r="C283" s="38"/>
      <c r="D283" s="38"/>
      <c r="E283" s="38" t="s">
        <v>93</v>
      </c>
      <c r="F283" s="2" t="s">
        <v>70</v>
      </c>
      <c r="G283" s="5">
        <v>0</v>
      </c>
      <c r="H283" s="9" t="s">
        <v>11</v>
      </c>
      <c r="I283" s="2">
        <v>0.5</v>
      </c>
      <c r="J283" s="5">
        <f t="shared" si="4"/>
        <v>0</v>
      </c>
      <c r="K283" s="5"/>
      <c r="M283" s="2"/>
    </row>
    <row r="284" spans="1:13" x14ac:dyDescent="0.25">
      <c r="A284" s="38" t="s">
        <v>101</v>
      </c>
      <c r="B284" s="38" t="s">
        <v>110</v>
      </c>
      <c r="C284" s="38"/>
      <c r="D284" s="38"/>
      <c r="E284" s="38" t="s">
        <v>93</v>
      </c>
      <c r="F284" s="2" t="s">
        <v>70</v>
      </c>
      <c r="G284" s="5">
        <v>0</v>
      </c>
      <c r="H284" s="9" t="s">
        <v>11</v>
      </c>
      <c r="I284" s="2">
        <v>0.5</v>
      </c>
      <c r="J284" s="5">
        <f t="shared" si="4"/>
        <v>0</v>
      </c>
      <c r="K284" s="5"/>
      <c r="M284" s="2"/>
    </row>
    <row r="285" spans="1:13" x14ac:dyDescent="0.25">
      <c r="A285" s="38" t="s">
        <v>101</v>
      </c>
      <c r="B285" s="38" t="s">
        <v>110</v>
      </c>
      <c r="C285" s="38"/>
      <c r="D285" s="38"/>
      <c r="E285" s="38" t="s">
        <v>93</v>
      </c>
      <c r="F285" s="2" t="s">
        <v>70</v>
      </c>
      <c r="G285" s="5">
        <v>0</v>
      </c>
      <c r="H285" s="9" t="s">
        <v>12</v>
      </c>
      <c r="I285" s="2">
        <v>0.5</v>
      </c>
      <c r="J285" s="5">
        <f t="shared" si="4"/>
        <v>0</v>
      </c>
      <c r="K285" s="5"/>
      <c r="M285" s="2"/>
    </row>
    <row r="286" spans="1:13" x14ac:dyDescent="0.25">
      <c r="A286" s="38" t="s">
        <v>101</v>
      </c>
      <c r="B286" s="38" t="s">
        <v>110</v>
      </c>
      <c r="C286" s="38"/>
      <c r="D286" s="38"/>
      <c r="E286" s="38" t="s">
        <v>93</v>
      </c>
      <c r="F286" s="2" t="s">
        <v>70</v>
      </c>
      <c r="G286" s="5">
        <v>0</v>
      </c>
      <c r="H286" s="9" t="s">
        <v>12</v>
      </c>
      <c r="I286" s="2">
        <v>0.5</v>
      </c>
      <c r="J286" s="5">
        <f t="shared" si="4"/>
        <v>0</v>
      </c>
      <c r="K286" s="22">
        <v>0</v>
      </c>
      <c r="L286" s="34">
        <f>(J281+J282+J283+J284+J285+J286)/6</f>
        <v>4.333333333333333</v>
      </c>
      <c r="M286" s="2"/>
    </row>
    <row r="287" spans="1:13" x14ac:dyDescent="0.25">
      <c r="A287" s="38" t="s">
        <v>101</v>
      </c>
      <c r="B287" s="38" t="s">
        <v>110</v>
      </c>
      <c r="C287" s="38"/>
      <c r="D287" s="38"/>
      <c r="E287" s="38" t="s">
        <v>92</v>
      </c>
      <c r="F287" s="2" t="s">
        <v>71</v>
      </c>
      <c r="G287" s="5">
        <v>0</v>
      </c>
      <c r="H287" s="9">
        <v>1</v>
      </c>
      <c r="I287" s="2">
        <v>0.5</v>
      </c>
      <c r="J287" s="5">
        <f t="shared" si="4"/>
        <v>0</v>
      </c>
      <c r="K287" s="5"/>
      <c r="M287" s="2"/>
    </row>
    <row r="288" spans="1:13" x14ac:dyDescent="0.25">
      <c r="A288" s="38" t="s">
        <v>101</v>
      </c>
      <c r="B288" s="38" t="s">
        <v>110</v>
      </c>
      <c r="C288" s="38"/>
      <c r="D288" s="38"/>
      <c r="E288" s="38" t="s">
        <v>92</v>
      </c>
      <c r="F288" s="2" t="s">
        <v>71</v>
      </c>
      <c r="G288" s="5"/>
      <c r="H288" s="9">
        <v>1</v>
      </c>
      <c r="I288" s="2">
        <v>0.5</v>
      </c>
      <c r="J288" s="5">
        <f t="shared" si="4"/>
        <v>0</v>
      </c>
      <c r="K288" s="5"/>
      <c r="M288" s="2"/>
    </row>
    <row r="289" spans="1:13" x14ac:dyDescent="0.25">
      <c r="A289" s="38" t="s">
        <v>101</v>
      </c>
      <c r="B289" s="38" t="s">
        <v>110</v>
      </c>
      <c r="C289" s="38"/>
      <c r="D289" s="38"/>
      <c r="E289" s="38" t="s">
        <v>92</v>
      </c>
      <c r="F289" s="2" t="s">
        <v>71</v>
      </c>
      <c r="G289" s="5">
        <v>0</v>
      </c>
      <c r="H289" s="9" t="s">
        <v>11</v>
      </c>
      <c r="I289" s="2">
        <v>0.5</v>
      </c>
      <c r="J289" s="5">
        <f t="shared" si="4"/>
        <v>0</v>
      </c>
      <c r="K289" s="5"/>
      <c r="M289" s="2"/>
    </row>
    <row r="290" spans="1:13" x14ac:dyDescent="0.25">
      <c r="A290" s="38" t="s">
        <v>101</v>
      </c>
      <c r="B290" s="38" t="s">
        <v>110</v>
      </c>
      <c r="C290" s="38"/>
      <c r="D290" s="38"/>
      <c r="E290" s="38" t="s">
        <v>92</v>
      </c>
      <c r="F290" s="2" t="s">
        <v>71</v>
      </c>
      <c r="G290" s="5">
        <v>0</v>
      </c>
      <c r="H290" s="9" t="s">
        <v>11</v>
      </c>
      <c r="I290" s="2">
        <v>0.5</v>
      </c>
      <c r="J290" s="5">
        <f t="shared" si="4"/>
        <v>0</v>
      </c>
      <c r="K290" s="5"/>
      <c r="M290" s="2"/>
    </row>
    <row r="291" spans="1:13" x14ac:dyDescent="0.25">
      <c r="A291" s="38" t="s">
        <v>101</v>
      </c>
      <c r="B291" s="38" t="s">
        <v>110</v>
      </c>
      <c r="C291" s="38"/>
      <c r="D291" s="38"/>
      <c r="E291" s="38" t="s">
        <v>92</v>
      </c>
      <c r="F291" s="2" t="s">
        <v>71</v>
      </c>
      <c r="G291" s="5">
        <v>0</v>
      </c>
      <c r="H291" s="9" t="s">
        <v>12</v>
      </c>
      <c r="I291" s="2">
        <v>0.5</v>
      </c>
      <c r="J291" s="5">
        <f t="shared" si="4"/>
        <v>0</v>
      </c>
      <c r="K291" s="5"/>
      <c r="M291" s="2"/>
    </row>
    <row r="292" spans="1:13" x14ac:dyDescent="0.25">
      <c r="A292" s="38" t="s">
        <v>101</v>
      </c>
      <c r="B292" s="38" t="s">
        <v>110</v>
      </c>
      <c r="C292" s="38"/>
      <c r="D292" s="38"/>
      <c r="E292" s="38" t="s">
        <v>92</v>
      </c>
      <c r="F292" s="2" t="s">
        <v>71</v>
      </c>
      <c r="G292" s="5"/>
      <c r="H292" s="9" t="s">
        <v>12</v>
      </c>
      <c r="I292" s="2">
        <v>0.5</v>
      </c>
      <c r="J292" s="5">
        <f t="shared" si="4"/>
        <v>0</v>
      </c>
      <c r="K292" s="5"/>
      <c r="M292" s="2"/>
    </row>
    <row r="293" spans="1:13" x14ac:dyDescent="0.25">
      <c r="A293" s="38" t="s">
        <v>101</v>
      </c>
      <c r="B293" s="38" t="s">
        <v>110</v>
      </c>
      <c r="C293" s="38"/>
      <c r="D293" s="38"/>
      <c r="E293" s="38" t="s">
        <v>92</v>
      </c>
      <c r="F293" s="2" t="s">
        <v>71</v>
      </c>
      <c r="G293" s="5">
        <v>0</v>
      </c>
      <c r="H293" s="9" t="s">
        <v>13</v>
      </c>
      <c r="I293" s="2">
        <v>0.5</v>
      </c>
      <c r="J293" s="5">
        <f t="shared" si="4"/>
        <v>0</v>
      </c>
      <c r="K293" s="5"/>
      <c r="M293" s="2"/>
    </row>
    <row r="294" spans="1:13" x14ac:dyDescent="0.25">
      <c r="A294" s="38" t="s">
        <v>101</v>
      </c>
      <c r="B294" s="38" t="s">
        <v>110</v>
      </c>
      <c r="C294" s="38"/>
      <c r="D294" s="38"/>
      <c r="E294" s="38" t="s">
        <v>92</v>
      </c>
      <c r="F294" s="2" t="s">
        <v>71</v>
      </c>
      <c r="G294" s="5">
        <v>0</v>
      </c>
      <c r="H294" s="9" t="s">
        <v>13</v>
      </c>
      <c r="I294" s="2">
        <v>0.5</v>
      </c>
      <c r="J294" s="5">
        <f t="shared" si="4"/>
        <v>0</v>
      </c>
      <c r="K294" s="22">
        <v>0</v>
      </c>
      <c r="M294" s="2"/>
    </row>
    <row r="295" spans="1:13" x14ac:dyDescent="0.25">
      <c r="A295" s="38" t="s">
        <v>101</v>
      </c>
      <c r="B295" s="38" t="s">
        <v>110</v>
      </c>
      <c r="C295" s="38"/>
      <c r="D295" s="38"/>
      <c r="E295" s="38" t="s">
        <v>93</v>
      </c>
      <c r="F295" s="2" t="s">
        <v>72</v>
      </c>
      <c r="G295" s="5">
        <v>0</v>
      </c>
      <c r="H295" s="9">
        <v>1</v>
      </c>
      <c r="I295" s="2">
        <v>0.5</v>
      </c>
      <c r="J295" s="5">
        <f t="shared" si="4"/>
        <v>0</v>
      </c>
      <c r="K295" s="5"/>
      <c r="M295" s="2"/>
    </row>
    <row r="296" spans="1:13" x14ac:dyDescent="0.25">
      <c r="A296" s="38" t="s">
        <v>101</v>
      </c>
      <c r="B296" s="38" t="s">
        <v>110</v>
      </c>
      <c r="C296" s="38"/>
      <c r="D296" s="38"/>
      <c r="E296" s="38" t="s">
        <v>93</v>
      </c>
      <c r="F296" s="2" t="s">
        <v>72</v>
      </c>
      <c r="G296" s="5">
        <v>0</v>
      </c>
      <c r="H296" s="9">
        <v>1</v>
      </c>
      <c r="I296" s="2">
        <v>0.5</v>
      </c>
      <c r="J296" s="5">
        <f t="shared" si="4"/>
        <v>0</v>
      </c>
      <c r="K296" s="5"/>
      <c r="M296" s="2"/>
    </row>
    <row r="297" spans="1:13" x14ac:dyDescent="0.25">
      <c r="A297" s="38" t="s">
        <v>101</v>
      </c>
      <c r="B297" s="38" t="s">
        <v>110</v>
      </c>
      <c r="C297" s="38"/>
      <c r="D297" s="38"/>
      <c r="E297" s="38" t="s">
        <v>93</v>
      </c>
      <c r="F297" s="2" t="s">
        <v>72</v>
      </c>
      <c r="G297" s="5">
        <v>0</v>
      </c>
      <c r="H297" s="9" t="s">
        <v>11</v>
      </c>
      <c r="I297" s="2">
        <v>0.5</v>
      </c>
      <c r="J297" s="5">
        <f t="shared" si="4"/>
        <v>0</v>
      </c>
      <c r="K297" s="5"/>
      <c r="M297" s="2"/>
    </row>
    <row r="298" spans="1:13" x14ac:dyDescent="0.25">
      <c r="A298" s="38" t="s">
        <v>101</v>
      </c>
      <c r="B298" s="38" t="s">
        <v>110</v>
      </c>
      <c r="C298" s="38"/>
      <c r="D298" s="38"/>
      <c r="E298" s="38" t="s">
        <v>93</v>
      </c>
      <c r="F298" s="2" t="s">
        <v>72</v>
      </c>
      <c r="G298" s="5">
        <v>0</v>
      </c>
      <c r="H298" s="9" t="s">
        <v>11</v>
      </c>
      <c r="I298" s="2">
        <v>0.5</v>
      </c>
      <c r="J298" s="5">
        <f t="shared" si="4"/>
        <v>0</v>
      </c>
      <c r="K298" s="5"/>
      <c r="M298" s="2"/>
    </row>
    <row r="299" spans="1:13" x14ac:dyDescent="0.25">
      <c r="A299" s="38" t="s">
        <v>101</v>
      </c>
      <c r="B299" s="38" t="s">
        <v>110</v>
      </c>
      <c r="C299" s="38"/>
      <c r="D299" s="38"/>
      <c r="E299" s="38" t="s">
        <v>93</v>
      </c>
      <c r="F299" s="2" t="s">
        <v>72</v>
      </c>
      <c r="G299" s="5">
        <v>0</v>
      </c>
      <c r="H299" s="9" t="s">
        <v>12</v>
      </c>
      <c r="I299" s="2">
        <v>0.5</v>
      </c>
      <c r="J299" s="5">
        <f t="shared" si="4"/>
        <v>0</v>
      </c>
      <c r="K299" s="5"/>
      <c r="M299" s="2"/>
    </row>
    <row r="300" spans="1:13" x14ac:dyDescent="0.25">
      <c r="A300" s="38" t="s">
        <v>101</v>
      </c>
      <c r="B300" s="38" t="s">
        <v>110</v>
      </c>
      <c r="C300" s="38"/>
      <c r="D300" s="38"/>
      <c r="E300" s="38" t="s">
        <v>93</v>
      </c>
      <c r="F300" s="2" t="s">
        <v>72</v>
      </c>
      <c r="G300" s="5">
        <v>0</v>
      </c>
      <c r="H300" s="9" t="s">
        <v>12</v>
      </c>
      <c r="I300" s="2">
        <v>0.5</v>
      </c>
      <c r="J300" s="5">
        <f t="shared" si="4"/>
        <v>0</v>
      </c>
      <c r="K300" s="22">
        <v>0</v>
      </c>
      <c r="M300" s="2"/>
    </row>
    <row r="301" spans="1:13" x14ac:dyDescent="0.25">
      <c r="A301" s="38" t="s">
        <v>101</v>
      </c>
      <c r="B301" s="38" t="s">
        <v>111</v>
      </c>
      <c r="C301" s="38" t="s">
        <v>112</v>
      </c>
      <c r="D301" s="38"/>
      <c r="E301" s="38" t="s">
        <v>92</v>
      </c>
      <c r="F301" s="2" t="s">
        <v>73</v>
      </c>
      <c r="G301" s="5"/>
      <c r="H301" s="9">
        <v>1</v>
      </c>
      <c r="I301" s="2">
        <v>0.5</v>
      </c>
      <c r="J301" s="5">
        <f t="shared" si="4"/>
        <v>0</v>
      </c>
      <c r="K301" s="5"/>
      <c r="M301" s="2"/>
    </row>
    <row r="302" spans="1:13" x14ac:dyDescent="0.25">
      <c r="A302" s="38" t="s">
        <v>101</v>
      </c>
      <c r="B302" s="38" t="s">
        <v>111</v>
      </c>
      <c r="C302" s="38" t="s">
        <v>112</v>
      </c>
      <c r="D302" s="38"/>
      <c r="E302" s="38" t="s">
        <v>92</v>
      </c>
      <c r="F302" s="2" t="s">
        <v>73</v>
      </c>
      <c r="G302" s="5"/>
      <c r="H302" s="9">
        <v>1</v>
      </c>
      <c r="I302" s="2">
        <v>0.5</v>
      </c>
      <c r="J302" s="5">
        <f t="shared" si="4"/>
        <v>0</v>
      </c>
      <c r="K302" s="5"/>
      <c r="M302" s="2"/>
    </row>
    <row r="303" spans="1:13" x14ac:dyDescent="0.25">
      <c r="A303" s="38" t="s">
        <v>101</v>
      </c>
      <c r="B303" s="38" t="s">
        <v>111</v>
      </c>
      <c r="C303" s="38" t="s">
        <v>112</v>
      </c>
      <c r="D303" s="38"/>
      <c r="E303" s="38" t="s">
        <v>92</v>
      </c>
      <c r="F303" s="2" t="s">
        <v>73</v>
      </c>
      <c r="G303" s="5">
        <v>217</v>
      </c>
      <c r="H303" s="9" t="s">
        <v>11</v>
      </c>
      <c r="I303" s="2">
        <v>0.5</v>
      </c>
      <c r="J303" s="5">
        <f t="shared" si="4"/>
        <v>4340</v>
      </c>
      <c r="K303" s="5"/>
      <c r="M303" s="2"/>
    </row>
    <row r="304" spans="1:13" x14ac:dyDescent="0.25">
      <c r="A304" s="38" t="s">
        <v>101</v>
      </c>
      <c r="B304" s="38" t="s">
        <v>111</v>
      </c>
      <c r="C304" s="38" t="s">
        <v>112</v>
      </c>
      <c r="D304" s="38"/>
      <c r="E304" s="38" t="s">
        <v>92</v>
      </c>
      <c r="F304" s="2" t="s">
        <v>73</v>
      </c>
      <c r="G304" s="5">
        <v>244</v>
      </c>
      <c r="H304" s="9" t="s">
        <v>11</v>
      </c>
      <c r="I304" s="2">
        <v>0.5</v>
      </c>
      <c r="J304" s="5">
        <f t="shared" si="4"/>
        <v>4880</v>
      </c>
      <c r="K304" s="5"/>
      <c r="M304" s="2"/>
    </row>
    <row r="305" spans="1:13" x14ac:dyDescent="0.25">
      <c r="A305" s="38" t="s">
        <v>101</v>
      </c>
      <c r="B305" s="38" t="s">
        <v>111</v>
      </c>
      <c r="C305" s="38" t="s">
        <v>112</v>
      </c>
      <c r="D305" s="38"/>
      <c r="E305" s="38" t="s">
        <v>92</v>
      </c>
      <c r="F305" s="2" t="s">
        <v>73</v>
      </c>
      <c r="G305" s="5">
        <v>100</v>
      </c>
      <c r="H305" s="9" t="s">
        <v>12</v>
      </c>
      <c r="I305" s="2">
        <v>0.5</v>
      </c>
      <c r="J305" s="5">
        <f t="shared" si="4"/>
        <v>20000</v>
      </c>
      <c r="K305" s="5"/>
      <c r="M305" s="2"/>
    </row>
    <row r="306" spans="1:13" x14ac:dyDescent="0.25">
      <c r="A306" s="38" t="s">
        <v>101</v>
      </c>
      <c r="B306" s="38" t="s">
        <v>111</v>
      </c>
      <c r="C306" s="38" t="s">
        <v>112</v>
      </c>
      <c r="D306" s="38"/>
      <c r="E306" s="38" t="s">
        <v>92</v>
      </c>
      <c r="F306" s="2" t="s">
        <v>73</v>
      </c>
      <c r="G306" s="5">
        <v>93</v>
      </c>
      <c r="H306" s="9" t="s">
        <v>12</v>
      </c>
      <c r="I306" s="2">
        <v>0.5</v>
      </c>
      <c r="J306" s="5">
        <f t="shared" si="4"/>
        <v>18600</v>
      </c>
      <c r="K306" s="5"/>
      <c r="M306" s="2"/>
    </row>
    <row r="307" spans="1:13" x14ac:dyDescent="0.25">
      <c r="A307" s="38" t="s">
        <v>101</v>
      </c>
      <c r="B307" s="38" t="s">
        <v>111</v>
      </c>
      <c r="C307" s="38" t="s">
        <v>112</v>
      </c>
      <c r="D307" s="38"/>
      <c r="E307" s="38" t="s">
        <v>92</v>
      </c>
      <c r="F307" s="2" t="s">
        <v>73</v>
      </c>
      <c r="G307" s="5"/>
      <c r="H307" s="9" t="s">
        <v>13</v>
      </c>
      <c r="I307" s="2">
        <v>0.5</v>
      </c>
      <c r="J307" s="5">
        <f t="shared" si="4"/>
        <v>0</v>
      </c>
      <c r="K307" s="5"/>
      <c r="M307" s="2"/>
    </row>
    <row r="308" spans="1:13" x14ac:dyDescent="0.25">
      <c r="A308" s="38" t="s">
        <v>101</v>
      </c>
      <c r="B308" s="38" t="s">
        <v>111</v>
      </c>
      <c r="C308" s="38" t="s">
        <v>112</v>
      </c>
      <c r="D308" s="38"/>
      <c r="E308" s="38" t="s">
        <v>92</v>
      </c>
      <c r="F308" s="2" t="s">
        <v>73</v>
      </c>
      <c r="G308" s="5"/>
      <c r="H308" s="9" t="s">
        <v>13</v>
      </c>
      <c r="I308" s="2">
        <v>0.5</v>
      </c>
      <c r="J308" s="5">
        <f t="shared" si="4"/>
        <v>0</v>
      </c>
      <c r="K308" s="22">
        <f>(J303+J304+J305+J306)/4</f>
        <v>11955</v>
      </c>
      <c r="M308" s="2"/>
    </row>
    <row r="309" spans="1:13" x14ac:dyDescent="0.25">
      <c r="A309" s="38" t="s">
        <v>101</v>
      </c>
      <c r="B309" s="38" t="s">
        <v>111</v>
      </c>
      <c r="C309" s="38" t="s">
        <v>112</v>
      </c>
      <c r="D309" s="38"/>
      <c r="E309" s="38" t="s">
        <v>93</v>
      </c>
      <c r="F309" s="2" t="s">
        <v>74</v>
      </c>
      <c r="G309" s="5">
        <v>98</v>
      </c>
      <c r="H309" s="9">
        <v>1</v>
      </c>
      <c r="I309" s="2">
        <v>0.5</v>
      </c>
      <c r="J309" s="5">
        <f t="shared" si="4"/>
        <v>196</v>
      </c>
      <c r="K309" s="5"/>
      <c r="M309" s="2"/>
    </row>
    <row r="310" spans="1:13" x14ac:dyDescent="0.25">
      <c r="A310" s="38" t="s">
        <v>101</v>
      </c>
      <c r="B310" s="38" t="s">
        <v>111</v>
      </c>
      <c r="C310" s="38" t="s">
        <v>112</v>
      </c>
      <c r="D310" s="38"/>
      <c r="E310" s="38" t="s">
        <v>93</v>
      </c>
      <c r="F310" s="2" t="s">
        <v>74</v>
      </c>
      <c r="G310" s="5">
        <v>91</v>
      </c>
      <c r="H310" s="9">
        <v>1</v>
      </c>
      <c r="I310" s="2">
        <v>0.5</v>
      </c>
      <c r="J310" s="5">
        <f t="shared" si="4"/>
        <v>182</v>
      </c>
      <c r="K310" s="5"/>
      <c r="M310" s="2"/>
    </row>
    <row r="311" spans="1:13" x14ac:dyDescent="0.25">
      <c r="A311" s="38" t="s">
        <v>101</v>
      </c>
      <c r="B311" s="38" t="s">
        <v>111</v>
      </c>
      <c r="C311" s="38" t="s">
        <v>112</v>
      </c>
      <c r="D311" s="38"/>
      <c r="E311" s="38" t="s">
        <v>93</v>
      </c>
      <c r="F311" s="2" t="s">
        <v>74</v>
      </c>
      <c r="G311" s="5"/>
      <c r="H311" s="9" t="s">
        <v>11</v>
      </c>
      <c r="I311" s="2">
        <v>0.5</v>
      </c>
      <c r="J311" s="5">
        <f t="shared" si="4"/>
        <v>0</v>
      </c>
      <c r="K311" s="5"/>
      <c r="M311" s="2"/>
    </row>
    <row r="312" spans="1:13" x14ac:dyDescent="0.25">
      <c r="A312" s="38" t="s">
        <v>101</v>
      </c>
      <c r="B312" s="38" t="s">
        <v>111</v>
      </c>
      <c r="C312" s="38" t="s">
        <v>112</v>
      </c>
      <c r="D312" s="38"/>
      <c r="E312" s="38" t="s">
        <v>93</v>
      </c>
      <c r="F312" s="2" t="s">
        <v>74</v>
      </c>
      <c r="G312" s="5"/>
      <c r="H312" s="9" t="s">
        <v>11</v>
      </c>
      <c r="I312" s="2">
        <v>0.5</v>
      </c>
      <c r="J312" s="5">
        <f t="shared" si="4"/>
        <v>0</v>
      </c>
      <c r="K312" s="5"/>
      <c r="M312" s="2"/>
    </row>
    <row r="313" spans="1:13" x14ac:dyDescent="0.25">
      <c r="A313" s="38" t="s">
        <v>101</v>
      </c>
      <c r="B313" s="38" t="s">
        <v>111</v>
      </c>
      <c r="C313" s="38" t="s">
        <v>112</v>
      </c>
      <c r="D313" s="38"/>
      <c r="E313" s="38" t="s">
        <v>93</v>
      </c>
      <c r="F313" s="2" t="s">
        <v>74</v>
      </c>
      <c r="G313" s="5">
        <v>0</v>
      </c>
      <c r="H313" s="9" t="s">
        <v>12</v>
      </c>
      <c r="I313" s="2">
        <v>0.5</v>
      </c>
      <c r="J313" s="5">
        <f t="shared" si="4"/>
        <v>0</v>
      </c>
      <c r="K313" s="5"/>
      <c r="M313" s="2"/>
    </row>
    <row r="314" spans="1:13" x14ac:dyDescent="0.25">
      <c r="A314" s="38" t="s">
        <v>101</v>
      </c>
      <c r="B314" s="38" t="s">
        <v>111</v>
      </c>
      <c r="C314" s="38" t="s">
        <v>112</v>
      </c>
      <c r="D314" s="38"/>
      <c r="E314" s="38" t="s">
        <v>93</v>
      </c>
      <c r="F314" s="2" t="s">
        <v>74</v>
      </c>
      <c r="G314" s="5"/>
      <c r="H314" s="9" t="s">
        <v>12</v>
      </c>
      <c r="I314" s="2">
        <v>0.5</v>
      </c>
      <c r="J314" s="5">
        <f t="shared" si="4"/>
        <v>0</v>
      </c>
      <c r="K314" s="22">
        <f>(J309+J310)/2</f>
        <v>189</v>
      </c>
      <c r="M314" s="2"/>
    </row>
    <row r="315" spans="1:13" x14ac:dyDescent="0.25">
      <c r="A315" s="38" t="s">
        <v>101</v>
      </c>
      <c r="B315" s="38" t="s">
        <v>111</v>
      </c>
      <c r="C315" s="38" t="s">
        <v>113</v>
      </c>
      <c r="D315" s="38"/>
      <c r="E315" s="38" t="s">
        <v>92</v>
      </c>
      <c r="F315" s="2" t="s">
        <v>75</v>
      </c>
      <c r="G315" s="5"/>
      <c r="H315" s="9">
        <v>1</v>
      </c>
      <c r="I315" s="2">
        <v>0.5</v>
      </c>
      <c r="J315" s="5">
        <f t="shared" si="4"/>
        <v>0</v>
      </c>
      <c r="K315" s="5"/>
      <c r="M315" s="2"/>
    </row>
    <row r="316" spans="1:13" x14ac:dyDescent="0.25">
      <c r="A316" s="38" t="s">
        <v>101</v>
      </c>
      <c r="B316" s="38" t="s">
        <v>111</v>
      </c>
      <c r="C316" s="38" t="s">
        <v>113</v>
      </c>
      <c r="D316" s="38"/>
      <c r="E316" s="38" t="s">
        <v>92</v>
      </c>
      <c r="F316" s="2" t="s">
        <v>75</v>
      </c>
      <c r="G316" s="5"/>
      <c r="H316" s="9">
        <v>1</v>
      </c>
      <c r="I316" s="2">
        <v>0.5</v>
      </c>
      <c r="J316" s="5">
        <f t="shared" si="4"/>
        <v>0</v>
      </c>
      <c r="K316" s="5"/>
      <c r="M316" s="2"/>
    </row>
    <row r="317" spans="1:13" x14ac:dyDescent="0.25">
      <c r="A317" s="38" t="s">
        <v>101</v>
      </c>
      <c r="B317" s="38" t="s">
        <v>111</v>
      </c>
      <c r="C317" s="38" t="s">
        <v>113</v>
      </c>
      <c r="D317" s="38"/>
      <c r="E317" s="38" t="s">
        <v>92</v>
      </c>
      <c r="F317" s="2" t="s">
        <v>75</v>
      </c>
      <c r="G317" s="5"/>
      <c r="H317" s="9" t="s">
        <v>11</v>
      </c>
      <c r="I317" s="2">
        <v>0.5</v>
      </c>
      <c r="J317" s="5">
        <f t="shared" si="4"/>
        <v>0</v>
      </c>
      <c r="K317" s="5"/>
      <c r="M317" s="2"/>
    </row>
    <row r="318" spans="1:13" x14ac:dyDescent="0.25">
      <c r="A318" s="38" t="s">
        <v>101</v>
      </c>
      <c r="B318" s="38" t="s">
        <v>111</v>
      </c>
      <c r="C318" s="38" t="s">
        <v>113</v>
      </c>
      <c r="D318" s="38"/>
      <c r="E318" s="38" t="s">
        <v>92</v>
      </c>
      <c r="F318" s="2" t="s">
        <v>75</v>
      </c>
      <c r="G318" s="5"/>
      <c r="H318" s="9" t="s">
        <v>11</v>
      </c>
      <c r="I318" s="2">
        <v>0.5</v>
      </c>
      <c r="J318" s="5">
        <f t="shared" si="4"/>
        <v>0</v>
      </c>
      <c r="K318" s="5"/>
      <c r="M318" s="2"/>
    </row>
    <row r="319" spans="1:13" x14ac:dyDescent="0.25">
      <c r="A319" s="38" t="s">
        <v>101</v>
      </c>
      <c r="B319" s="38" t="s">
        <v>111</v>
      </c>
      <c r="C319" s="38" t="s">
        <v>113</v>
      </c>
      <c r="D319" s="38"/>
      <c r="E319" s="38" t="s">
        <v>92</v>
      </c>
      <c r="F319" s="2" t="s">
        <v>75</v>
      </c>
      <c r="G319" s="5">
        <v>119</v>
      </c>
      <c r="H319" s="9" t="s">
        <v>12</v>
      </c>
      <c r="I319" s="2">
        <v>0.5</v>
      </c>
      <c r="J319" s="5">
        <f t="shared" si="4"/>
        <v>23800</v>
      </c>
      <c r="K319" s="5"/>
      <c r="M319" s="2"/>
    </row>
    <row r="320" spans="1:13" x14ac:dyDescent="0.25">
      <c r="A320" s="38" t="s">
        <v>101</v>
      </c>
      <c r="B320" s="38" t="s">
        <v>111</v>
      </c>
      <c r="C320" s="38" t="s">
        <v>113</v>
      </c>
      <c r="D320" s="38"/>
      <c r="E320" s="38" t="s">
        <v>92</v>
      </c>
      <c r="F320" s="2" t="s">
        <v>75</v>
      </c>
      <c r="G320" s="5">
        <v>172</v>
      </c>
      <c r="H320" s="9" t="s">
        <v>12</v>
      </c>
      <c r="I320" s="2">
        <v>0.5</v>
      </c>
      <c r="J320" s="5">
        <f t="shared" si="4"/>
        <v>34400</v>
      </c>
      <c r="K320" s="5"/>
      <c r="M320" s="2"/>
    </row>
    <row r="321" spans="1:13" x14ac:dyDescent="0.25">
      <c r="A321" s="38" t="s">
        <v>101</v>
      </c>
      <c r="B321" s="38" t="s">
        <v>111</v>
      </c>
      <c r="C321" s="38" t="s">
        <v>113</v>
      </c>
      <c r="D321" s="38"/>
      <c r="E321" s="38" t="s">
        <v>92</v>
      </c>
      <c r="F321" s="2" t="s">
        <v>75</v>
      </c>
      <c r="G321" s="5">
        <v>21</v>
      </c>
      <c r="H321" s="9" t="s">
        <v>13</v>
      </c>
      <c r="I321" s="2">
        <v>0.5</v>
      </c>
      <c r="J321" s="5">
        <f t="shared" si="4"/>
        <v>42000</v>
      </c>
      <c r="K321" s="5"/>
      <c r="M321" s="2"/>
    </row>
    <row r="322" spans="1:13" x14ac:dyDescent="0.25">
      <c r="A322" s="38" t="s">
        <v>101</v>
      </c>
      <c r="B322" s="38" t="s">
        <v>111</v>
      </c>
      <c r="C322" s="38" t="s">
        <v>113</v>
      </c>
      <c r="D322" s="38"/>
      <c r="E322" s="38" t="s">
        <v>92</v>
      </c>
      <c r="F322" s="2" t="s">
        <v>75</v>
      </c>
      <c r="G322" s="5">
        <v>8</v>
      </c>
      <c r="H322" s="9" t="s">
        <v>13</v>
      </c>
      <c r="I322" s="2">
        <v>0.5</v>
      </c>
      <c r="J322" s="5">
        <f t="shared" si="4"/>
        <v>16000</v>
      </c>
      <c r="K322" s="22">
        <f>(J319+J320+J321+J322)/4</f>
        <v>29050</v>
      </c>
      <c r="M322" s="2"/>
    </row>
    <row r="323" spans="1:13" x14ac:dyDescent="0.25">
      <c r="A323" s="38" t="s">
        <v>101</v>
      </c>
      <c r="B323" s="38" t="s">
        <v>111</v>
      </c>
      <c r="C323" s="38" t="s">
        <v>113</v>
      </c>
      <c r="D323" s="38"/>
      <c r="E323" s="38" t="s">
        <v>93</v>
      </c>
      <c r="F323" s="2" t="s">
        <v>76</v>
      </c>
      <c r="G323" s="5"/>
      <c r="H323" s="9">
        <v>1</v>
      </c>
      <c r="I323" s="2">
        <v>0.5</v>
      </c>
      <c r="J323" s="5">
        <f t="shared" si="4"/>
        <v>0</v>
      </c>
      <c r="K323" s="5"/>
      <c r="M323" s="2"/>
    </row>
    <row r="324" spans="1:13" x14ac:dyDescent="0.25">
      <c r="A324" s="38" t="s">
        <v>101</v>
      </c>
      <c r="B324" s="38" t="s">
        <v>111</v>
      </c>
      <c r="C324" s="38" t="s">
        <v>113</v>
      </c>
      <c r="D324" s="38"/>
      <c r="E324" s="38" t="s">
        <v>93</v>
      </c>
      <c r="F324" s="2" t="s">
        <v>76</v>
      </c>
      <c r="G324" s="5">
        <v>252</v>
      </c>
      <c r="H324" s="9">
        <v>1</v>
      </c>
      <c r="I324" s="2">
        <v>0.5</v>
      </c>
      <c r="J324" s="5">
        <f t="shared" si="4"/>
        <v>504</v>
      </c>
      <c r="K324" s="5"/>
      <c r="M324" s="2"/>
    </row>
    <row r="325" spans="1:13" x14ac:dyDescent="0.25">
      <c r="A325" s="38" t="s">
        <v>101</v>
      </c>
      <c r="B325" s="38" t="s">
        <v>111</v>
      </c>
      <c r="C325" s="38" t="s">
        <v>113</v>
      </c>
      <c r="D325" s="38"/>
      <c r="E325" s="38" t="s">
        <v>93</v>
      </c>
      <c r="F325" s="2" t="s">
        <v>76</v>
      </c>
      <c r="G325" s="5">
        <v>17</v>
      </c>
      <c r="H325" s="9" t="s">
        <v>11</v>
      </c>
      <c r="I325" s="2">
        <v>0.5</v>
      </c>
      <c r="J325" s="5">
        <f t="shared" si="4"/>
        <v>340</v>
      </c>
      <c r="K325" s="5"/>
      <c r="M325" s="2"/>
    </row>
    <row r="326" spans="1:13" x14ac:dyDescent="0.25">
      <c r="A326" s="38" t="s">
        <v>101</v>
      </c>
      <c r="B326" s="38" t="s">
        <v>111</v>
      </c>
      <c r="C326" s="38" t="s">
        <v>113</v>
      </c>
      <c r="D326" s="38"/>
      <c r="E326" s="38" t="s">
        <v>93</v>
      </c>
      <c r="F326" s="2" t="s">
        <v>76</v>
      </c>
      <c r="G326" s="5">
        <v>56</v>
      </c>
      <c r="H326" s="9" t="s">
        <v>11</v>
      </c>
      <c r="I326" s="2">
        <v>0.5</v>
      </c>
      <c r="J326" s="5">
        <f t="shared" si="4"/>
        <v>1120</v>
      </c>
      <c r="K326" s="5"/>
      <c r="M326" s="2"/>
    </row>
    <row r="327" spans="1:13" x14ac:dyDescent="0.25">
      <c r="A327" s="38" t="s">
        <v>101</v>
      </c>
      <c r="B327" s="38" t="s">
        <v>111</v>
      </c>
      <c r="C327" s="38" t="s">
        <v>113</v>
      </c>
      <c r="D327" s="38"/>
      <c r="E327" s="38" t="s">
        <v>93</v>
      </c>
      <c r="F327" s="2" t="s">
        <v>76</v>
      </c>
      <c r="G327" s="5">
        <v>13</v>
      </c>
      <c r="H327" s="9" t="s">
        <v>12</v>
      </c>
      <c r="I327" s="2">
        <v>0.5</v>
      </c>
      <c r="J327" s="5">
        <f t="shared" si="4"/>
        <v>2600</v>
      </c>
      <c r="K327" s="5"/>
      <c r="M327" s="2"/>
    </row>
    <row r="328" spans="1:13" x14ac:dyDescent="0.25">
      <c r="A328" s="38" t="s">
        <v>101</v>
      </c>
      <c r="B328" s="38" t="s">
        <v>111</v>
      </c>
      <c r="C328" s="38" t="s">
        <v>113</v>
      </c>
      <c r="D328" s="38"/>
      <c r="E328" s="38" t="s">
        <v>93</v>
      </c>
      <c r="F328" s="2" t="s">
        <v>76</v>
      </c>
      <c r="G328" s="5">
        <v>37</v>
      </c>
      <c r="H328" s="9" t="s">
        <v>12</v>
      </c>
      <c r="I328" s="2">
        <v>0.5</v>
      </c>
      <c r="J328" s="5">
        <f t="shared" ref="J328:J367" si="5">(G328*H328)/I328</f>
        <v>7400</v>
      </c>
      <c r="K328" s="22">
        <f>(J324+J325+J326+J327+J328)/5</f>
        <v>2392.8000000000002</v>
      </c>
      <c r="M328" s="2"/>
    </row>
    <row r="329" spans="1:13" x14ac:dyDescent="0.25">
      <c r="A329" s="38" t="s">
        <v>99</v>
      </c>
      <c r="B329" s="38" t="s">
        <v>111</v>
      </c>
      <c r="C329" s="38"/>
      <c r="D329" s="38"/>
      <c r="E329" s="38" t="s">
        <v>92</v>
      </c>
      <c r="F329" s="2" t="s">
        <v>77</v>
      </c>
      <c r="G329" s="5">
        <v>300</v>
      </c>
      <c r="H329" s="9">
        <v>1</v>
      </c>
      <c r="I329" s="2">
        <v>0.5</v>
      </c>
      <c r="J329" s="5">
        <f t="shared" si="5"/>
        <v>600</v>
      </c>
      <c r="K329" s="5"/>
      <c r="M329" s="2"/>
    </row>
    <row r="330" spans="1:13" x14ac:dyDescent="0.25">
      <c r="A330" s="38" t="s">
        <v>99</v>
      </c>
      <c r="B330" s="38" t="s">
        <v>111</v>
      </c>
      <c r="C330" s="38"/>
      <c r="D330" s="38"/>
      <c r="E330" s="38" t="s">
        <v>92</v>
      </c>
      <c r="F330" s="2" t="s">
        <v>77</v>
      </c>
      <c r="G330" s="5"/>
      <c r="H330" s="9">
        <v>1</v>
      </c>
      <c r="I330" s="2">
        <v>0.5</v>
      </c>
      <c r="J330" s="5">
        <f t="shared" si="5"/>
        <v>0</v>
      </c>
      <c r="K330" s="5"/>
      <c r="M330" s="2"/>
    </row>
    <row r="331" spans="1:13" x14ac:dyDescent="0.25">
      <c r="A331" s="38" t="s">
        <v>99</v>
      </c>
      <c r="B331" s="38" t="s">
        <v>111</v>
      </c>
      <c r="C331" s="38"/>
      <c r="D331" s="38"/>
      <c r="E331" s="38" t="s">
        <v>92</v>
      </c>
      <c r="F331" s="2" t="s">
        <v>77</v>
      </c>
      <c r="G331" s="5">
        <v>32</v>
      </c>
      <c r="H331" s="9" t="s">
        <v>11</v>
      </c>
      <c r="I331" s="2">
        <v>0.5</v>
      </c>
      <c r="J331" s="5">
        <f t="shared" si="5"/>
        <v>640</v>
      </c>
      <c r="K331" s="5"/>
      <c r="M331" s="2"/>
    </row>
    <row r="332" spans="1:13" x14ac:dyDescent="0.25">
      <c r="A332" s="38" t="s">
        <v>99</v>
      </c>
      <c r="B332" s="38" t="s">
        <v>111</v>
      </c>
      <c r="C332" s="38"/>
      <c r="D332" s="38"/>
      <c r="E332" s="38" t="s">
        <v>92</v>
      </c>
      <c r="F332" s="2" t="s">
        <v>77</v>
      </c>
      <c r="G332" s="5">
        <v>23</v>
      </c>
      <c r="H332" s="9" t="s">
        <v>11</v>
      </c>
      <c r="I332" s="2">
        <v>0.5</v>
      </c>
      <c r="J332" s="5">
        <f t="shared" si="5"/>
        <v>460</v>
      </c>
      <c r="K332" s="5"/>
      <c r="M332" s="2"/>
    </row>
    <row r="333" spans="1:13" x14ac:dyDescent="0.25">
      <c r="A333" s="38" t="s">
        <v>99</v>
      </c>
      <c r="B333" s="38" t="s">
        <v>111</v>
      </c>
      <c r="C333" s="38"/>
      <c r="D333" s="38"/>
      <c r="E333" s="38" t="s">
        <v>92</v>
      </c>
      <c r="F333" s="2" t="s">
        <v>77</v>
      </c>
      <c r="G333" s="5">
        <v>15</v>
      </c>
      <c r="H333" s="9" t="s">
        <v>12</v>
      </c>
      <c r="I333" s="2">
        <v>0.5</v>
      </c>
      <c r="J333" s="23">
        <f t="shared" si="5"/>
        <v>3000</v>
      </c>
      <c r="K333" s="5"/>
      <c r="M333" s="2"/>
    </row>
    <row r="334" spans="1:13" x14ac:dyDescent="0.25">
      <c r="A334" s="38" t="s">
        <v>99</v>
      </c>
      <c r="B334" s="38" t="s">
        <v>111</v>
      </c>
      <c r="C334" s="38"/>
      <c r="D334" s="38"/>
      <c r="E334" s="38" t="s">
        <v>92</v>
      </c>
      <c r="F334" s="2" t="s">
        <v>77</v>
      </c>
      <c r="G334" s="5"/>
      <c r="H334" s="9" t="s">
        <v>12</v>
      </c>
      <c r="I334" s="2">
        <v>0.5</v>
      </c>
      <c r="J334" s="5">
        <f t="shared" si="5"/>
        <v>0</v>
      </c>
      <c r="K334" s="5"/>
      <c r="M334" s="2"/>
    </row>
    <row r="335" spans="1:13" x14ac:dyDescent="0.25">
      <c r="A335" s="38" t="s">
        <v>99</v>
      </c>
      <c r="B335" s="38" t="s">
        <v>111</v>
      </c>
      <c r="C335" s="38"/>
      <c r="D335" s="38"/>
      <c r="E335" s="38" t="s">
        <v>92</v>
      </c>
      <c r="F335" s="2" t="s">
        <v>77</v>
      </c>
      <c r="G335" s="5">
        <v>0</v>
      </c>
      <c r="H335" s="9" t="s">
        <v>13</v>
      </c>
      <c r="I335" s="2">
        <v>0.5</v>
      </c>
      <c r="J335" s="5">
        <f t="shared" si="5"/>
        <v>0</v>
      </c>
      <c r="K335" s="5"/>
      <c r="M335" s="2"/>
    </row>
    <row r="336" spans="1:13" x14ac:dyDescent="0.25">
      <c r="A336" s="38" t="s">
        <v>99</v>
      </c>
      <c r="B336" s="38" t="s">
        <v>111</v>
      </c>
      <c r="C336" s="38"/>
      <c r="D336" s="38"/>
      <c r="E336" s="38" t="s">
        <v>92</v>
      </c>
      <c r="F336" s="2" t="s">
        <v>77</v>
      </c>
      <c r="G336" s="5">
        <v>0</v>
      </c>
      <c r="H336" s="9" t="s">
        <v>13</v>
      </c>
      <c r="I336" s="2">
        <v>0.5</v>
      </c>
      <c r="J336" s="5">
        <f t="shared" si="5"/>
        <v>0</v>
      </c>
      <c r="K336" s="22">
        <f>(J329+J331+J332)/3</f>
        <v>566.66666666666663</v>
      </c>
      <c r="L336" s="34">
        <f>(J329+J331+J332+J333)/4</f>
        <v>1175</v>
      </c>
      <c r="M336" s="2"/>
    </row>
    <row r="337" spans="1:13" x14ac:dyDescent="0.25">
      <c r="A337" s="38" t="s">
        <v>99</v>
      </c>
      <c r="B337" s="38" t="s">
        <v>111</v>
      </c>
      <c r="C337" s="38"/>
      <c r="D337" s="38"/>
      <c r="E337" s="38" t="s">
        <v>93</v>
      </c>
      <c r="F337" s="2" t="s">
        <v>78</v>
      </c>
      <c r="G337" s="5">
        <v>0</v>
      </c>
      <c r="H337" s="9">
        <v>1</v>
      </c>
      <c r="I337" s="2">
        <v>0.5</v>
      </c>
      <c r="J337" s="5">
        <f t="shared" si="5"/>
        <v>0</v>
      </c>
      <c r="K337" s="5"/>
      <c r="M337" s="2"/>
    </row>
    <row r="338" spans="1:13" x14ac:dyDescent="0.25">
      <c r="A338" s="38" t="s">
        <v>99</v>
      </c>
      <c r="B338" s="38" t="s">
        <v>111</v>
      </c>
      <c r="C338" s="38"/>
      <c r="D338" s="38"/>
      <c r="E338" s="38" t="s">
        <v>93</v>
      </c>
      <c r="F338" s="2" t="s">
        <v>78</v>
      </c>
      <c r="G338" s="5"/>
      <c r="H338" s="9">
        <v>1</v>
      </c>
      <c r="I338" s="2">
        <v>0.5</v>
      </c>
      <c r="J338" s="5">
        <f t="shared" si="5"/>
        <v>0</v>
      </c>
      <c r="K338" s="5"/>
      <c r="M338" s="2"/>
    </row>
    <row r="339" spans="1:13" x14ac:dyDescent="0.25">
      <c r="A339" s="38" t="s">
        <v>99</v>
      </c>
      <c r="B339" s="38" t="s">
        <v>111</v>
      </c>
      <c r="C339" s="38"/>
      <c r="D339" s="38"/>
      <c r="E339" s="38" t="s">
        <v>93</v>
      </c>
      <c r="F339" s="2" t="s">
        <v>78</v>
      </c>
      <c r="G339" s="5">
        <v>0</v>
      </c>
      <c r="H339" s="9" t="s">
        <v>11</v>
      </c>
      <c r="I339" s="2">
        <v>0.5</v>
      </c>
      <c r="J339" s="5">
        <f t="shared" si="5"/>
        <v>0</v>
      </c>
      <c r="K339" s="5"/>
      <c r="M339" s="2"/>
    </row>
    <row r="340" spans="1:13" x14ac:dyDescent="0.25">
      <c r="A340" s="38" t="s">
        <v>99</v>
      </c>
      <c r="B340" s="38" t="s">
        <v>111</v>
      </c>
      <c r="C340" s="38"/>
      <c r="D340" s="38"/>
      <c r="E340" s="38" t="s">
        <v>93</v>
      </c>
      <c r="F340" s="2" t="s">
        <v>78</v>
      </c>
      <c r="G340" s="5"/>
      <c r="H340" s="9" t="s">
        <v>11</v>
      </c>
      <c r="I340" s="2">
        <v>0.5</v>
      </c>
      <c r="J340" s="5">
        <f t="shared" si="5"/>
        <v>0</v>
      </c>
      <c r="K340" s="5"/>
      <c r="M340" s="2"/>
    </row>
    <row r="341" spans="1:13" x14ac:dyDescent="0.25">
      <c r="A341" s="38" t="s">
        <v>99</v>
      </c>
      <c r="B341" s="38" t="s">
        <v>111</v>
      </c>
      <c r="C341" s="38"/>
      <c r="D341" s="38"/>
      <c r="E341" s="38" t="s">
        <v>93</v>
      </c>
      <c r="F341" s="2" t="s">
        <v>78</v>
      </c>
      <c r="G341" s="5">
        <v>0</v>
      </c>
      <c r="H341" s="9" t="s">
        <v>12</v>
      </c>
      <c r="I341" s="2">
        <v>0.5</v>
      </c>
      <c r="J341" s="5">
        <f t="shared" si="5"/>
        <v>0</v>
      </c>
      <c r="K341" s="5"/>
      <c r="M341" s="2"/>
    </row>
    <row r="342" spans="1:13" x14ac:dyDescent="0.25">
      <c r="A342" s="38" t="s">
        <v>99</v>
      </c>
      <c r="B342" s="38" t="s">
        <v>111</v>
      </c>
      <c r="C342" s="38"/>
      <c r="D342" s="38"/>
      <c r="E342" s="38" t="s">
        <v>93</v>
      </c>
      <c r="F342" s="2" t="s">
        <v>78</v>
      </c>
      <c r="G342" s="5">
        <v>0</v>
      </c>
      <c r="H342" s="9" t="s">
        <v>12</v>
      </c>
      <c r="I342" s="2">
        <v>0.5</v>
      </c>
      <c r="J342" s="5">
        <f t="shared" si="5"/>
        <v>0</v>
      </c>
      <c r="K342" s="22">
        <v>0</v>
      </c>
      <c r="M342" s="2"/>
    </row>
    <row r="343" spans="1:13" x14ac:dyDescent="0.25">
      <c r="A343" s="38" t="s">
        <v>102</v>
      </c>
      <c r="B343" s="38" t="s">
        <v>111</v>
      </c>
      <c r="C343" s="38"/>
      <c r="D343" s="38"/>
      <c r="E343" s="38" t="s">
        <v>92</v>
      </c>
      <c r="F343" s="2" t="s">
        <v>79</v>
      </c>
      <c r="G343" s="5"/>
      <c r="H343" s="9">
        <v>1</v>
      </c>
      <c r="I343" s="2">
        <v>0.5</v>
      </c>
      <c r="J343" s="5">
        <f t="shared" si="5"/>
        <v>0</v>
      </c>
      <c r="K343" s="5"/>
      <c r="M343" s="2"/>
    </row>
    <row r="344" spans="1:13" x14ac:dyDescent="0.25">
      <c r="A344" s="38" t="s">
        <v>102</v>
      </c>
      <c r="B344" s="38" t="s">
        <v>111</v>
      </c>
      <c r="C344" s="38"/>
      <c r="D344" s="38"/>
      <c r="E344" s="38" t="s">
        <v>92</v>
      </c>
      <c r="F344" s="2" t="s">
        <v>79</v>
      </c>
      <c r="G344" s="5">
        <v>0</v>
      </c>
      <c r="H344" s="9">
        <v>1</v>
      </c>
      <c r="I344" s="2">
        <v>0.5</v>
      </c>
      <c r="J344" s="5">
        <f t="shared" si="5"/>
        <v>0</v>
      </c>
      <c r="K344" s="5"/>
      <c r="M344" s="2"/>
    </row>
    <row r="345" spans="1:13" x14ac:dyDescent="0.25">
      <c r="A345" s="38" t="s">
        <v>102</v>
      </c>
      <c r="B345" s="38" t="s">
        <v>111</v>
      </c>
      <c r="C345" s="38"/>
      <c r="D345" s="38"/>
      <c r="E345" s="38" t="s">
        <v>92</v>
      </c>
      <c r="F345" s="2" t="s">
        <v>79</v>
      </c>
      <c r="G345" s="5">
        <v>0</v>
      </c>
      <c r="H345" s="9" t="s">
        <v>11</v>
      </c>
      <c r="I345" s="2">
        <v>0.5</v>
      </c>
      <c r="J345" s="5">
        <f t="shared" si="5"/>
        <v>0</v>
      </c>
      <c r="K345" s="5"/>
      <c r="M345" s="2"/>
    </row>
    <row r="346" spans="1:13" x14ac:dyDescent="0.25">
      <c r="A346" s="38" t="s">
        <v>102</v>
      </c>
      <c r="B346" s="38" t="s">
        <v>111</v>
      </c>
      <c r="C346" s="38"/>
      <c r="D346" s="38"/>
      <c r="E346" s="38" t="s">
        <v>92</v>
      </c>
      <c r="F346" s="2" t="s">
        <v>79</v>
      </c>
      <c r="G346" s="5">
        <v>0</v>
      </c>
      <c r="H346" s="9" t="s">
        <v>11</v>
      </c>
      <c r="I346" s="2">
        <v>0.5</v>
      </c>
      <c r="J346" s="5">
        <f t="shared" si="5"/>
        <v>0</v>
      </c>
      <c r="K346" s="5"/>
      <c r="M346" s="2"/>
    </row>
    <row r="347" spans="1:13" x14ac:dyDescent="0.25">
      <c r="A347" s="38" t="s">
        <v>102</v>
      </c>
      <c r="B347" s="38" t="s">
        <v>111</v>
      </c>
      <c r="C347" s="38"/>
      <c r="D347" s="38"/>
      <c r="E347" s="38" t="s">
        <v>92</v>
      </c>
      <c r="F347" s="2" t="s">
        <v>79</v>
      </c>
      <c r="G347" s="5">
        <v>0</v>
      </c>
      <c r="H347" s="9" t="s">
        <v>12</v>
      </c>
      <c r="I347" s="2">
        <v>0.5</v>
      </c>
      <c r="J347" s="5">
        <f t="shared" si="5"/>
        <v>0</v>
      </c>
      <c r="K347" s="5"/>
      <c r="M347" s="2"/>
    </row>
    <row r="348" spans="1:13" x14ac:dyDescent="0.25">
      <c r="A348" s="38" t="s">
        <v>102</v>
      </c>
      <c r="B348" s="38" t="s">
        <v>111</v>
      </c>
      <c r="C348" s="38"/>
      <c r="D348" s="38"/>
      <c r="E348" s="38" t="s">
        <v>92</v>
      </c>
      <c r="F348" s="2" t="s">
        <v>79</v>
      </c>
      <c r="G348" s="5">
        <v>0</v>
      </c>
      <c r="H348" s="9" t="s">
        <v>12</v>
      </c>
      <c r="I348" s="2">
        <v>0.5</v>
      </c>
      <c r="J348" s="5">
        <f t="shared" si="5"/>
        <v>0</v>
      </c>
      <c r="K348" s="5"/>
      <c r="M348" s="2"/>
    </row>
    <row r="349" spans="1:13" x14ac:dyDescent="0.25">
      <c r="A349" s="38" t="s">
        <v>102</v>
      </c>
      <c r="B349" s="38" t="s">
        <v>111</v>
      </c>
      <c r="C349" s="38"/>
      <c r="D349" s="38"/>
      <c r="E349" s="38" t="s">
        <v>92</v>
      </c>
      <c r="F349" s="2" t="s">
        <v>79</v>
      </c>
      <c r="G349" s="5">
        <v>0</v>
      </c>
      <c r="H349" s="9" t="s">
        <v>13</v>
      </c>
      <c r="I349" s="2">
        <v>0.5</v>
      </c>
      <c r="J349" s="5">
        <f t="shared" si="5"/>
        <v>0</v>
      </c>
      <c r="K349" s="5"/>
      <c r="M349" s="2"/>
    </row>
    <row r="350" spans="1:13" x14ac:dyDescent="0.25">
      <c r="A350" s="38" t="s">
        <v>102</v>
      </c>
      <c r="B350" s="38" t="s">
        <v>111</v>
      </c>
      <c r="C350" s="38"/>
      <c r="D350" s="38"/>
      <c r="E350" s="38" t="s">
        <v>92</v>
      </c>
      <c r="F350" s="2" t="s">
        <v>79</v>
      </c>
      <c r="G350" s="5">
        <v>0</v>
      </c>
      <c r="H350" s="9" t="s">
        <v>13</v>
      </c>
      <c r="I350" s="2">
        <v>0.5</v>
      </c>
      <c r="J350" s="5">
        <f t="shared" si="5"/>
        <v>0</v>
      </c>
      <c r="K350" s="22">
        <v>0</v>
      </c>
      <c r="M350" s="2"/>
    </row>
    <row r="351" spans="1:13" x14ac:dyDescent="0.25">
      <c r="A351" s="38" t="s">
        <v>102</v>
      </c>
      <c r="B351" s="38" t="s">
        <v>111</v>
      </c>
      <c r="C351" s="38"/>
      <c r="D351" s="38"/>
      <c r="E351" s="38" t="s">
        <v>93</v>
      </c>
      <c r="F351" s="2" t="s">
        <v>80</v>
      </c>
      <c r="G351" s="5">
        <v>0</v>
      </c>
      <c r="H351" s="9">
        <v>1</v>
      </c>
      <c r="I351" s="2">
        <v>0.5</v>
      </c>
      <c r="J351" s="5">
        <f t="shared" si="5"/>
        <v>0</v>
      </c>
      <c r="K351" s="5"/>
      <c r="M351" s="2"/>
    </row>
    <row r="352" spans="1:13" x14ac:dyDescent="0.25">
      <c r="A352" s="38" t="s">
        <v>102</v>
      </c>
      <c r="B352" s="38" t="s">
        <v>111</v>
      </c>
      <c r="C352" s="38"/>
      <c r="D352" s="38"/>
      <c r="E352" s="38" t="s">
        <v>93</v>
      </c>
      <c r="F352" s="2" t="s">
        <v>80</v>
      </c>
      <c r="G352" s="5">
        <v>0</v>
      </c>
      <c r="H352" s="9">
        <v>1</v>
      </c>
      <c r="I352" s="2">
        <v>0.5</v>
      </c>
      <c r="J352" s="5">
        <f t="shared" si="5"/>
        <v>0</v>
      </c>
      <c r="K352" s="5"/>
      <c r="M352" s="2"/>
    </row>
    <row r="353" spans="1:13" x14ac:dyDescent="0.25">
      <c r="A353" s="38" t="s">
        <v>102</v>
      </c>
      <c r="B353" s="38" t="s">
        <v>111</v>
      </c>
      <c r="C353" s="38"/>
      <c r="D353" s="38"/>
      <c r="E353" s="38" t="s">
        <v>93</v>
      </c>
      <c r="F353" s="2" t="s">
        <v>80</v>
      </c>
      <c r="G353" s="5">
        <v>0</v>
      </c>
      <c r="H353" s="9" t="s">
        <v>11</v>
      </c>
      <c r="I353" s="2">
        <v>0.5</v>
      </c>
      <c r="J353" s="5">
        <f t="shared" si="5"/>
        <v>0</v>
      </c>
      <c r="K353" s="5"/>
      <c r="M353" s="2"/>
    </row>
    <row r="354" spans="1:13" x14ac:dyDescent="0.25">
      <c r="A354" s="38" t="s">
        <v>102</v>
      </c>
      <c r="B354" s="38" t="s">
        <v>111</v>
      </c>
      <c r="C354" s="38"/>
      <c r="D354" s="38"/>
      <c r="E354" s="38" t="s">
        <v>93</v>
      </c>
      <c r="F354" s="2" t="s">
        <v>80</v>
      </c>
      <c r="G354" s="5">
        <v>0</v>
      </c>
      <c r="H354" s="9" t="s">
        <v>11</v>
      </c>
      <c r="I354" s="2">
        <v>0.5</v>
      </c>
      <c r="J354" s="5">
        <f t="shared" si="5"/>
        <v>0</v>
      </c>
      <c r="K354" s="5"/>
      <c r="M354" s="2"/>
    </row>
    <row r="355" spans="1:13" x14ac:dyDescent="0.25">
      <c r="A355" s="38" t="s">
        <v>102</v>
      </c>
      <c r="B355" s="38" t="s">
        <v>111</v>
      </c>
      <c r="C355" s="38"/>
      <c r="D355" s="38"/>
      <c r="E355" s="38" t="s">
        <v>93</v>
      </c>
      <c r="F355" s="2" t="s">
        <v>80</v>
      </c>
      <c r="G355" s="5">
        <v>0</v>
      </c>
      <c r="H355" s="9" t="s">
        <v>12</v>
      </c>
      <c r="I355" s="2">
        <v>0.5</v>
      </c>
      <c r="J355" s="5">
        <f t="shared" si="5"/>
        <v>0</v>
      </c>
      <c r="K355" s="5"/>
      <c r="M355" s="2"/>
    </row>
    <row r="356" spans="1:13" x14ac:dyDescent="0.25">
      <c r="A356" s="38" t="s">
        <v>102</v>
      </c>
      <c r="B356" s="38" t="s">
        <v>111</v>
      </c>
      <c r="C356" s="38"/>
      <c r="D356" s="38"/>
      <c r="E356" s="38" t="s">
        <v>93</v>
      </c>
      <c r="F356" s="2" t="s">
        <v>80</v>
      </c>
      <c r="G356" s="5">
        <v>0</v>
      </c>
      <c r="H356" s="9" t="s">
        <v>12</v>
      </c>
      <c r="I356" s="2">
        <v>0.5</v>
      </c>
      <c r="J356" s="5">
        <f t="shared" si="5"/>
        <v>0</v>
      </c>
      <c r="K356" s="22">
        <v>0</v>
      </c>
      <c r="M356" s="2"/>
    </row>
    <row r="357" spans="1:13" x14ac:dyDescent="0.25">
      <c r="A357" s="38" t="s">
        <v>103</v>
      </c>
      <c r="B357" s="38" t="s">
        <v>111</v>
      </c>
      <c r="C357" s="38"/>
      <c r="D357" s="38"/>
      <c r="E357" s="38" t="s">
        <v>92</v>
      </c>
      <c r="F357" s="2" t="s">
        <v>81</v>
      </c>
      <c r="G357" s="5"/>
      <c r="H357" s="9">
        <v>1</v>
      </c>
      <c r="I357" s="2">
        <v>0.5</v>
      </c>
      <c r="J357" s="5">
        <f t="shared" si="5"/>
        <v>0</v>
      </c>
      <c r="K357" s="5"/>
      <c r="M357" s="2"/>
    </row>
    <row r="358" spans="1:13" x14ac:dyDescent="0.25">
      <c r="A358" s="38" t="s">
        <v>103</v>
      </c>
      <c r="B358" s="38" t="s">
        <v>111</v>
      </c>
      <c r="C358" s="38"/>
      <c r="D358" s="38"/>
      <c r="E358" s="38" t="s">
        <v>92</v>
      </c>
      <c r="F358" s="2" t="s">
        <v>81</v>
      </c>
      <c r="G358" s="5"/>
      <c r="H358" s="9">
        <v>1</v>
      </c>
      <c r="I358" s="2">
        <v>0.5</v>
      </c>
      <c r="J358" s="5">
        <f t="shared" si="5"/>
        <v>0</v>
      </c>
      <c r="K358" s="5"/>
      <c r="M358" s="2"/>
    </row>
    <row r="359" spans="1:13" x14ac:dyDescent="0.25">
      <c r="A359" s="38" t="s">
        <v>103</v>
      </c>
      <c r="B359" s="38" t="s">
        <v>111</v>
      </c>
      <c r="C359" s="38"/>
      <c r="D359" s="38"/>
      <c r="E359" s="38" t="s">
        <v>92</v>
      </c>
      <c r="F359" s="2" t="s">
        <v>81</v>
      </c>
      <c r="G359" s="5">
        <v>250</v>
      </c>
      <c r="H359" s="9" t="s">
        <v>11</v>
      </c>
      <c r="I359" s="2">
        <v>0.5</v>
      </c>
      <c r="J359" s="5">
        <f t="shared" si="5"/>
        <v>5000</v>
      </c>
      <c r="K359" s="5"/>
      <c r="M359" s="2"/>
    </row>
    <row r="360" spans="1:13" x14ac:dyDescent="0.25">
      <c r="A360" s="38" t="s">
        <v>103</v>
      </c>
      <c r="B360" s="38" t="s">
        <v>111</v>
      </c>
      <c r="C360" s="38"/>
      <c r="D360" s="38"/>
      <c r="E360" s="38" t="s">
        <v>92</v>
      </c>
      <c r="F360" s="2" t="s">
        <v>81</v>
      </c>
      <c r="G360" s="5">
        <v>240</v>
      </c>
      <c r="H360" s="9" t="s">
        <v>11</v>
      </c>
      <c r="I360" s="2">
        <v>0.5</v>
      </c>
      <c r="J360" s="5">
        <f t="shared" si="5"/>
        <v>4800</v>
      </c>
      <c r="K360" s="5"/>
      <c r="M360" s="2"/>
    </row>
    <row r="361" spans="1:13" x14ac:dyDescent="0.25">
      <c r="A361" s="38" t="s">
        <v>103</v>
      </c>
      <c r="B361" s="38" t="s">
        <v>111</v>
      </c>
      <c r="C361" s="38"/>
      <c r="D361" s="38"/>
      <c r="E361" s="38" t="s">
        <v>92</v>
      </c>
      <c r="F361" s="2" t="s">
        <v>81</v>
      </c>
      <c r="G361" s="5">
        <v>44</v>
      </c>
      <c r="H361" s="9" t="s">
        <v>12</v>
      </c>
      <c r="I361" s="2">
        <v>0.5</v>
      </c>
      <c r="J361" s="5">
        <f t="shared" si="5"/>
        <v>8800</v>
      </c>
      <c r="K361" s="5"/>
      <c r="M361" s="2"/>
    </row>
    <row r="362" spans="1:13" x14ac:dyDescent="0.25">
      <c r="A362" s="38" t="s">
        <v>103</v>
      </c>
      <c r="B362" s="38" t="s">
        <v>111</v>
      </c>
      <c r="C362" s="38"/>
      <c r="D362" s="38"/>
      <c r="E362" s="38" t="s">
        <v>92</v>
      </c>
      <c r="F362" s="2" t="s">
        <v>81</v>
      </c>
      <c r="G362" s="5">
        <v>69</v>
      </c>
      <c r="H362" s="9" t="s">
        <v>12</v>
      </c>
      <c r="I362" s="2">
        <v>0.5</v>
      </c>
      <c r="J362" s="5">
        <f t="shared" si="5"/>
        <v>13800</v>
      </c>
      <c r="K362" s="5"/>
      <c r="M362" s="2"/>
    </row>
    <row r="363" spans="1:13" x14ac:dyDescent="0.25">
      <c r="A363" s="38" t="s">
        <v>103</v>
      </c>
      <c r="B363" s="38" t="s">
        <v>111</v>
      </c>
      <c r="C363" s="38"/>
      <c r="D363" s="38"/>
      <c r="E363" s="38" t="s">
        <v>92</v>
      </c>
      <c r="F363" s="2" t="s">
        <v>81</v>
      </c>
      <c r="G363" s="5"/>
      <c r="H363" s="9" t="s">
        <v>13</v>
      </c>
      <c r="I363" s="2">
        <v>0.5</v>
      </c>
      <c r="J363" s="5">
        <f t="shared" si="5"/>
        <v>0</v>
      </c>
      <c r="K363" s="5"/>
      <c r="M363" s="2"/>
    </row>
    <row r="364" spans="1:13" x14ac:dyDescent="0.25">
      <c r="A364" s="38" t="s">
        <v>103</v>
      </c>
      <c r="B364" s="38" t="s">
        <v>111</v>
      </c>
      <c r="C364" s="38"/>
      <c r="D364" s="38"/>
      <c r="E364" s="38" t="s">
        <v>92</v>
      </c>
      <c r="F364" s="2" t="s">
        <v>81</v>
      </c>
      <c r="G364" s="5"/>
      <c r="H364" s="9" t="s">
        <v>13</v>
      </c>
      <c r="I364" s="2">
        <v>0.5</v>
      </c>
      <c r="J364" s="5">
        <f t="shared" si="5"/>
        <v>0</v>
      </c>
      <c r="K364" s="22">
        <f>(J359+J360+J361+J362)/4</f>
        <v>8100</v>
      </c>
      <c r="M364" s="2"/>
    </row>
    <row r="365" spans="1:13" x14ac:dyDescent="0.25">
      <c r="A365" s="38" t="s">
        <v>103</v>
      </c>
      <c r="B365" s="38" t="s">
        <v>111</v>
      </c>
      <c r="C365" s="38"/>
      <c r="D365" s="38"/>
      <c r="E365" s="38" t="s">
        <v>93</v>
      </c>
      <c r="F365" s="2" t="s">
        <v>82</v>
      </c>
      <c r="G365" s="5"/>
      <c r="H365" s="9">
        <v>1</v>
      </c>
      <c r="I365" s="2">
        <v>0.5</v>
      </c>
      <c r="J365" s="5">
        <f t="shared" si="5"/>
        <v>0</v>
      </c>
      <c r="K365" s="5"/>
      <c r="M365" s="2"/>
    </row>
    <row r="366" spans="1:13" x14ac:dyDescent="0.25">
      <c r="A366" s="38" t="s">
        <v>103</v>
      </c>
      <c r="B366" s="38" t="s">
        <v>111</v>
      </c>
      <c r="C366" s="38"/>
      <c r="D366" s="38"/>
      <c r="E366" s="38" t="s">
        <v>93</v>
      </c>
      <c r="F366" s="2" t="s">
        <v>82</v>
      </c>
      <c r="G366" s="5"/>
      <c r="H366" s="9">
        <v>1</v>
      </c>
      <c r="I366" s="2">
        <v>0.5</v>
      </c>
      <c r="J366" s="5">
        <f t="shared" si="5"/>
        <v>0</v>
      </c>
      <c r="K366" s="5"/>
      <c r="M366" s="2"/>
    </row>
    <row r="367" spans="1:13" x14ac:dyDescent="0.25">
      <c r="A367" s="38" t="s">
        <v>103</v>
      </c>
      <c r="B367" s="38" t="s">
        <v>111</v>
      </c>
      <c r="C367" s="38"/>
      <c r="D367" s="38"/>
      <c r="E367" s="38" t="s">
        <v>93</v>
      </c>
      <c r="F367" s="2" t="s">
        <v>82</v>
      </c>
      <c r="G367" s="5">
        <v>66</v>
      </c>
      <c r="H367" s="9" t="s">
        <v>11</v>
      </c>
      <c r="I367" s="2">
        <v>0.5</v>
      </c>
      <c r="J367" s="5">
        <f t="shared" si="5"/>
        <v>1320</v>
      </c>
      <c r="K367" s="5"/>
      <c r="M367" s="2"/>
    </row>
    <row r="368" spans="1:13" x14ac:dyDescent="0.25">
      <c r="A368" s="38" t="s">
        <v>103</v>
      </c>
      <c r="B368" s="38" t="s">
        <v>111</v>
      </c>
      <c r="C368" s="38"/>
      <c r="D368" s="38"/>
      <c r="E368" s="38" t="s">
        <v>93</v>
      </c>
      <c r="F368" s="2" t="s">
        <v>82</v>
      </c>
      <c r="G368" s="5">
        <v>83</v>
      </c>
      <c r="H368" s="9" t="s">
        <v>11</v>
      </c>
      <c r="I368" s="2">
        <v>0.5</v>
      </c>
      <c r="J368" s="5">
        <f t="shared" ref="J368:J370" si="6">G368*H368/I368</f>
        <v>1660</v>
      </c>
      <c r="K368" s="5"/>
      <c r="M368" s="2"/>
    </row>
    <row r="369" spans="1:13" x14ac:dyDescent="0.25">
      <c r="A369" s="38" t="s">
        <v>103</v>
      </c>
      <c r="B369" s="38" t="s">
        <v>111</v>
      </c>
      <c r="C369" s="38"/>
      <c r="D369" s="38"/>
      <c r="E369" s="38" t="s">
        <v>93</v>
      </c>
      <c r="F369" s="2" t="s">
        <v>82</v>
      </c>
      <c r="G369" s="5">
        <v>33</v>
      </c>
      <c r="H369" s="9" t="s">
        <v>12</v>
      </c>
      <c r="I369" s="2">
        <v>0.5</v>
      </c>
      <c r="J369" s="5">
        <f t="shared" si="6"/>
        <v>6600</v>
      </c>
      <c r="K369" s="5"/>
      <c r="M369" s="2"/>
    </row>
    <row r="370" spans="1:13" x14ac:dyDescent="0.25">
      <c r="A370" s="38" t="s">
        <v>103</v>
      </c>
      <c r="B370" s="38" t="s">
        <v>111</v>
      </c>
      <c r="C370" s="38"/>
      <c r="D370" s="38"/>
      <c r="E370" s="38" t="s">
        <v>93</v>
      </c>
      <c r="F370" s="2" t="s">
        <v>82</v>
      </c>
      <c r="G370" s="5">
        <v>41</v>
      </c>
      <c r="H370" s="9" t="s">
        <v>12</v>
      </c>
      <c r="I370" s="2">
        <v>0.5</v>
      </c>
      <c r="J370" s="5">
        <f t="shared" si="6"/>
        <v>8200</v>
      </c>
      <c r="K370" s="22">
        <f>(J367+J368+J369+J370)/4</f>
        <v>4445</v>
      </c>
      <c r="M370" s="2"/>
    </row>
    <row r="371" spans="1:13" x14ac:dyDescent="0.25">
      <c r="A371" s="2"/>
      <c r="D371" s="2"/>
      <c r="G371" s="2"/>
      <c r="H371" s="2"/>
    </row>
    <row r="372" spans="1:13" x14ac:dyDescent="0.25">
      <c r="A372" s="2"/>
      <c r="D372" s="2"/>
      <c r="G372" s="2"/>
      <c r="H372" s="2"/>
    </row>
    <row r="373" spans="1:13" x14ac:dyDescent="0.25">
      <c r="A373" s="2"/>
      <c r="D373" s="2"/>
      <c r="G373" s="2"/>
      <c r="H373" s="2"/>
    </row>
    <row r="374" spans="1:13" x14ac:dyDescent="0.25">
      <c r="A374" s="2"/>
      <c r="D374" s="2"/>
      <c r="G374" s="2"/>
      <c r="H374" s="2"/>
    </row>
    <row r="375" spans="1:13" x14ac:dyDescent="0.25">
      <c r="A375" s="2"/>
      <c r="D375" s="2"/>
      <c r="G375" s="2"/>
      <c r="H375" s="2"/>
    </row>
    <row r="376" spans="1:13" x14ac:dyDescent="0.25">
      <c r="A376" s="2"/>
      <c r="D376" s="2"/>
      <c r="G376" s="2"/>
      <c r="H376" s="2"/>
    </row>
    <row r="377" spans="1:13" x14ac:dyDescent="0.25">
      <c r="A377" s="2"/>
      <c r="D377" s="2"/>
      <c r="G377" s="2"/>
      <c r="H377" s="2"/>
    </row>
    <row r="378" spans="1:13" x14ac:dyDescent="0.25">
      <c r="A378" s="2"/>
      <c r="D378" s="2"/>
      <c r="G378" s="2"/>
      <c r="H378" s="2"/>
    </row>
    <row r="379" spans="1:13" x14ac:dyDescent="0.25">
      <c r="A379" s="2"/>
      <c r="D379" s="2"/>
      <c r="G379" s="2"/>
      <c r="H379" s="2"/>
    </row>
    <row r="380" spans="1:13" x14ac:dyDescent="0.25">
      <c r="A380" s="2"/>
      <c r="D380" s="2"/>
      <c r="G380" s="2"/>
      <c r="H380" s="2"/>
    </row>
    <row r="381" spans="1:13" x14ac:dyDescent="0.25">
      <c r="A381" s="2"/>
      <c r="D381" s="2"/>
      <c r="G381" s="2"/>
      <c r="H381" s="2"/>
    </row>
    <row r="382" spans="1:13" x14ac:dyDescent="0.25">
      <c r="A382" s="2"/>
      <c r="D382" s="2"/>
      <c r="G382" s="2"/>
      <c r="H382" s="2"/>
    </row>
    <row r="383" spans="1:13" x14ac:dyDescent="0.25">
      <c r="A383" s="2"/>
      <c r="D383" s="2"/>
      <c r="G383" s="2"/>
      <c r="H383" s="2"/>
    </row>
    <row r="384" spans="1:13" x14ac:dyDescent="0.25">
      <c r="A384" s="2"/>
      <c r="D384" s="2"/>
      <c r="G384" s="2"/>
      <c r="H384" s="2"/>
    </row>
    <row r="385" spans="1:8" x14ac:dyDescent="0.25">
      <c r="A385" s="2"/>
      <c r="D385" s="2"/>
      <c r="G385" s="2"/>
      <c r="H385" s="2"/>
    </row>
    <row r="386" spans="1:8" x14ac:dyDescent="0.25">
      <c r="A386" s="2"/>
      <c r="D386" s="2"/>
      <c r="G386" s="2"/>
      <c r="H386" s="2"/>
    </row>
    <row r="387" spans="1:8" x14ac:dyDescent="0.25">
      <c r="A387" s="2"/>
      <c r="D387" s="2"/>
      <c r="G387" s="2"/>
      <c r="H387" s="2"/>
    </row>
    <row r="388" spans="1:8" x14ac:dyDescent="0.25">
      <c r="A388" s="2"/>
      <c r="D388" s="2"/>
      <c r="G388" s="2"/>
      <c r="H388" s="2"/>
    </row>
    <row r="389" spans="1:8" x14ac:dyDescent="0.25">
      <c r="A389" s="2"/>
      <c r="D389" s="2"/>
      <c r="G389" s="2"/>
      <c r="H389" s="2"/>
    </row>
    <row r="390" spans="1:8" x14ac:dyDescent="0.25">
      <c r="A390" s="2"/>
      <c r="D390" s="2"/>
      <c r="G390" s="2"/>
      <c r="H390" s="2"/>
    </row>
    <row r="391" spans="1:8" x14ac:dyDescent="0.25">
      <c r="A391" s="2"/>
      <c r="D391" s="2"/>
      <c r="G391" s="2"/>
      <c r="H391" s="2"/>
    </row>
    <row r="392" spans="1:8" x14ac:dyDescent="0.25">
      <c r="A392" s="2"/>
      <c r="D392" s="2"/>
      <c r="G392" s="2"/>
      <c r="H392" s="2"/>
    </row>
    <row r="393" spans="1:8" x14ac:dyDescent="0.25">
      <c r="A393" s="2"/>
      <c r="D393" s="2"/>
      <c r="G393" s="2"/>
      <c r="H393" s="2"/>
    </row>
    <row r="394" spans="1:8" x14ac:dyDescent="0.25">
      <c r="A394" s="2"/>
      <c r="D394" s="2"/>
      <c r="G394" s="2"/>
      <c r="H394" s="2"/>
    </row>
    <row r="395" spans="1:8" x14ac:dyDescent="0.25">
      <c r="A395" s="2"/>
      <c r="D395" s="2"/>
      <c r="G395" s="2"/>
      <c r="H395" s="2"/>
    </row>
    <row r="396" spans="1:8" x14ac:dyDescent="0.25">
      <c r="A396" s="2"/>
      <c r="D396" s="2"/>
      <c r="G396" s="2"/>
      <c r="H396" s="2"/>
    </row>
    <row r="397" spans="1:8" x14ac:dyDescent="0.25">
      <c r="A397" s="2"/>
      <c r="D397" s="2"/>
      <c r="G397" s="2"/>
      <c r="H397" s="2"/>
    </row>
    <row r="398" spans="1:8" x14ac:dyDescent="0.25">
      <c r="A398" s="2"/>
      <c r="D398" s="2"/>
      <c r="G398" s="2"/>
      <c r="H398" s="2"/>
    </row>
    <row r="399" spans="1:8" x14ac:dyDescent="0.25">
      <c r="A399" s="2"/>
      <c r="D399" s="2"/>
      <c r="G399" s="2"/>
      <c r="H399" s="2"/>
    </row>
    <row r="400" spans="1:8" x14ac:dyDescent="0.25">
      <c r="A400" s="2"/>
      <c r="D400" s="2"/>
      <c r="G400" s="2"/>
      <c r="H400" s="2"/>
    </row>
    <row r="401" spans="1:8" x14ac:dyDescent="0.25">
      <c r="A401" s="2"/>
      <c r="D401" s="2"/>
      <c r="G401" s="2"/>
      <c r="H401" s="2"/>
    </row>
    <row r="402" spans="1:8" x14ac:dyDescent="0.25">
      <c r="A402" s="2"/>
      <c r="D402" s="2"/>
      <c r="G402" s="2"/>
      <c r="H402" s="2"/>
    </row>
    <row r="403" spans="1:8" x14ac:dyDescent="0.25">
      <c r="A403" s="2"/>
      <c r="D403" s="2"/>
      <c r="G403" s="2"/>
      <c r="H403" s="2"/>
    </row>
    <row r="404" spans="1:8" x14ac:dyDescent="0.25">
      <c r="A404" s="2"/>
      <c r="D404" s="2"/>
      <c r="G404" s="2"/>
      <c r="H404" s="2"/>
    </row>
    <row r="405" spans="1:8" x14ac:dyDescent="0.25">
      <c r="A405" s="2"/>
      <c r="D405" s="2"/>
      <c r="G405" s="2"/>
      <c r="H405" s="2"/>
    </row>
    <row r="406" spans="1:8" x14ac:dyDescent="0.25">
      <c r="A406" s="2"/>
      <c r="D406" s="2"/>
      <c r="G406" s="2"/>
      <c r="H406" s="2"/>
    </row>
    <row r="407" spans="1:8" x14ac:dyDescent="0.25">
      <c r="A407" s="2"/>
      <c r="D407" s="2"/>
      <c r="G407" s="2"/>
      <c r="H407" s="2"/>
    </row>
    <row r="408" spans="1:8" x14ac:dyDescent="0.25">
      <c r="A408" s="2"/>
      <c r="D408" s="2"/>
      <c r="G408" s="2"/>
      <c r="H408" s="2"/>
    </row>
    <row r="409" spans="1:8" x14ac:dyDescent="0.25">
      <c r="A409" s="2"/>
      <c r="D409" s="2"/>
      <c r="G409" s="2"/>
      <c r="H409" s="2"/>
    </row>
    <row r="410" spans="1:8" x14ac:dyDescent="0.25">
      <c r="A410" s="2"/>
      <c r="D410" s="2"/>
      <c r="G410" s="2"/>
      <c r="H410" s="2"/>
    </row>
    <row r="411" spans="1:8" x14ac:dyDescent="0.25">
      <c r="A411" s="2"/>
      <c r="D411" s="2"/>
      <c r="G411" s="2"/>
      <c r="H411" s="2"/>
    </row>
    <row r="412" spans="1:8" x14ac:dyDescent="0.25">
      <c r="A412" s="2"/>
      <c r="D412" s="2"/>
      <c r="G412" s="2"/>
      <c r="H412" s="2"/>
    </row>
    <row r="413" spans="1:8" x14ac:dyDescent="0.25">
      <c r="A413" s="2"/>
      <c r="D413" s="2"/>
      <c r="G413" s="2"/>
      <c r="H413" s="2"/>
    </row>
    <row r="414" spans="1:8" x14ac:dyDescent="0.25">
      <c r="A414" s="2"/>
      <c r="D414" s="2"/>
      <c r="G414" s="2"/>
      <c r="H414" s="2"/>
    </row>
    <row r="415" spans="1:8" x14ac:dyDescent="0.25">
      <c r="A415" s="2"/>
      <c r="D415" s="2"/>
      <c r="G415" s="2"/>
      <c r="H415" s="2"/>
    </row>
    <row r="416" spans="1:8" x14ac:dyDescent="0.25">
      <c r="A416" s="2"/>
      <c r="D416" s="2"/>
      <c r="G416" s="2"/>
      <c r="H416" s="2"/>
    </row>
    <row r="417" spans="1:8" x14ac:dyDescent="0.25">
      <c r="A417" s="2"/>
      <c r="D417" s="2"/>
      <c r="G417" s="2"/>
      <c r="H417" s="2"/>
    </row>
    <row r="418" spans="1:8" x14ac:dyDescent="0.25">
      <c r="A418" s="2"/>
      <c r="D418" s="2"/>
      <c r="G418" s="2"/>
      <c r="H418" s="2"/>
    </row>
    <row r="419" spans="1:8" x14ac:dyDescent="0.25">
      <c r="A419" s="2"/>
      <c r="D419" s="2"/>
      <c r="G419" s="2"/>
      <c r="H419" s="2"/>
    </row>
    <row r="420" spans="1:8" x14ac:dyDescent="0.25">
      <c r="A420" s="2"/>
      <c r="D420" s="2"/>
      <c r="G420" s="2"/>
      <c r="H420" s="2"/>
    </row>
    <row r="421" spans="1:8" x14ac:dyDescent="0.25">
      <c r="A421" s="2"/>
      <c r="D421" s="2"/>
      <c r="G421" s="2"/>
      <c r="H421" s="2"/>
    </row>
    <row r="422" spans="1:8" x14ac:dyDescent="0.25">
      <c r="A422" s="2"/>
      <c r="D422" s="2"/>
      <c r="G422" s="2"/>
      <c r="H422" s="2"/>
    </row>
    <row r="423" spans="1:8" x14ac:dyDescent="0.25">
      <c r="A423" s="2"/>
      <c r="D423" s="2"/>
      <c r="G423" s="2"/>
      <c r="H423" s="2"/>
    </row>
    <row r="424" spans="1:8" x14ac:dyDescent="0.25">
      <c r="A424" s="2"/>
      <c r="D424" s="2"/>
      <c r="G424" s="2"/>
      <c r="H424" s="2"/>
    </row>
    <row r="425" spans="1:8" x14ac:dyDescent="0.25">
      <c r="A425" s="2"/>
      <c r="D425" s="2"/>
      <c r="G425" s="2"/>
      <c r="H425" s="2"/>
    </row>
    <row r="426" spans="1:8" x14ac:dyDescent="0.25">
      <c r="A426" s="2"/>
      <c r="D426" s="2"/>
      <c r="G426" s="2"/>
      <c r="H426" s="2"/>
    </row>
    <row r="427" spans="1:8" x14ac:dyDescent="0.25">
      <c r="A427" s="2"/>
      <c r="D427" s="2"/>
      <c r="G427" s="2"/>
      <c r="H427" s="2"/>
    </row>
    <row r="428" spans="1:8" x14ac:dyDescent="0.25">
      <c r="A428" s="2"/>
      <c r="D428" s="2"/>
      <c r="G428" s="2"/>
      <c r="H428" s="2"/>
    </row>
    <row r="429" spans="1:8" x14ac:dyDescent="0.25">
      <c r="A429" s="2"/>
      <c r="D429" s="2"/>
      <c r="G429" s="2"/>
      <c r="H429" s="2"/>
    </row>
    <row r="430" spans="1:8" x14ac:dyDescent="0.25">
      <c r="A430" s="2"/>
      <c r="D430" s="2"/>
      <c r="G430" s="2"/>
      <c r="H430" s="2"/>
    </row>
    <row r="431" spans="1:8" x14ac:dyDescent="0.25">
      <c r="A431" s="2"/>
      <c r="D431" s="2"/>
      <c r="G431" s="2"/>
      <c r="H431" s="2"/>
    </row>
    <row r="432" spans="1:8" x14ac:dyDescent="0.25">
      <c r="A432" s="2"/>
      <c r="D432" s="2"/>
      <c r="G432" s="2"/>
      <c r="H432" s="2"/>
    </row>
    <row r="433" spans="1:8" x14ac:dyDescent="0.25">
      <c r="A433" s="2"/>
      <c r="D433" s="2"/>
      <c r="G433" s="2"/>
      <c r="H433" s="2"/>
    </row>
    <row r="434" spans="1:8" x14ac:dyDescent="0.25">
      <c r="A434" s="2"/>
      <c r="D434" s="2"/>
      <c r="G434" s="2"/>
      <c r="H434" s="2"/>
    </row>
    <row r="435" spans="1:8" x14ac:dyDescent="0.25">
      <c r="A435" s="2"/>
      <c r="D435" s="2"/>
      <c r="G435" s="2"/>
      <c r="H435" s="2"/>
    </row>
    <row r="436" spans="1:8" x14ac:dyDescent="0.25">
      <c r="A436" s="2"/>
      <c r="D436" s="2"/>
      <c r="G436" s="2"/>
      <c r="H436" s="2"/>
    </row>
    <row r="437" spans="1:8" x14ac:dyDescent="0.25">
      <c r="A437" s="2"/>
      <c r="D437" s="2"/>
      <c r="G437" s="2"/>
      <c r="H437" s="2"/>
    </row>
    <row r="438" spans="1:8" x14ac:dyDescent="0.25">
      <c r="A438" s="2"/>
      <c r="D438" s="2"/>
      <c r="G438" s="2"/>
      <c r="H438" s="2"/>
    </row>
    <row r="439" spans="1:8" x14ac:dyDescent="0.25">
      <c r="A439" s="2"/>
      <c r="D439" s="2"/>
      <c r="G439" s="2"/>
      <c r="H439" s="2"/>
    </row>
    <row r="440" spans="1:8" x14ac:dyDescent="0.25">
      <c r="A440" s="2"/>
      <c r="D440" s="2"/>
      <c r="G440" s="2"/>
      <c r="H440" s="2"/>
    </row>
    <row r="441" spans="1:8" x14ac:dyDescent="0.25">
      <c r="A441" s="2"/>
      <c r="D441" s="2"/>
      <c r="G441" s="2"/>
      <c r="H441" s="2"/>
    </row>
    <row r="442" spans="1:8" x14ac:dyDescent="0.25">
      <c r="A442" s="2"/>
      <c r="D442" s="2"/>
      <c r="G442" s="2"/>
      <c r="H442" s="2"/>
    </row>
    <row r="443" spans="1:8" x14ac:dyDescent="0.25">
      <c r="A443" s="2"/>
      <c r="D443" s="2"/>
      <c r="G443" s="2"/>
      <c r="H443" s="2"/>
    </row>
    <row r="444" spans="1:8" x14ac:dyDescent="0.25">
      <c r="A444" s="2"/>
      <c r="D444" s="2"/>
      <c r="G444" s="2"/>
      <c r="H444" s="2"/>
    </row>
    <row r="445" spans="1:8" x14ac:dyDescent="0.25">
      <c r="A445" s="2"/>
      <c r="D445" s="2"/>
      <c r="G445" s="2"/>
      <c r="H445" s="2"/>
    </row>
    <row r="446" spans="1:8" x14ac:dyDescent="0.25">
      <c r="A446" s="2"/>
      <c r="D446" s="2"/>
      <c r="G446" s="2"/>
      <c r="H446" s="2"/>
    </row>
    <row r="447" spans="1:8" x14ac:dyDescent="0.25">
      <c r="A447" s="2"/>
      <c r="D447" s="2"/>
      <c r="G447" s="2"/>
      <c r="H447" s="2"/>
    </row>
    <row r="448" spans="1:8" x14ac:dyDescent="0.25">
      <c r="A448" s="2"/>
      <c r="D448" s="2"/>
      <c r="G448" s="2"/>
      <c r="H448" s="2"/>
    </row>
    <row r="449" spans="1:8" x14ac:dyDescent="0.25">
      <c r="A449" s="2"/>
      <c r="D449" s="2"/>
      <c r="G449" s="2"/>
      <c r="H449" s="2"/>
    </row>
    <row r="450" spans="1:8" x14ac:dyDescent="0.25">
      <c r="A450" s="2"/>
      <c r="D450" s="2"/>
      <c r="G450" s="2"/>
      <c r="H450" s="2"/>
    </row>
    <row r="451" spans="1:8" x14ac:dyDescent="0.25">
      <c r="A451" s="2"/>
      <c r="D451" s="2"/>
      <c r="G451" s="2"/>
      <c r="H451" s="2"/>
    </row>
    <row r="452" spans="1:8" x14ac:dyDescent="0.25">
      <c r="A452" s="2"/>
      <c r="D452" s="2"/>
      <c r="G452" s="2"/>
      <c r="H452" s="2"/>
    </row>
    <row r="453" spans="1:8" x14ac:dyDescent="0.25">
      <c r="A453" s="2"/>
      <c r="D453" s="2"/>
      <c r="G453" s="2"/>
      <c r="H453" s="2"/>
    </row>
    <row r="454" spans="1:8" x14ac:dyDescent="0.25">
      <c r="A454" s="2"/>
      <c r="D454" s="2"/>
      <c r="G454" s="2"/>
      <c r="H454" s="2"/>
    </row>
    <row r="455" spans="1:8" x14ac:dyDescent="0.25">
      <c r="A455" s="2"/>
      <c r="D455" s="2"/>
      <c r="G455" s="2"/>
      <c r="H455" s="2"/>
    </row>
    <row r="456" spans="1:8" x14ac:dyDescent="0.25">
      <c r="A456" s="2"/>
      <c r="D456" s="2"/>
      <c r="G456" s="2"/>
      <c r="H456" s="2"/>
    </row>
    <row r="457" spans="1:8" x14ac:dyDescent="0.25">
      <c r="A457" s="2"/>
      <c r="D457" s="2"/>
      <c r="G457" s="2"/>
      <c r="H457" s="2"/>
    </row>
    <row r="458" spans="1:8" x14ac:dyDescent="0.25">
      <c r="A458" s="2"/>
      <c r="D458" s="2"/>
      <c r="G458" s="2"/>
      <c r="H458" s="2"/>
    </row>
    <row r="459" spans="1:8" x14ac:dyDescent="0.25">
      <c r="A459" s="2"/>
      <c r="D459" s="2"/>
      <c r="G459" s="2"/>
      <c r="H459" s="2"/>
    </row>
    <row r="460" spans="1:8" x14ac:dyDescent="0.25">
      <c r="A460" s="2"/>
      <c r="D460" s="2"/>
      <c r="G460" s="2"/>
      <c r="H460" s="2"/>
    </row>
    <row r="461" spans="1:8" x14ac:dyDescent="0.25">
      <c r="A461" s="2"/>
      <c r="D461" s="2"/>
      <c r="G461" s="2"/>
      <c r="H461" s="2"/>
    </row>
    <row r="462" spans="1:8" x14ac:dyDescent="0.25">
      <c r="A462" s="2"/>
      <c r="D462" s="2"/>
      <c r="G462" s="2"/>
      <c r="H462" s="2"/>
    </row>
    <row r="463" spans="1:8" x14ac:dyDescent="0.25">
      <c r="A463" s="2"/>
      <c r="D463" s="2"/>
      <c r="G463" s="2"/>
      <c r="H463" s="2"/>
    </row>
    <row r="464" spans="1:8" x14ac:dyDescent="0.25">
      <c r="A464" s="2"/>
      <c r="D464" s="2"/>
      <c r="G464" s="2"/>
      <c r="H464" s="2"/>
    </row>
    <row r="465" spans="1:8" x14ac:dyDescent="0.25">
      <c r="A465" s="2"/>
      <c r="D465" s="2"/>
      <c r="G465" s="2"/>
      <c r="H465" s="2"/>
    </row>
    <row r="466" spans="1:8" x14ac:dyDescent="0.25">
      <c r="A466" s="2"/>
      <c r="D466" s="2"/>
      <c r="G466" s="2"/>
      <c r="H466" s="2"/>
    </row>
    <row r="467" spans="1:8" x14ac:dyDescent="0.25">
      <c r="A467" s="2"/>
      <c r="D467" s="2"/>
      <c r="G467" s="2"/>
      <c r="H467" s="2"/>
    </row>
    <row r="468" spans="1:8" x14ac:dyDescent="0.25">
      <c r="A468" s="2"/>
      <c r="D468" s="2"/>
      <c r="G468" s="2"/>
      <c r="H468" s="2"/>
    </row>
    <row r="469" spans="1:8" x14ac:dyDescent="0.25">
      <c r="A469" s="2"/>
      <c r="D469" s="2"/>
      <c r="G469" s="2"/>
      <c r="H469" s="2"/>
    </row>
    <row r="470" spans="1:8" x14ac:dyDescent="0.25">
      <c r="A470" s="2"/>
      <c r="D470" s="2"/>
      <c r="G470" s="2"/>
      <c r="H470" s="2"/>
    </row>
    <row r="471" spans="1:8" x14ac:dyDescent="0.25">
      <c r="A471" s="2"/>
      <c r="D471" s="2"/>
      <c r="G471" s="2"/>
      <c r="H471" s="2"/>
    </row>
    <row r="472" spans="1:8" x14ac:dyDescent="0.25">
      <c r="A472" s="2"/>
      <c r="D472" s="2"/>
      <c r="G472" s="2"/>
      <c r="H472" s="2"/>
    </row>
    <row r="473" spans="1:8" x14ac:dyDescent="0.25">
      <c r="A473" s="2"/>
      <c r="D473" s="2"/>
      <c r="G473" s="2"/>
      <c r="H473" s="2"/>
    </row>
    <row r="474" spans="1:8" x14ac:dyDescent="0.25">
      <c r="A474" s="2"/>
      <c r="D474" s="2"/>
      <c r="G474" s="2"/>
      <c r="H474" s="2"/>
    </row>
    <row r="475" spans="1:8" x14ac:dyDescent="0.25">
      <c r="A475" s="2"/>
      <c r="D475" s="2"/>
      <c r="G475" s="2"/>
      <c r="H475" s="2"/>
    </row>
    <row r="476" spans="1:8" x14ac:dyDescent="0.25">
      <c r="A476" s="2"/>
      <c r="D476" s="2"/>
      <c r="G476" s="2"/>
      <c r="H476" s="2"/>
    </row>
    <row r="477" spans="1:8" x14ac:dyDescent="0.25">
      <c r="A477" s="2"/>
      <c r="D477" s="2"/>
      <c r="G477" s="2"/>
      <c r="H477" s="2"/>
    </row>
    <row r="478" spans="1:8" x14ac:dyDescent="0.25">
      <c r="A478" s="2"/>
      <c r="D478" s="2"/>
      <c r="G478" s="2"/>
      <c r="H478" s="2"/>
    </row>
    <row r="479" spans="1:8" x14ac:dyDescent="0.25">
      <c r="A479" s="2"/>
      <c r="D479" s="2"/>
      <c r="G479" s="2"/>
      <c r="H479" s="2"/>
    </row>
    <row r="480" spans="1:8" x14ac:dyDescent="0.25">
      <c r="A480" s="2"/>
      <c r="D480" s="2"/>
      <c r="G480" s="2"/>
      <c r="H480" s="2"/>
    </row>
    <row r="481" spans="1:8" x14ac:dyDescent="0.25">
      <c r="A481" s="2"/>
      <c r="D481" s="2"/>
      <c r="G481" s="2"/>
      <c r="H481" s="2"/>
    </row>
    <row r="482" spans="1:8" x14ac:dyDescent="0.25">
      <c r="A482" s="2"/>
      <c r="D482" s="2"/>
      <c r="G482" s="2"/>
      <c r="H482" s="2"/>
    </row>
    <row r="483" spans="1:8" x14ac:dyDescent="0.25">
      <c r="A483" s="2"/>
      <c r="D483" s="2"/>
      <c r="G483" s="2"/>
      <c r="H483" s="2"/>
    </row>
    <row r="484" spans="1:8" x14ac:dyDescent="0.25">
      <c r="A484" s="2"/>
      <c r="D484" s="2"/>
      <c r="G484" s="2"/>
      <c r="H484" s="2"/>
    </row>
    <row r="485" spans="1:8" x14ac:dyDescent="0.25">
      <c r="A485" s="2"/>
      <c r="D485" s="2"/>
      <c r="G485" s="2"/>
      <c r="H485" s="2"/>
    </row>
    <row r="486" spans="1:8" x14ac:dyDescent="0.25">
      <c r="A486" s="2"/>
      <c r="D486" s="2"/>
      <c r="G486" s="2"/>
      <c r="H486" s="2"/>
    </row>
    <row r="487" spans="1:8" x14ac:dyDescent="0.25">
      <c r="A487" s="2"/>
      <c r="D487" s="2"/>
      <c r="G487" s="2"/>
      <c r="H487" s="2"/>
    </row>
    <row r="488" spans="1:8" x14ac:dyDescent="0.25">
      <c r="A488" s="2"/>
      <c r="D488" s="2"/>
      <c r="G488" s="2"/>
      <c r="H488" s="2"/>
    </row>
    <row r="489" spans="1:8" x14ac:dyDescent="0.25">
      <c r="A489" s="2"/>
      <c r="D489" s="2"/>
      <c r="G489" s="2"/>
      <c r="H489" s="2"/>
    </row>
    <row r="490" spans="1:8" x14ac:dyDescent="0.25">
      <c r="A490" s="2"/>
      <c r="D490" s="2"/>
      <c r="G490" s="2"/>
      <c r="H490" s="2"/>
    </row>
    <row r="491" spans="1:8" x14ac:dyDescent="0.25">
      <c r="A491" s="2"/>
      <c r="D491" s="2"/>
      <c r="G491" s="2"/>
      <c r="H491" s="2"/>
    </row>
    <row r="492" spans="1:8" x14ac:dyDescent="0.25">
      <c r="A492" s="2"/>
      <c r="D492" s="2"/>
      <c r="G492" s="2"/>
      <c r="H492" s="2"/>
    </row>
    <row r="493" spans="1:8" x14ac:dyDescent="0.25">
      <c r="A493" s="2"/>
      <c r="D493" s="2"/>
      <c r="G493" s="2"/>
      <c r="H493" s="2"/>
    </row>
    <row r="494" spans="1:8" x14ac:dyDescent="0.25">
      <c r="A494" s="2"/>
      <c r="D494" s="2"/>
      <c r="G494" s="2"/>
      <c r="H494" s="2"/>
    </row>
    <row r="495" spans="1:8" x14ac:dyDescent="0.25">
      <c r="A495" s="2"/>
      <c r="D495" s="2"/>
      <c r="G495" s="2"/>
      <c r="H495" s="2"/>
    </row>
    <row r="496" spans="1:8" x14ac:dyDescent="0.25">
      <c r="A496" s="2"/>
      <c r="D496" s="2"/>
      <c r="G496" s="2"/>
      <c r="H496" s="2"/>
    </row>
    <row r="497" spans="1:8" x14ac:dyDescent="0.25">
      <c r="A497" s="2"/>
      <c r="D497" s="2"/>
      <c r="G497" s="2"/>
      <c r="H497" s="2"/>
    </row>
    <row r="498" spans="1:8" x14ac:dyDescent="0.25">
      <c r="A498" s="2"/>
      <c r="D498" s="2"/>
      <c r="G498" s="2"/>
      <c r="H498" s="2"/>
    </row>
    <row r="499" spans="1:8" x14ac:dyDescent="0.25">
      <c r="A499" s="2"/>
      <c r="D499" s="2"/>
      <c r="G499" s="2"/>
      <c r="H499" s="2"/>
    </row>
    <row r="500" spans="1:8" x14ac:dyDescent="0.25">
      <c r="A500" s="2"/>
      <c r="D500" s="2"/>
      <c r="G500" s="2"/>
      <c r="H500" s="2"/>
    </row>
    <row r="501" spans="1:8" x14ac:dyDescent="0.25">
      <c r="A501" s="2"/>
      <c r="D501" s="2"/>
      <c r="G501" s="2"/>
      <c r="H501" s="2"/>
    </row>
    <row r="502" spans="1:8" x14ac:dyDescent="0.25">
      <c r="A502" s="2"/>
      <c r="D502" s="2"/>
      <c r="G502" s="2"/>
      <c r="H502" s="2"/>
    </row>
    <row r="503" spans="1:8" x14ac:dyDescent="0.25">
      <c r="A503" s="2"/>
      <c r="D503" s="2"/>
      <c r="G503" s="2"/>
      <c r="H503" s="2"/>
    </row>
    <row r="504" spans="1:8" x14ac:dyDescent="0.25">
      <c r="A504" s="2"/>
      <c r="D504" s="2"/>
      <c r="G504" s="2"/>
      <c r="H504" s="2"/>
    </row>
    <row r="505" spans="1:8" x14ac:dyDescent="0.25">
      <c r="A505" s="2"/>
      <c r="D505" s="2"/>
      <c r="G505" s="2"/>
      <c r="H505" s="2"/>
    </row>
    <row r="506" spans="1:8" x14ac:dyDescent="0.25">
      <c r="A506" s="2"/>
      <c r="D506" s="2"/>
      <c r="G506" s="2"/>
      <c r="H506" s="2"/>
    </row>
    <row r="507" spans="1:8" x14ac:dyDescent="0.25">
      <c r="A507" s="2"/>
      <c r="D507" s="2"/>
      <c r="G507" s="2"/>
      <c r="H507" s="2"/>
    </row>
    <row r="508" spans="1:8" x14ac:dyDescent="0.25">
      <c r="A508" s="2"/>
      <c r="D508" s="2"/>
      <c r="G508" s="2"/>
      <c r="H508" s="2"/>
    </row>
    <row r="509" spans="1:8" x14ac:dyDescent="0.25">
      <c r="A509" s="2"/>
      <c r="D509" s="2"/>
      <c r="G509" s="2"/>
      <c r="H509" s="2"/>
    </row>
    <row r="510" spans="1:8" x14ac:dyDescent="0.25">
      <c r="A510" s="2"/>
      <c r="D510" s="2"/>
      <c r="G510" s="2"/>
      <c r="H510" s="2"/>
    </row>
    <row r="511" spans="1:8" x14ac:dyDescent="0.25">
      <c r="A511" s="2"/>
      <c r="D511" s="2"/>
      <c r="G511" s="2"/>
      <c r="H511" s="2"/>
    </row>
    <row r="512" spans="1:8" x14ac:dyDescent="0.25">
      <c r="A512" s="2"/>
      <c r="D512" s="2"/>
      <c r="G512" s="2"/>
      <c r="H512" s="2"/>
    </row>
    <row r="513" spans="1:8" x14ac:dyDescent="0.25">
      <c r="A513" s="2"/>
      <c r="D513" s="2"/>
      <c r="G513" s="2"/>
      <c r="H513" s="2"/>
    </row>
    <row r="514" spans="1:8" x14ac:dyDescent="0.25">
      <c r="A514" s="2"/>
      <c r="D514" s="2"/>
      <c r="G514" s="2"/>
      <c r="H514" s="2"/>
    </row>
    <row r="515" spans="1:8" x14ac:dyDescent="0.25">
      <c r="A515" s="2"/>
      <c r="D515" s="2"/>
      <c r="G515" s="2"/>
      <c r="H515" s="2"/>
    </row>
    <row r="516" spans="1:8" x14ac:dyDescent="0.25">
      <c r="A516" s="2"/>
      <c r="D516" s="2"/>
      <c r="G516" s="2"/>
      <c r="H516" s="2"/>
    </row>
    <row r="517" spans="1:8" x14ac:dyDescent="0.25">
      <c r="A517" s="2"/>
      <c r="D517" s="2"/>
      <c r="G517" s="2"/>
      <c r="H517" s="2"/>
    </row>
    <row r="518" spans="1:8" x14ac:dyDescent="0.25">
      <c r="A518" s="2"/>
      <c r="D518" s="2"/>
      <c r="G518" s="2"/>
      <c r="H518" s="2"/>
    </row>
    <row r="519" spans="1:8" x14ac:dyDescent="0.25">
      <c r="A519" s="2"/>
      <c r="D519" s="2"/>
      <c r="G519" s="2"/>
      <c r="H519" s="2"/>
    </row>
    <row r="520" spans="1:8" x14ac:dyDescent="0.25">
      <c r="A520" s="2"/>
      <c r="D520" s="2"/>
      <c r="G520" s="2"/>
      <c r="H520" s="2"/>
    </row>
  </sheetData>
  <dataValidations count="3">
    <dataValidation type="list" allowBlank="1" showInputMessage="1" showErrorMessage="1" sqref="C372:C444">
      <formula1>$R$8:$R$15</formula1>
    </dataValidation>
    <dataValidation type="list" allowBlank="1" showInputMessage="1" showErrorMessage="1" sqref="C371 H7:H370">
      <formula1>$R$7:$R$15</formula1>
    </dataValidation>
    <dataValidation type="list" allowBlank="1" showInputMessage="1" showErrorMessage="1" sqref="D371:D520 I7:I370">
      <formula1>$T$20:$T$23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8"/>
  <sheetViews>
    <sheetView topLeftCell="A37" zoomScaleNormal="100" workbookViewId="0">
      <selection activeCell="F60" sqref="F60"/>
    </sheetView>
  </sheetViews>
  <sheetFormatPr defaultRowHeight="12.5" x14ac:dyDescent="0.25"/>
  <cols>
    <col min="1" max="1" width="14.08984375" style="38" customWidth="1"/>
    <col min="2" max="2" width="13.6328125" style="38" customWidth="1"/>
    <col min="3" max="3" width="14.1796875" style="38" customWidth="1"/>
    <col min="4" max="4" width="13" style="38" customWidth="1"/>
    <col min="5" max="5" width="13.7265625" customWidth="1"/>
    <col min="6" max="6" width="21.7265625" customWidth="1"/>
    <col min="7" max="7" width="8.7265625" style="5"/>
  </cols>
  <sheetData>
    <row r="2" spans="1:7" ht="13" x14ac:dyDescent="0.3">
      <c r="F2" s="1"/>
    </row>
    <row r="6" spans="1:7" ht="13" x14ac:dyDescent="0.3">
      <c r="A6" s="1" t="s">
        <v>94</v>
      </c>
      <c r="B6" s="1" t="s">
        <v>95</v>
      </c>
      <c r="C6" s="1" t="s">
        <v>96</v>
      </c>
      <c r="D6" s="1"/>
      <c r="E6" s="1" t="s">
        <v>91</v>
      </c>
      <c r="F6" s="4" t="s">
        <v>2</v>
      </c>
      <c r="G6" s="5" t="s">
        <v>89</v>
      </c>
    </row>
    <row r="7" spans="1:7" x14ac:dyDescent="0.25">
      <c r="A7" s="38" t="s">
        <v>97</v>
      </c>
      <c r="B7" s="38" t="s">
        <v>104</v>
      </c>
      <c r="E7" t="s">
        <v>92</v>
      </c>
      <c r="F7" s="2" t="s">
        <v>29</v>
      </c>
      <c r="G7" s="5">
        <v>0</v>
      </c>
    </row>
    <row r="8" spans="1:7" x14ac:dyDescent="0.25">
      <c r="A8" s="38" t="s">
        <v>97</v>
      </c>
      <c r="B8" s="38" t="s">
        <v>104</v>
      </c>
      <c r="E8" t="s">
        <v>93</v>
      </c>
      <c r="F8" s="2" t="s">
        <v>33</v>
      </c>
      <c r="G8" s="5">
        <v>0</v>
      </c>
    </row>
    <row r="9" spans="1:7" x14ac:dyDescent="0.25">
      <c r="A9" s="38" t="s">
        <v>97</v>
      </c>
      <c r="B9" s="38" t="s">
        <v>109</v>
      </c>
      <c r="E9" s="38" t="s">
        <v>92</v>
      </c>
      <c r="F9" s="2" t="s">
        <v>30</v>
      </c>
      <c r="G9" s="5">
        <v>0</v>
      </c>
    </row>
    <row r="10" spans="1:7" x14ac:dyDescent="0.25">
      <c r="A10" s="38" t="s">
        <v>97</v>
      </c>
      <c r="B10" s="38" t="s">
        <v>109</v>
      </c>
      <c r="E10" s="38" t="s">
        <v>93</v>
      </c>
      <c r="F10" s="2" t="s">
        <v>34</v>
      </c>
      <c r="G10" s="5">
        <v>0</v>
      </c>
    </row>
    <row r="11" spans="1:7" x14ac:dyDescent="0.25">
      <c r="A11" s="38" t="s">
        <v>97</v>
      </c>
      <c r="B11" s="38" t="s">
        <v>106</v>
      </c>
      <c r="E11" s="38" t="s">
        <v>92</v>
      </c>
      <c r="F11" s="2" t="s">
        <v>31</v>
      </c>
      <c r="G11" s="5">
        <v>0</v>
      </c>
    </row>
    <row r="12" spans="1:7" x14ac:dyDescent="0.25">
      <c r="A12" s="38" t="s">
        <v>97</v>
      </c>
      <c r="B12" s="38" t="s">
        <v>106</v>
      </c>
      <c r="E12" s="38" t="s">
        <v>93</v>
      </c>
      <c r="F12" s="2" t="s">
        <v>35</v>
      </c>
      <c r="G12" s="5">
        <v>0</v>
      </c>
    </row>
    <row r="13" spans="1:7" x14ac:dyDescent="0.25">
      <c r="A13" s="38" t="s">
        <v>98</v>
      </c>
      <c r="B13" s="38" t="s">
        <v>104</v>
      </c>
      <c r="E13" s="38" t="s">
        <v>92</v>
      </c>
      <c r="F13" s="2" t="s">
        <v>32</v>
      </c>
      <c r="G13" s="5">
        <v>3205</v>
      </c>
    </row>
    <row r="14" spans="1:7" x14ac:dyDescent="0.25">
      <c r="A14" s="38" t="s">
        <v>98</v>
      </c>
      <c r="B14" s="38" t="s">
        <v>104</v>
      </c>
      <c r="E14" s="38" t="s">
        <v>93</v>
      </c>
      <c r="F14" s="2" t="s">
        <v>36</v>
      </c>
      <c r="G14" s="5">
        <v>246.5</v>
      </c>
    </row>
    <row r="15" spans="1:7" x14ac:dyDescent="0.25">
      <c r="A15" s="38" t="s">
        <v>98</v>
      </c>
      <c r="B15" s="38" t="s">
        <v>109</v>
      </c>
      <c r="E15" s="38" t="s">
        <v>92</v>
      </c>
      <c r="F15" s="2" t="s">
        <v>107</v>
      </c>
      <c r="G15" s="5">
        <v>0</v>
      </c>
    </row>
    <row r="16" spans="1:7" x14ac:dyDescent="0.25">
      <c r="A16" s="38" t="s">
        <v>98</v>
      </c>
      <c r="B16" s="38" t="s">
        <v>109</v>
      </c>
      <c r="E16" s="38" t="s">
        <v>93</v>
      </c>
      <c r="F16" s="2" t="s">
        <v>108</v>
      </c>
      <c r="G16" s="5">
        <v>0</v>
      </c>
    </row>
    <row r="17" spans="1:7" x14ac:dyDescent="0.25">
      <c r="A17" s="38" t="s">
        <v>98</v>
      </c>
      <c r="B17" s="38" t="s">
        <v>106</v>
      </c>
      <c r="E17" s="38" t="s">
        <v>92</v>
      </c>
      <c r="F17" s="2" t="s">
        <v>41</v>
      </c>
      <c r="G17" s="5">
        <v>8450</v>
      </c>
    </row>
    <row r="18" spans="1:7" x14ac:dyDescent="0.25">
      <c r="A18" s="38" t="s">
        <v>98</v>
      </c>
      <c r="B18" s="38" t="s">
        <v>106</v>
      </c>
      <c r="E18" s="38" t="s">
        <v>93</v>
      </c>
      <c r="F18" s="2" t="s">
        <v>40</v>
      </c>
      <c r="G18" s="5">
        <v>305</v>
      </c>
    </row>
    <row r="19" spans="1:7" x14ac:dyDescent="0.25">
      <c r="A19" s="38" t="s">
        <v>99</v>
      </c>
      <c r="B19" s="38" t="s">
        <v>104</v>
      </c>
      <c r="C19" s="38" t="s">
        <v>112</v>
      </c>
      <c r="E19" s="38" t="s">
        <v>92</v>
      </c>
      <c r="F19" s="2" t="s">
        <v>42</v>
      </c>
      <c r="G19" s="5">
        <v>255</v>
      </c>
    </row>
    <row r="20" spans="1:7" x14ac:dyDescent="0.25">
      <c r="A20" s="38" t="s">
        <v>99</v>
      </c>
      <c r="B20" s="38" t="s">
        <v>104</v>
      </c>
      <c r="C20" s="38" t="s">
        <v>112</v>
      </c>
      <c r="E20" s="38" t="s">
        <v>93</v>
      </c>
      <c r="F20" s="2" t="s">
        <v>43</v>
      </c>
      <c r="G20" s="5">
        <v>39</v>
      </c>
    </row>
    <row r="21" spans="1:7" x14ac:dyDescent="0.25">
      <c r="A21" s="38" t="s">
        <v>99</v>
      </c>
      <c r="B21" s="38" t="s">
        <v>104</v>
      </c>
      <c r="C21" s="38" t="s">
        <v>113</v>
      </c>
      <c r="E21" s="38" t="s">
        <v>92</v>
      </c>
      <c r="F21" s="2" t="s">
        <v>44</v>
      </c>
      <c r="G21" s="5">
        <v>463</v>
      </c>
    </row>
    <row r="22" spans="1:7" x14ac:dyDescent="0.25">
      <c r="A22" s="38" t="s">
        <v>99</v>
      </c>
      <c r="B22" s="38" t="s">
        <v>104</v>
      </c>
      <c r="C22" s="38" t="s">
        <v>113</v>
      </c>
      <c r="E22" s="38" t="s">
        <v>93</v>
      </c>
      <c r="F22" s="2" t="s">
        <v>45</v>
      </c>
      <c r="G22" s="5">
        <v>0</v>
      </c>
    </row>
    <row r="23" spans="1:7" x14ac:dyDescent="0.25">
      <c r="A23" s="38" t="s">
        <v>99</v>
      </c>
      <c r="B23" s="38" t="s">
        <v>109</v>
      </c>
      <c r="C23" s="38" t="s">
        <v>112</v>
      </c>
      <c r="E23" s="38" t="s">
        <v>92</v>
      </c>
      <c r="F23" s="2" t="s">
        <v>46</v>
      </c>
      <c r="G23" s="5">
        <v>14384</v>
      </c>
    </row>
    <row r="24" spans="1:7" x14ac:dyDescent="0.25">
      <c r="A24" s="38" t="s">
        <v>99</v>
      </c>
      <c r="B24" s="38" t="s">
        <v>109</v>
      </c>
      <c r="C24" s="38" t="s">
        <v>112</v>
      </c>
      <c r="E24" s="38" t="s">
        <v>93</v>
      </c>
      <c r="F24" s="2" t="s">
        <v>47</v>
      </c>
      <c r="G24" s="5">
        <v>165</v>
      </c>
    </row>
    <row r="25" spans="1:7" x14ac:dyDescent="0.25">
      <c r="A25" s="38" t="s">
        <v>99</v>
      </c>
      <c r="B25" s="38" t="s">
        <v>109</v>
      </c>
      <c r="C25" s="38" t="s">
        <v>113</v>
      </c>
      <c r="E25" s="38" t="s">
        <v>92</v>
      </c>
      <c r="F25" s="2" t="s">
        <v>48</v>
      </c>
      <c r="G25" s="5">
        <v>5890</v>
      </c>
    </row>
    <row r="26" spans="1:7" x14ac:dyDescent="0.25">
      <c r="A26" s="38" t="s">
        <v>99</v>
      </c>
      <c r="B26" s="38" t="s">
        <v>109</v>
      </c>
      <c r="C26" s="38" t="s">
        <v>113</v>
      </c>
      <c r="E26" s="38" t="s">
        <v>93</v>
      </c>
      <c r="F26" s="2" t="s">
        <v>49</v>
      </c>
      <c r="G26" s="5">
        <v>440.66666666666669</v>
      </c>
    </row>
    <row r="27" spans="1:7" x14ac:dyDescent="0.25">
      <c r="A27" s="38" t="s">
        <v>99</v>
      </c>
      <c r="B27" s="38" t="s">
        <v>106</v>
      </c>
      <c r="C27" s="38" t="s">
        <v>112</v>
      </c>
      <c r="E27" s="38" t="s">
        <v>92</v>
      </c>
      <c r="F27" s="2" t="s">
        <v>50</v>
      </c>
      <c r="G27" s="5">
        <v>384</v>
      </c>
    </row>
    <row r="28" spans="1:7" x14ac:dyDescent="0.25">
      <c r="A28" s="38" t="s">
        <v>99</v>
      </c>
      <c r="B28" s="38" t="s">
        <v>106</v>
      </c>
      <c r="C28" s="38" t="s">
        <v>112</v>
      </c>
      <c r="E28" s="38" t="s">
        <v>93</v>
      </c>
      <c r="F28" s="2" t="s">
        <v>51</v>
      </c>
      <c r="G28" s="5">
        <v>34</v>
      </c>
    </row>
    <row r="29" spans="1:7" x14ac:dyDescent="0.25">
      <c r="A29" s="38" t="s">
        <v>99</v>
      </c>
      <c r="B29" s="38" t="s">
        <v>106</v>
      </c>
      <c r="C29" s="38" t="s">
        <v>113</v>
      </c>
      <c r="E29" s="38" t="s">
        <v>92</v>
      </c>
      <c r="F29" s="2" t="s">
        <v>52</v>
      </c>
      <c r="G29" s="5">
        <v>9453.3333333333339</v>
      </c>
    </row>
    <row r="30" spans="1:7" x14ac:dyDescent="0.25">
      <c r="A30" s="38" t="s">
        <v>99</v>
      </c>
      <c r="B30" s="38" t="s">
        <v>106</v>
      </c>
      <c r="C30" s="38" t="s">
        <v>113</v>
      </c>
      <c r="E30" s="38" t="s">
        <v>93</v>
      </c>
      <c r="F30" s="2" t="s">
        <v>53</v>
      </c>
      <c r="G30" s="5">
        <v>3560</v>
      </c>
    </row>
    <row r="31" spans="1:7" x14ac:dyDescent="0.25">
      <c r="A31" s="38" t="s">
        <v>100</v>
      </c>
      <c r="B31" s="38" t="s">
        <v>104</v>
      </c>
      <c r="E31" s="38" t="s">
        <v>92</v>
      </c>
      <c r="F31" s="2" t="s">
        <v>54</v>
      </c>
      <c r="G31" s="5">
        <v>5505</v>
      </c>
    </row>
    <row r="32" spans="1:7" x14ac:dyDescent="0.25">
      <c r="A32" s="38" t="s">
        <v>100</v>
      </c>
      <c r="B32" s="38" t="s">
        <v>104</v>
      </c>
      <c r="E32" s="38" t="s">
        <v>93</v>
      </c>
      <c r="F32" s="2" t="s">
        <v>55</v>
      </c>
      <c r="G32" s="5">
        <v>1077</v>
      </c>
    </row>
    <row r="33" spans="1:7" x14ac:dyDescent="0.25">
      <c r="A33" s="38" t="s">
        <v>100</v>
      </c>
      <c r="B33" s="38" t="s">
        <v>109</v>
      </c>
      <c r="E33" s="38" t="s">
        <v>92</v>
      </c>
      <c r="F33" s="2" t="s">
        <v>56</v>
      </c>
      <c r="G33" s="5">
        <v>19600</v>
      </c>
    </row>
    <row r="34" spans="1:7" x14ac:dyDescent="0.25">
      <c r="A34" s="38" t="s">
        <v>100</v>
      </c>
      <c r="B34" s="38" t="s">
        <v>109</v>
      </c>
      <c r="E34" s="38" t="s">
        <v>93</v>
      </c>
      <c r="F34" s="2" t="s">
        <v>57</v>
      </c>
      <c r="G34" s="5">
        <v>5320</v>
      </c>
    </row>
    <row r="35" spans="1:7" x14ac:dyDescent="0.25">
      <c r="A35" s="38" t="s">
        <v>100</v>
      </c>
      <c r="B35" s="38" t="s">
        <v>106</v>
      </c>
      <c r="E35" s="38" t="s">
        <v>92</v>
      </c>
      <c r="F35" s="2" t="s">
        <v>58</v>
      </c>
      <c r="G35" s="5">
        <v>5040</v>
      </c>
    </row>
    <row r="36" spans="1:7" x14ac:dyDescent="0.25">
      <c r="A36" s="38" t="s">
        <v>100</v>
      </c>
      <c r="B36" s="38" t="s">
        <v>106</v>
      </c>
      <c r="E36" s="38" t="s">
        <v>93</v>
      </c>
      <c r="F36" s="2" t="s">
        <v>59</v>
      </c>
      <c r="G36" s="5">
        <v>1866.6666666666667</v>
      </c>
    </row>
    <row r="37" spans="1:7" x14ac:dyDescent="0.25">
      <c r="A37" s="38" t="s">
        <v>101</v>
      </c>
      <c r="B37" s="38" t="s">
        <v>104</v>
      </c>
      <c r="E37" s="38" t="s">
        <v>92</v>
      </c>
      <c r="F37" s="2" t="s">
        <v>60</v>
      </c>
      <c r="G37" s="5">
        <v>2520</v>
      </c>
    </row>
    <row r="38" spans="1:7" x14ac:dyDescent="0.25">
      <c r="A38" s="38" t="s">
        <v>101</v>
      </c>
      <c r="B38" s="38" t="s">
        <v>104</v>
      </c>
      <c r="E38" s="38" t="s">
        <v>93</v>
      </c>
      <c r="F38" s="2" t="s">
        <v>61</v>
      </c>
      <c r="G38" s="5">
        <v>81</v>
      </c>
    </row>
    <row r="39" spans="1:7" x14ac:dyDescent="0.25">
      <c r="A39" s="38" t="s">
        <v>101</v>
      </c>
      <c r="B39" s="38" t="s">
        <v>109</v>
      </c>
      <c r="E39" s="38" t="s">
        <v>92</v>
      </c>
      <c r="F39" s="2" t="s">
        <v>62</v>
      </c>
      <c r="G39" s="5">
        <v>4030</v>
      </c>
    </row>
    <row r="40" spans="1:7" x14ac:dyDescent="0.25">
      <c r="A40" s="38" t="s">
        <v>101</v>
      </c>
      <c r="B40" s="38" t="s">
        <v>109</v>
      </c>
      <c r="E40" s="38" t="s">
        <v>93</v>
      </c>
      <c r="F40" s="2" t="s">
        <v>63</v>
      </c>
      <c r="G40" s="5">
        <v>37</v>
      </c>
    </row>
    <row r="41" spans="1:7" x14ac:dyDescent="0.25">
      <c r="A41" s="38" t="s">
        <v>101</v>
      </c>
      <c r="B41" s="38" t="s">
        <v>106</v>
      </c>
      <c r="E41" s="38" t="s">
        <v>92</v>
      </c>
      <c r="F41" s="2" t="s">
        <v>64</v>
      </c>
      <c r="G41" s="5">
        <v>3995</v>
      </c>
    </row>
    <row r="42" spans="1:7" x14ac:dyDescent="0.25">
      <c r="A42" s="38" t="s">
        <v>101</v>
      </c>
      <c r="B42" s="38" t="s">
        <v>106</v>
      </c>
      <c r="E42" s="38" t="s">
        <v>93</v>
      </c>
      <c r="F42" s="2" t="s">
        <v>66</v>
      </c>
      <c r="G42" s="5">
        <v>0</v>
      </c>
    </row>
    <row r="43" spans="1:7" x14ac:dyDescent="0.25">
      <c r="A43" s="38" t="s">
        <v>105</v>
      </c>
      <c r="B43" s="38" t="s">
        <v>106</v>
      </c>
      <c r="E43" s="38" t="s">
        <v>92</v>
      </c>
      <c r="F43" s="2" t="s">
        <v>67</v>
      </c>
      <c r="G43" s="5">
        <v>6839.333333333333</v>
      </c>
    </row>
    <row r="44" spans="1:7" x14ac:dyDescent="0.25">
      <c r="A44" s="38" t="s">
        <v>105</v>
      </c>
      <c r="B44" s="38" t="s">
        <v>106</v>
      </c>
      <c r="E44" s="38" t="s">
        <v>93</v>
      </c>
      <c r="F44" s="2" t="s">
        <v>68</v>
      </c>
      <c r="G44" s="5">
        <v>409.33333333333331</v>
      </c>
    </row>
    <row r="45" spans="1:7" x14ac:dyDescent="0.25">
      <c r="A45" s="38" t="s">
        <v>101</v>
      </c>
      <c r="B45" s="38" t="s">
        <v>110</v>
      </c>
      <c r="E45" s="38" t="s">
        <v>92</v>
      </c>
      <c r="F45" s="2" t="s">
        <v>69</v>
      </c>
      <c r="G45" s="5">
        <v>0</v>
      </c>
    </row>
    <row r="46" spans="1:7" x14ac:dyDescent="0.25">
      <c r="A46" s="38" t="s">
        <v>101</v>
      </c>
      <c r="B46" s="38" t="s">
        <v>110</v>
      </c>
      <c r="E46" s="38" t="s">
        <v>93</v>
      </c>
      <c r="F46" s="2" t="s">
        <v>70</v>
      </c>
      <c r="G46" s="5">
        <v>0</v>
      </c>
    </row>
    <row r="47" spans="1:7" x14ac:dyDescent="0.25">
      <c r="A47" s="38" t="s">
        <v>101</v>
      </c>
      <c r="B47" s="38" t="s">
        <v>110</v>
      </c>
      <c r="E47" s="38" t="s">
        <v>92</v>
      </c>
      <c r="F47" s="2" t="s">
        <v>71</v>
      </c>
      <c r="G47" s="5">
        <v>0</v>
      </c>
    </row>
    <row r="48" spans="1:7" x14ac:dyDescent="0.25">
      <c r="A48" s="38" t="s">
        <v>101</v>
      </c>
      <c r="B48" s="38" t="s">
        <v>110</v>
      </c>
      <c r="E48" s="38" t="s">
        <v>93</v>
      </c>
      <c r="F48" s="2" t="s">
        <v>72</v>
      </c>
      <c r="G48" s="5">
        <v>0</v>
      </c>
    </row>
    <row r="49" spans="1:7" x14ac:dyDescent="0.25">
      <c r="A49" s="38" t="s">
        <v>101</v>
      </c>
      <c r="B49" s="38" t="s">
        <v>111</v>
      </c>
      <c r="C49" s="38" t="s">
        <v>112</v>
      </c>
      <c r="E49" s="38" t="s">
        <v>92</v>
      </c>
      <c r="F49" s="2" t="s">
        <v>73</v>
      </c>
      <c r="G49" s="5">
        <v>11955</v>
      </c>
    </row>
    <row r="50" spans="1:7" x14ac:dyDescent="0.25">
      <c r="A50" s="38" t="s">
        <v>101</v>
      </c>
      <c r="B50" s="38" t="s">
        <v>111</v>
      </c>
      <c r="C50" s="38" t="s">
        <v>112</v>
      </c>
      <c r="E50" s="38" t="s">
        <v>93</v>
      </c>
      <c r="F50" s="2" t="s">
        <v>74</v>
      </c>
      <c r="G50" s="5">
        <v>189</v>
      </c>
    </row>
    <row r="51" spans="1:7" x14ac:dyDescent="0.25">
      <c r="A51" s="38" t="s">
        <v>101</v>
      </c>
      <c r="B51" s="38" t="s">
        <v>111</v>
      </c>
      <c r="C51" s="38" t="s">
        <v>113</v>
      </c>
      <c r="E51" s="38" t="s">
        <v>92</v>
      </c>
      <c r="F51" s="2" t="s">
        <v>75</v>
      </c>
      <c r="G51" s="5">
        <v>29050</v>
      </c>
    </row>
    <row r="52" spans="1:7" x14ac:dyDescent="0.25">
      <c r="A52" s="38" t="s">
        <v>101</v>
      </c>
      <c r="B52" s="38" t="s">
        <v>111</v>
      </c>
      <c r="C52" s="38" t="s">
        <v>113</v>
      </c>
      <c r="E52" s="38" t="s">
        <v>93</v>
      </c>
      <c r="F52" s="2" t="s">
        <v>76</v>
      </c>
      <c r="G52" s="5">
        <v>2392.8000000000002</v>
      </c>
    </row>
    <row r="53" spans="1:7" x14ac:dyDescent="0.25">
      <c r="A53" s="38" t="s">
        <v>99</v>
      </c>
      <c r="B53" s="38" t="s">
        <v>111</v>
      </c>
      <c r="E53" s="38" t="s">
        <v>92</v>
      </c>
      <c r="F53" s="2" t="s">
        <v>77</v>
      </c>
      <c r="G53" s="5">
        <v>566.66666666666663</v>
      </c>
    </row>
    <row r="54" spans="1:7" x14ac:dyDescent="0.25">
      <c r="A54" s="38" t="s">
        <v>99</v>
      </c>
      <c r="B54" s="38" t="s">
        <v>111</v>
      </c>
      <c r="E54" s="38" t="s">
        <v>93</v>
      </c>
      <c r="F54" s="2" t="s">
        <v>78</v>
      </c>
      <c r="G54" s="5">
        <v>0</v>
      </c>
    </row>
    <row r="55" spans="1:7" x14ac:dyDescent="0.25">
      <c r="A55" s="38" t="s">
        <v>102</v>
      </c>
      <c r="B55" s="38" t="s">
        <v>111</v>
      </c>
      <c r="E55" s="38" t="s">
        <v>92</v>
      </c>
      <c r="F55" s="2" t="s">
        <v>79</v>
      </c>
      <c r="G55" s="5">
        <v>0</v>
      </c>
    </row>
    <row r="56" spans="1:7" x14ac:dyDescent="0.25">
      <c r="A56" s="38" t="s">
        <v>102</v>
      </c>
      <c r="B56" s="38" t="s">
        <v>111</v>
      </c>
      <c r="E56" s="38" t="s">
        <v>93</v>
      </c>
      <c r="F56" s="2" t="s">
        <v>80</v>
      </c>
      <c r="G56" s="5">
        <v>0</v>
      </c>
    </row>
    <row r="57" spans="1:7" x14ac:dyDescent="0.25">
      <c r="A57" s="38" t="s">
        <v>103</v>
      </c>
      <c r="B57" s="38" t="s">
        <v>111</v>
      </c>
      <c r="E57" s="38" t="s">
        <v>92</v>
      </c>
      <c r="F57" s="2" t="s">
        <v>81</v>
      </c>
      <c r="G57" s="5">
        <v>8100</v>
      </c>
    </row>
    <row r="58" spans="1:7" x14ac:dyDescent="0.25">
      <c r="A58" s="38" t="s">
        <v>103</v>
      </c>
      <c r="B58" s="38" t="s">
        <v>111</v>
      </c>
      <c r="E58" s="38" t="s">
        <v>93</v>
      </c>
      <c r="F58" s="2" t="s">
        <v>82</v>
      </c>
      <c r="G58" s="5">
        <v>4445</v>
      </c>
    </row>
    <row r="59" spans="1:7" x14ac:dyDescent="0.25">
      <c r="F59" s="2"/>
    </row>
    <row r="60" spans="1:7" x14ac:dyDescent="0.25">
      <c r="F60" s="2"/>
    </row>
    <row r="61" spans="1:7" x14ac:dyDescent="0.25">
      <c r="F61" s="2"/>
    </row>
    <row r="62" spans="1:7" x14ac:dyDescent="0.25">
      <c r="F62" s="2"/>
    </row>
    <row r="63" spans="1:7" x14ac:dyDescent="0.25">
      <c r="F63" s="2"/>
    </row>
    <row r="64" spans="1:7" x14ac:dyDescent="0.25">
      <c r="F64" s="2"/>
    </row>
    <row r="65" spans="6:6" x14ac:dyDescent="0.25">
      <c r="F65" s="2"/>
    </row>
    <row r="66" spans="6:6" x14ac:dyDescent="0.25">
      <c r="F66" s="2"/>
    </row>
    <row r="67" spans="6:6" x14ac:dyDescent="0.25">
      <c r="F67" s="2"/>
    </row>
    <row r="68" spans="6:6" x14ac:dyDescent="0.25">
      <c r="F68" s="2"/>
    </row>
    <row r="69" spans="6:6" x14ac:dyDescent="0.25">
      <c r="F69" s="2"/>
    </row>
    <row r="70" spans="6:6" x14ac:dyDescent="0.25">
      <c r="F70" s="2"/>
    </row>
    <row r="71" spans="6:6" x14ac:dyDescent="0.25">
      <c r="F71" s="2"/>
    </row>
    <row r="72" spans="6:6" x14ac:dyDescent="0.25">
      <c r="F72" s="2"/>
    </row>
    <row r="73" spans="6:6" x14ac:dyDescent="0.25">
      <c r="F73" s="2"/>
    </row>
    <row r="74" spans="6:6" x14ac:dyDescent="0.25">
      <c r="F74" s="2"/>
    </row>
    <row r="75" spans="6:6" x14ac:dyDescent="0.25">
      <c r="F75" s="2"/>
    </row>
    <row r="76" spans="6:6" x14ac:dyDescent="0.25">
      <c r="F76" s="2"/>
    </row>
    <row r="77" spans="6:6" x14ac:dyDescent="0.25">
      <c r="F77" s="2"/>
    </row>
    <row r="78" spans="6:6" x14ac:dyDescent="0.25">
      <c r="F78" s="2"/>
    </row>
    <row r="79" spans="6:6" x14ac:dyDescent="0.25">
      <c r="F79" s="2"/>
    </row>
    <row r="80" spans="6:6" x14ac:dyDescent="0.25">
      <c r="F80" s="2"/>
    </row>
    <row r="81" spans="6:6" x14ac:dyDescent="0.25">
      <c r="F81" s="2"/>
    </row>
    <row r="82" spans="6:6" x14ac:dyDescent="0.25">
      <c r="F82" s="2"/>
    </row>
    <row r="83" spans="6:6" x14ac:dyDescent="0.25">
      <c r="F83" s="2"/>
    </row>
    <row r="84" spans="6:6" x14ac:dyDescent="0.25">
      <c r="F84" s="2"/>
    </row>
    <row r="85" spans="6:6" x14ac:dyDescent="0.25">
      <c r="F85" s="2"/>
    </row>
    <row r="86" spans="6:6" x14ac:dyDescent="0.25">
      <c r="F86" s="2"/>
    </row>
    <row r="87" spans="6:6" x14ac:dyDescent="0.25">
      <c r="F87" s="2"/>
    </row>
    <row r="88" spans="6:6" x14ac:dyDescent="0.25">
      <c r="F88" s="2"/>
    </row>
    <row r="89" spans="6:6" x14ac:dyDescent="0.25">
      <c r="F89" s="2"/>
    </row>
    <row r="90" spans="6:6" x14ac:dyDescent="0.25">
      <c r="F90" s="2"/>
    </row>
    <row r="91" spans="6:6" x14ac:dyDescent="0.25">
      <c r="F91" s="2"/>
    </row>
    <row r="92" spans="6:6" x14ac:dyDescent="0.25">
      <c r="F92" s="2"/>
    </row>
    <row r="93" spans="6:6" x14ac:dyDescent="0.25">
      <c r="F93" s="2"/>
    </row>
    <row r="94" spans="6:6" x14ac:dyDescent="0.25">
      <c r="F94" s="2"/>
    </row>
    <row r="95" spans="6:6" x14ac:dyDescent="0.25">
      <c r="F95" s="2"/>
    </row>
    <row r="96" spans="6:6" x14ac:dyDescent="0.25">
      <c r="F96" s="2"/>
    </row>
    <row r="97" spans="6:6" x14ac:dyDescent="0.25">
      <c r="F97" s="2"/>
    </row>
    <row r="98" spans="6:6" x14ac:dyDescent="0.25">
      <c r="F98" s="2"/>
    </row>
    <row r="99" spans="6:6" x14ac:dyDescent="0.25">
      <c r="F99" s="2"/>
    </row>
    <row r="100" spans="6:6" x14ac:dyDescent="0.25">
      <c r="F100" s="2"/>
    </row>
    <row r="101" spans="6:6" x14ac:dyDescent="0.25">
      <c r="F101" s="2"/>
    </row>
    <row r="102" spans="6:6" x14ac:dyDescent="0.25">
      <c r="F102" s="2"/>
    </row>
    <row r="103" spans="6:6" x14ac:dyDescent="0.25">
      <c r="F103" s="2"/>
    </row>
    <row r="104" spans="6:6" x14ac:dyDescent="0.25">
      <c r="F104" s="2"/>
    </row>
    <row r="105" spans="6:6" x14ac:dyDescent="0.25">
      <c r="F105" s="2"/>
    </row>
    <row r="106" spans="6:6" x14ac:dyDescent="0.25">
      <c r="F106" s="2"/>
    </row>
    <row r="107" spans="6:6" x14ac:dyDescent="0.25">
      <c r="F107" s="2"/>
    </row>
    <row r="108" spans="6:6" x14ac:dyDescent="0.25">
      <c r="F108" s="2"/>
    </row>
    <row r="109" spans="6:6" x14ac:dyDescent="0.25">
      <c r="F109" s="2"/>
    </row>
    <row r="110" spans="6:6" x14ac:dyDescent="0.25">
      <c r="F110" s="2"/>
    </row>
    <row r="111" spans="6:6" x14ac:dyDescent="0.25">
      <c r="F111" s="2"/>
    </row>
    <row r="112" spans="6:6" x14ac:dyDescent="0.25">
      <c r="F112" s="2"/>
    </row>
    <row r="113" spans="6:6" x14ac:dyDescent="0.25">
      <c r="F113" s="2"/>
    </row>
    <row r="114" spans="6:6" x14ac:dyDescent="0.25">
      <c r="F114" s="2"/>
    </row>
    <row r="115" spans="6:6" x14ac:dyDescent="0.25">
      <c r="F115" s="2"/>
    </row>
    <row r="116" spans="6:6" x14ac:dyDescent="0.25">
      <c r="F116" s="2"/>
    </row>
    <row r="117" spans="6:6" x14ac:dyDescent="0.25">
      <c r="F117" s="2"/>
    </row>
    <row r="118" spans="6:6" x14ac:dyDescent="0.25">
      <c r="F118" s="2"/>
    </row>
    <row r="119" spans="6:6" x14ac:dyDescent="0.25">
      <c r="F119" s="2"/>
    </row>
    <row r="120" spans="6:6" x14ac:dyDescent="0.25">
      <c r="F120" s="2"/>
    </row>
    <row r="121" spans="6:6" x14ac:dyDescent="0.25">
      <c r="F121" s="2"/>
    </row>
    <row r="122" spans="6:6" x14ac:dyDescent="0.25">
      <c r="F122" s="2"/>
    </row>
    <row r="123" spans="6:6" x14ac:dyDescent="0.25">
      <c r="F123" s="2"/>
    </row>
    <row r="124" spans="6:6" x14ac:dyDescent="0.25">
      <c r="F124" s="2"/>
    </row>
    <row r="125" spans="6:6" x14ac:dyDescent="0.25">
      <c r="F125" s="2"/>
    </row>
    <row r="126" spans="6:6" x14ac:dyDescent="0.25">
      <c r="F126" s="2"/>
    </row>
    <row r="127" spans="6:6" x14ac:dyDescent="0.25">
      <c r="F127" s="2"/>
    </row>
    <row r="128" spans="6:6" x14ac:dyDescent="0.25">
      <c r="F128" s="2"/>
    </row>
    <row r="129" spans="6:6" x14ac:dyDescent="0.25">
      <c r="F129" s="2"/>
    </row>
    <row r="130" spans="6:6" x14ac:dyDescent="0.25">
      <c r="F130" s="2"/>
    </row>
    <row r="131" spans="6:6" x14ac:dyDescent="0.25">
      <c r="F131" s="2"/>
    </row>
    <row r="132" spans="6:6" x14ac:dyDescent="0.25">
      <c r="F132" s="2"/>
    </row>
    <row r="133" spans="6:6" x14ac:dyDescent="0.25">
      <c r="F133" s="2"/>
    </row>
    <row r="134" spans="6:6" x14ac:dyDescent="0.25">
      <c r="F134" s="2"/>
    </row>
    <row r="135" spans="6:6" x14ac:dyDescent="0.25">
      <c r="F135" s="2"/>
    </row>
    <row r="136" spans="6:6" x14ac:dyDescent="0.25">
      <c r="F136" s="2"/>
    </row>
    <row r="137" spans="6:6" x14ac:dyDescent="0.25">
      <c r="F137" s="2"/>
    </row>
    <row r="138" spans="6:6" x14ac:dyDescent="0.25">
      <c r="F138" s="2"/>
    </row>
    <row r="139" spans="6:6" x14ac:dyDescent="0.25">
      <c r="F139" s="2"/>
    </row>
    <row r="140" spans="6:6" x14ac:dyDescent="0.25">
      <c r="F140" s="2"/>
    </row>
    <row r="141" spans="6:6" x14ac:dyDescent="0.25">
      <c r="F141" s="2"/>
    </row>
    <row r="142" spans="6:6" x14ac:dyDescent="0.25">
      <c r="F142" s="2"/>
    </row>
    <row r="143" spans="6:6" x14ac:dyDescent="0.25">
      <c r="F143" s="2"/>
    </row>
    <row r="144" spans="6:6" x14ac:dyDescent="0.25">
      <c r="F144" s="2"/>
    </row>
    <row r="145" spans="6:6" x14ac:dyDescent="0.25">
      <c r="F145" s="2"/>
    </row>
    <row r="146" spans="6:6" x14ac:dyDescent="0.25">
      <c r="F146" s="2"/>
    </row>
    <row r="147" spans="6:6" x14ac:dyDescent="0.25">
      <c r="F147" s="2"/>
    </row>
    <row r="148" spans="6:6" x14ac:dyDescent="0.25">
      <c r="F148" s="2"/>
    </row>
    <row r="149" spans="6:6" x14ac:dyDescent="0.25">
      <c r="F149" s="2"/>
    </row>
    <row r="150" spans="6:6" x14ac:dyDescent="0.25">
      <c r="F150" s="2"/>
    </row>
    <row r="151" spans="6:6" x14ac:dyDescent="0.25">
      <c r="F151" s="2"/>
    </row>
    <row r="152" spans="6:6" x14ac:dyDescent="0.25">
      <c r="F152" s="2"/>
    </row>
    <row r="153" spans="6:6" x14ac:dyDescent="0.25">
      <c r="F153" s="2"/>
    </row>
    <row r="154" spans="6:6" x14ac:dyDescent="0.25">
      <c r="F154" s="2"/>
    </row>
    <row r="155" spans="6:6" x14ac:dyDescent="0.25">
      <c r="F155" s="2"/>
    </row>
    <row r="156" spans="6:6" x14ac:dyDescent="0.25">
      <c r="F156" s="2"/>
    </row>
    <row r="157" spans="6:6" x14ac:dyDescent="0.25">
      <c r="F157" s="2"/>
    </row>
    <row r="158" spans="6:6" x14ac:dyDescent="0.25">
      <c r="F158" s="2"/>
    </row>
    <row r="159" spans="6:6" x14ac:dyDescent="0.25">
      <c r="F159" s="2"/>
    </row>
    <row r="160" spans="6:6" x14ac:dyDescent="0.25">
      <c r="F160" s="2"/>
    </row>
    <row r="161" spans="6:6" x14ac:dyDescent="0.25">
      <c r="F161" s="2"/>
    </row>
    <row r="162" spans="6:6" x14ac:dyDescent="0.25">
      <c r="F162" s="2"/>
    </row>
    <row r="163" spans="6:6" x14ac:dyDescent="0.25">
      <c r="F163" s="2"/>
    </row>
    <row r="164" spans="6:6" x14ac:dyDescent="0.25">
      <c r="F164" s="2"/>
    </row>
    <row r="165" spans="6:6" x14ac:dyDescent="0.25">
      <c r="F165" s="2"/>
    </row>
    <row r="166" spans="6:6" x14ac:dyDescent="0.25">
      <c r="F166" s="2"/>
    </row>
    <row r="167" spans="6:6" x14ac:dyDescent="0.25">
      <c r="F167" s="2"/>
    </row>
    <row r="168" spans="6:6" x14ac:dyDescent="0.25">
      <c r="F168" s="2"/>
    </row>
    <row r="169" spans="6:6" x14ac:dyDescent="0.25">
      <c r="F169" s="2"/>
    </row>
    <row r="170" spans="6:6" x14ac:dyDescent="0.25">
      <c r="F170" s="2"/>
    </row>
    <row r="171" spans="6:6" x14ac:dyDescent="0.25">
      <c r="F171" s="2"/>
    </row>
    <row r="172" spans="6:6" x14ac:dyDescent="0.25">
      <c r="F172" s="2"/>
    </row>
    <row r="173" spans="6:6" x14ac:dyDescent="0.25">
      <c r="F173" s="2"/>
    </row>
    <row r="174" spans="6:6" x14ac:dyDescent="0.25">
      <c r="F174" s="2"/>
    </row>
    <row r="175" spans="6:6" x14ac:dyDescent="0.25">
      <c r="F175" s="2"/>
    </row>
    <row r="176" spans="6:6" x14ac:dyDescent="0.25">
      <c r="F176" s="2"/>
    </row>
    <row r="177" spans="6:6" x14ac:dyDescent="0.25">
      <c r="F177" s="2"/>
    </row>
    <row r="178" spans="6:6" x14ac:dyDescent="0.25">
      <c r="F178" s="2"/>
    </row>
    <row r="179" spans="6:6" x14ac:dyDescent="0.25">
      <c r="F179" s="2"/>
    </row>
    <row r="180" spans="6:6" x14ac:dyDescent="0.25">
      <c r="F180" s="2"/>
    </row>
    <row r="181" spans="6:6" x14ac:dyDescent="0.25">
      <c r="F181" s="2"/>
    </row>
    <row r="182" spans="6:6" x14ac:dyDescent="0.25">
      <c r="F182" s="2"/>
    </row>
    <row r="183" spans="6:6" x14ac:dyDescent="0.25">
      <c r="F183" s="2"/>
    </row>
    <row r="184" spans="6:6" x14ac:dyDescent="0.25">
      <c r="F184" s="2"/>
    </row>
    <row r="185" spans="6:6" x14ac:dyDescent="0.25">
      <c r="F185" s="2"/>
    </row>
    <row r="186" spans="6:6" x14ac:dyDescent="0.25">
      <c r="F186" s="2"/>
    </row>
    <row r="187" spans="6:6" x14ac:dyDescent="0.25">
      <c r="F187" s="2"/>
    </row>
    <row r="188" spans="6:6" x14ac:dyDescent="0.25">
      <c r="F188" s="2"/>
    </row>
    <row r="189" spans="6:6" x14ac:dyDescent="0.25">
      <c r="F189" s="2"/>
    </row>
    <row r="190" spans="6:6" x14ac:dyDescent="0.25">
      <c r="F190" s="2"/>
    </row>
    <row r="191" spans="6:6" x14ac:dyDescent="0.25">
      <c r="F191" s="2"/>
    </row>
    <row r="192" spans="6:6" x14ac:dyDescent="0.25">
      <c r="F192" s="2"/>
    </row>
    <row r="193" spans="6:6" x14ac:dyDescent="0.25">
      <c r="F193" s="2"/>
    </row>
    <row r="194" spans="6:6" x14ac:dyDescent="0.25">
      <c r="F194" s="2"/>
    </row>
    <row r="195" spans="6:6" x14ac:dyDescent="0.25">
      <c r="F195" s="2"/>
    </row>
    <row r="196" spans="6:6" x14ac:dyDescent="0.25">
      <c r="F196" s="2"/>
    </row>
    <row r="197" spans="6:6" x14ac:dyDescent="0.25">
      <c r="F197" s="2"/>
    </row>
    <row r="198" spans="6:6" x14ac:dyDescent="0.25">
      <c r="F198" s="2"/>
    </row>
    <row r="199" spans="6:6" x14ac:dyDescent="0.25">
      <c r="F199" s="2"/>
    </row>
    <row r="200" spans="6:6" x14ac:dyDescent="0.25">
      <c r="F200" s="2"/>
    </row>
    <row r="201" spans="6:6" x14ac:dyDescent="0.25">
      <c r="F201" s="2"/>
    </row>
    <row r="202" spans="6:6" x14ac:dyDescent="0.25">
      <c r="F202" s="2"/>
    </row>
    <row r="203" spans="6:6" x14ac:dyDescent="0.25">
      <c r="F203" s="2"/>
    </row>
    <row r="204" spans="6:6" x14ac:dyDescent="0.25">
      <c r="F204" s="2"/>
    </row>
    <row r="205" spans="6:6" x14ac:dyDescent="0.25">
      <c r="F205" s="2"/>
    </row>
    <row r="206" spans="6:6" x14ac:dyDescent="0.25">
      <c r="F206" s="2"/>
    </row>
    <row r="207" spans="6:6" x14ac:dyDescent="0.25">
      <c r="F207" s="2"/>
    </row>
    <row r="208" spans="6:6" x14ac:dyDescent="0.25">
      <c r="F20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82"/>
  <sheetViews>
    <sheetView tabSelected="1" topLeftCell="A9" workbookViewId="0">
      <selection activeCell="C24" sqref="C24"/>
    </sheetView>
  </sheetViews>
  <sheetFormatPr defaultRowHeight="12.5" x14ac:dyDescent="0.25"/>
  <cols>
    <col min="2" max="2" width="21.7265625" customWidth="1"/>
    <col min="3" max="3" width="8.7265625" style="5"/>
  </cols>
  <sheetData>
    <row r="2" spans="2:3" ht="13" x14ac:dyDescent="0.3">
      <c r="B2" s="1"/>
    </row>
    <row r="6" spans="2:3" ht="13" x14ac:dyDescent="0.3">
      <c r="B6" s="4" t="s">
        <v>2</v>
      </c>
      <c r="C6" s="5" t="s">
        <v>89</v>
      </c>
    </row>
    <row r="7" spans="2:3" x14ac:dyDescent="0.25">
      <c r="B7" s="2" t="s">
        <v>29</v>
      </c>
      <c r="C7" s="5">
        <v>0</v>
      </c>
    </row>
    <row r="8" spans="2:3" x14ac:dyDescent="0.25">
      <c r="B8" s="2" t="s">
        <v>30</v>
      </c>
      <c r="C8" s="5">
        <v>0</v>
      </c>
    </row>
    <row r="9" spans="2:3" x14ac:dyDescent="0.25">
      <c r="B9" s="2" t="s">
        <v>31</v>
      </c>
      <c r="C9" s="5">
        <v>0</v>
      </c>
    </row>
    <row r="10" spans="2:3" x14ac:dyDescent="0.25">
      <c r="B10" s="2" t="s">
        <v>32</v>
      </c>
      <c r="C10" s="5">
        <v>3205</v>
      </c>
    </row>
    <row r="11" spans="2:3" x14ac:dyDescent="0.25">
      <c r="B11" s="2" t="s">
        <v>38</v>
      </c>
      <c r="C11" s="23">
        <v>0</v>
      </c>
    </row>
    <row r="12" spans="2:3" x14ac:dyDescent="0.25">
      <c r="B12" s="2" t="s">
        <v>41</v>
      </c>
      <c r="C12" s="5">
        <v>8450</v>
      </c>
    </row>
    <row r="13" spans="2:3" x14ac:dyDescent="0.25">
      <c r="B13" s="2" t="s">
        <v>42</v>
      </c>
      <c r="C13" s="5">
        <v>255</v>
      </c>
    </row>
    <row r="14" spans="2:3" x14ac:dyDescent="0.25">
      <c r="B14" s="2" t="s">
        <v>44</v>
      </c>
      <c r="C14" s="5">
        <v>463</v>
      </c>
    </row>
    <row r="15" spans="2:3" x14ac:dyDescent="0.25">
      <c r="B15" s="2" t="s">
        <v>46</v>
      </c>
      <c r="C15" s="5">
        <v>14384</v>
      </c>
    </row>
    <row r="16" spans="2:3" x14ac:dyDescent="0.25">
      <c r="B16" s="2" t="s">
        <v>48</v>
      </c>
      <c r="C16" s="5">
        <v>5890</v>
      </c>
    </row>
    <row r="17" spans="2:3" x14ac:dyDescent="0.25">
      <c r="B17" s="2" t="s">
        <v>50</v>
      </c>
      <c r="C17" s="5">
        <v>384</v>
      </c>
    </row>
    <row r="18" spans="2:3" x14ac:dyDescent="0.25">
      <c r="B18" s="2" t="s">
        <v>52</v>
      </c>
      <c r="C18" s="5">
        <v>9453.3333333333339</v>
      </c>
    </row>
    <row r="19" spans="2:3" x14ac:dyDescent="0.25">
      <c r="B19" s="2" t="s">
        <v>54</v>
      </c>
      <c r="C19" s="5">
        <v>5505</v>
      </c>
    </row>
    <row r="20" spans="2:3" x14ac:dyDescent="0.25">
      <c r="B20" s="2" t="s">
        <v>56</v>
      </c>
      <c r="C20" s="5">
        <v>19600</v>
      </c>
    </row>
    <row r="21" spans="2:3" x14ac:dyDescent="0.25">
      <c r="B21" s="2" t="s">
        <v>58</v>
      </c>
      <c r="C21" s="5">
        <v>5040</v>
      </c>
    </row>
    <row r="22" spans="2:3" x14ac:dyDescent="0.25">
      <c r="B22" s="2" t="s">
        <v>60</v>
      </c>
      <c r="C22" s="5">
        <v>2520</v>
      </c>
    </row>
    <row r="23" spans="2:3" x14ac:dyDescent="0.25">
      <c r="B23" s="2" t="s">
        <v>62</v>
      </c>
      <c r="C23" s="5">
        <v>4030</v>
      </c>
    </row>
    <row r="24" spans="2:3" x14ac:dyDescent="0.25">
      <c r="B24" s="2" t="s">
        <v>64</v>
      </c>
      <c r="C24" s="5">
        <v>3995</v>
      </c>
    </row>
    <row r="25" spans="2:3" x14ac:dyDescent="0.25">
      <c r="B25" s="2" t="s">
        <v>67</v>
      </c>
      <c r="C25" s="5">
        <v>6839.333333333333</v>
      </c>
    </row>
    <row r="26" spans="2:3" x14ac:dyDescent="0.25">
      <c r="B26" s="2" t="s">
        <v>69</v>
      </c>
      <c r="C26" s="5">
        <v>0</v>
      </c>
    </row>
    <row r="27" spans="2:3" x14ac:dyDescent="0.25">
      <c r="B27" s="2" t="s">
        <v>71</v>
      </c>
      <c r="C27" s="5">
        <v>0</v>
      </c>
    </row>
    <row r="28" spans="2:3" x14ac:dyDescent="0.25">
      <c r="B28" s="2" t="s">
        <v>73</v>
      </c>
      <c r="C28" s="5">
        <v>11955</v>
      </c>
    </row>
    <row r="29" spans="2:3" x14ac:dyDescent="0.25">
      <c r="B29" s="2" t="s">
        <v>75</v>
      </c>
      <c r="C29" s="5">
        <v>29050</v>
      </c>
    </row>
    <row r="30" spans="2:3" x14ac:dyDescent="0.25">
      <c r="B30" s="2" t="s">
        <v>77</v>
      </c>
      <c r="C30" s="5">
        <v>566.66666666666663</v>
      </c>
    </row>
    <row r="31" spans="2:3" x14ac:dyDescent="0.25">
      <c r="B31" s="2" t="s">
        <v>79</v>
      </c>
      <c r="C31" s="5">
        <v>0</v>
      </c>
    </row>
    <row r="32" spans="2:3" x14ac:dyDescent="0.25">
      <c r="B32" s="2" t="s">
        <v>81</v>
      </c>
      <c r="C32" s="5">
        <v>8100</v>
      </c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x14ac:dyDescent="0.25">
      <c r="B142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x14ac:dyDescent="0.25">
      <c r="B168" s="2"/>
    </row>
    <row r="169" spans="2:2" x14ac:dyDescent="0.25">
      <c r="B169" s="2"/>
    </row>
    <row r="170" spans="2:2" x14ac:dyDescent="0.25">
      <c r="B170" s="2"/>
    </row>
    <row r="171" spans="2:2" x14ac:dyDescent="0.25">
      <c r="B171" s="2"/>
    </row>
    <row r="172" spans="2:2" x14ac:dyDescent="0.25">
      <c r="B172" s="2"/>
    </row>
    <row r="173" spans="2:2" x14ac:dyDescent="0.25">
      <c r="B173" s="2"/>
    </row>
    <row r="174" spans="2:2" x14ac:dyDescent="0.25">
      <c r="B174" s="2"/>
    </row>
    <row r="175" spans="2:2" x14ac:dyDescent="0.25">
      <c r="B175" s="2"/>
    </row>
    <row r="176" spans="2:2" x14ac:dyDescent="0.25">
      <c r="B176" s="2"/>
    </row>
    <row r="177" spans="2:2" x14ac:dyDescent="0.25">
      <c r="B177" s="2"/>
    </row>
    <row r="178" spans="2:2" x14ac:dyDescent="0.25">
      <c r="B178" s="2"/>
    </row>
    <row r="179" spans="2:2" x14ac:dyDescent="0.25">
      <c r="B179" s="2"/>
    </row>
    <row r="180" spans="2:2" x14ac:dyDescent="0.25">
      <c r="B180" s="2"/>
    </row>
    <row r="181" spans="2:2" x14ac:dyDescent="0.25">
      <c r="B181" s="2"/>
    </row>
    <row r="182" spans="2:2" x14ac:dyDescent="0.25">
      <c r="B18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82"/>
  <sheetViews>
    <sheetView topLeftCell="A16" workbookViewId="0">
      <selection activeCell="E13" sqref="E13"/>
    </sheetView>
  </sheetViews>
  <sheetFormatPr defaultRowHeight="12.5" x14ac:dyDescent="0.25"/>
  <cols>
    <col min="2" max="2" width="21.7265625" customWidth="1"/>
    <col min="3" max="3" width="8.7265625" style="5"/>
  </cols>
  <sheetData>
    <row r="2" spans="2:3" ht="13" x14ac:dyDescent="0.3">
      <c r="B2" s="1"/>
    </row>
    <row r="6" spans="2:3" ht="13" x14ac:dyDescent="0.3">
      <c r="B6" s="4" t="s">
        <v>2</v>
      </c>
      <c r="C6" s="5" t="s">
        <v>89</v>
      </c>
    </row>
    <row r="7" spans="2:3" x14ac:dyDescent="0.25">
      <c r="B7" s="2" t="s">
        <v>33</v>
      </c>
      <c r="C7" s="5">
        <v>0</v>
      </c>
    </row>
    <row r="8" spans="2:3" x14ac:dyDescent="0.25">
      <c r="B8" s="2" t="s">
        <v>34</v>
      </c>
      <c r="C8" s="5">
        <v>0</v>
      </c>
    </row>
    <row r="9" spans="2:3" x14ac:dyDescent="0.25">
      <c r="B9" s="2" t="s">
        <v>35</v>
      </c>
      <c r="C9" s="5">
        <v>0</v>
      </c>
    </row>
    <row r="10" spans="2:3" x14ac:dyDescent="0.25">
      <c r="B10" s="2" t="s">
        <v>36</v>
      </c>
      <c r="C10" s="5">
        <v>246.5</v>
      </c>
    </row>
    <row r="11" spans="2:3" x14ac:dyDescent="0.25">
      <c r="B11" s="2" t="s">
        <v>39</v>
      </c>
      <c r="C11" s="23">
        <v>0</v>
      </c>
    </row>
    <row r="12" spans="2:3" x14ac:dyDescent="0.25">
      <c r="B12" s="2" t="s">
        <v>40</v>
      </c>
      <c r="C12" s="5">
        <v>305</v>
      </c>
    </row>
    <row r="13" spans="2:3" x14ac:dyDescent="0.25">
      <c r="B13" s="2" t="s">
        <v>43</v>
      </c>
      <c r="C13" s="5">
        <v>39</v>
      </c>
    </row>
    <row r="14" spans="2:3" x14ac:dyDescent="0.25">
      <c r="B14" s="2" t="s">
        <v>45</v>
      </c>
      <c r="C14" s="5">
        <v>0</v>
      </c>
    </row>
    <row r="15" spans="2:3" x14ac:dyDescent="0.25">
      <c r="B15" s="2" t="s">
        <v>47</v>
      </c>
      <c r="C15" s="5">
        <v>165</v>
      </c>
    </row>
    <row r="16" spans="2:3" x14ac:dyDescent="0.25">
      <c r="B16" s="2" t="s">
        <v>49</v>
      </c>
      <c r="C16" s="5">
        <v>440.66666666666669</v>
      </c>
    </row>
    <row r="17" spans="2:3" x14ac:dyDescent="0.25">
      <c r="B17" s="2" t="s">
        <v>51</v>
      </c>
      <c r="C17" s="5">
        <v>34</v>
      </c>
    </row>
    <row r="18" spans="2:3" x14ac:dyDescent="0.25">
      <c r="B18" s="2" t="s">
        <v>53</v>
      </c>
      <c r="C18" s="5">
        <v>3560</v>
      </c>
    </row>
    <row r="19" spans="2:3" x14ac:dyDescent="0.25">
      <c r="B19" s="2" t="s">
        <v>55</v>
      </c>
      <c r="C19" s="5">
        <v>1077</v>
      </c>
    </row>
    <row r="20" spans="2:3" x14ac:dyDescent="0.25">
      <c r="B20" s="2" t="s">
        <v>57</v>
      </c>
      <c r="C20" s="5">
        <v>5320</v>
      </c>
    </row>
    <row r="21" spans="2:3" x14ac:dyDescent="0.25">
      <c r="B21" s="2" t="s">
        <v>59</v>
      </c>
      <c r="C21" s="5">
        <v>1866.6666666666667</v>
      </c>
    </row>
    <row r="22" spans="2:3" x14ac:dyDescent="0.25">
      <c r="B22" s="2" t="s">
        <v>61</v>
      </c>
      <c r="C22" s="5">
        <v>81</v>
      </c>
    </row>
    <row r="23" spans="2:3" x14ac:dyDescent="0.25">
      <c r="B23" s="2" t="s">
        <v>63</v>
      </c>
      <c r="C23" s="5">
        <v>37</v>
      </c>
    </row>
    <row r="24" spans="2:3" x14ac:dyDescent="0.25">
      <c r="B24" s="2" t="s">
        <v>66</v>
      </c>
      <c r="C24" s="5">
        <v>0</v>
      </c>
    </row>
    <row r="25" spans="2:3" x14ac:dyDescent="0.25">
      <c r="B25" s="2" t="s">
        <v>68</v>
      </c>
      <c r="C25" s="5">
        <v>409.33333333333331</v>
      </c>
    </row>
    <row r="26" spans="2:3" x14ac:dyDescent="0.25">
      <c r="B26" s="2" t="s">
        <v>70</v>
      </c>
      <c r="C26" s="5">
        <v>0</v>
      </c>
    </row>
    <row r="27" spans="2:3" x14ac:dyDescent="0.25">
      <c r="B27" s="2" t="s">
        <v>72</v>
      </c>
      <c r="C27" s="5">
        <v>0</v>
      </c>
    </row>
    <row r="28" spans="2:3" x14ac:dyDescent="0.25">
      <c r="B28" s="2" t="s">
        <v>74</v>
      </c>
      <c r="C28" s="5">
        <v>189</v>
      </c>
    </row>
    <row r="29" spans="2:3" x14ac:dyDescent="0.25">
      <c r="B29" s="2" t="s">
        <v>76</v>
      </c>
      <c r="C29" s="5">
        <v>2392.8000000000002</v>
      </c>
    </row>
    <row r="30" spans="2:3" x14ac:dyDescent="0.25">
      <c r="B30" s="2" t="s">
        <v>78</v>
      </c>
      <c r="C30" s="5">
        <v>0</v>
      </c>
    </row>
    <row r="31" spans="2:3" x14ac:dyDescent="0.25">
      <c r="B31" s="2" t="s">
        <v>80</v>
      </c>
      <c r="C31" s="5">
        <v>0</v>
      </c>
    </row>
    <row r="32" spans="2:3" x14ac:dyDescent="0.25">
      <c r="B32" s="2" t="s">
        <v>82</v>
      </c>
      <c r="C32" s="5">
        <v>4445</v>
      </c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x14ac:dyDescent="0.25">
      <c r="B142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x14ac:dyDescent="0.25">
      <c r="B168" s="2"/>
    </row>
    <row r="169" spans="2:2" x14ac:dyDescent="0.25">
      <c r="B169" s="2"/>
    </row>
    <row r="170" spans="2:2" x14ac:dyDescent="0.25">
      <c r="B170" s="2"/>
    </row>
    <row r="171" spans="2:2" x14ac:dyDescent="0.25">
      <c r="B171" s="2"/>
    </row>
    <row r="172" spans="2:2" x14ac:dyDescent="0.25">
      <c r="B172" s="2"/>
    </row>
    <row r="173" spans="2:2" x14ac:dyDescent="0.25">
      <c r="B173" s="2"/>
    </row>
    <row r="174" spans="2:2" x14ac:dyDescent="0.25">
      <c r="B174" s="2"/>
    </row>
    <row r="175" spans="2:2" x14ac:dyDescent="0.25">
      <c r="B175" s="2"/>
    </row>
    <row r="176" spans="2:2" x14ac:dyDescent="0.25">
      <c r="B176" s="2"/>
    </row>
    <row r="177" spans="2:2" x14ac:dyDescent="0.25">
      <c r="B177" s="2"/>
    </row>
    <row r="178" spans="2:2" x14ac:dyDescent="0.25">
      <c r="B178" s="2"/>
    </row>
    <row r="179" spans="2:2" x14ac:dyDescent="0.25">
      <c r="B179" s="2"/>
    </row>
    <row r="180" spans="2:2" x14ac:dyDescent="0.25">
      <c r="B180" s="2"/>
    </row>
    <row r="181" spans="2:2" x14ac:dyDescent="0.25">
      <c r="B181" s="2"/>
    </row>
    <row r="182" spans="2:2" x14ac:dyDescent="0.25">
      <c r="B182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2CFA0F611DDF43BC8A6254EE0EADA4" ma:contentTypeVersion="14" ma:contentTypeDescription="Create a new document." ma:contentTypeScope="" ma:versionID="9e4d9265f6e34f4416400984045ea406">
  <xsd:schema xmlns:xsd="http://www.w3.org/2001/XMLSchema" xmlns:xs="http://www.w3.org/2001/XMLSchema" xmlns:p="http://schemas.microsoft.com/office/2006/metadata/properties" xmlns:ns3="8d7625fc-be4a-4a9f-8955-157dc7d83dc2" xmlns:ns4="43f76372-9d7b-4abd-8e2d-0304366457b1" targetNamespace="http://schemas.microsoft.com/office/2006/metadata/properties" ma:root="true" ma:fieldsID="ebd7d0c247f8d7956fcb8a8f93c392cb" ns3:_="" ns4:_="">
    <xsd:import namespace="8d7625fc-be4a-4a9f-8955-157dc7d83dc2"/>
    <xsd:import namespace="43f76372-9d7b-4abd-8e2d-0304366457b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625fc-be4a-4a9f-8955-157dc7d83dc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76372-9d7b-4abd-8e2d-0304366457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4E79B0-C23F-455E-B937-62CB37FB2038}">
  <ds:schemaRefs>
    <ds:schemaRef ds:uri="http://schemas.microsoft.com/office/2006/metadata/properties"/>
    <ds:schemaRef ds:uri="43f76372-9d7b-4abd-8e2d-0304366457b1"/>
    <ds:schemaRef ds:uri="http://purl.org/dc/elements/1.1/"/>
    <ds:schemaRef ds:uri="http://schemas.openxmlformats.org/package/2006/metadata/core-properties"/>
    <ds:schemaRef ds:uri="http://www.w3.org/XML/1998/namespace"/>
    <ds:schemaRef ds:uri="http://purl.org/dc/terms/"/>
    <ds:schemaRef ds:uri="8d7625fc-be4a-4a9f-8955-157dc7d83dc2"/>
    <ds:schemaRef ds:uri="http://schemas.microsoft.com/office/2006/documentManagement/types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89259DD-FE09-489C-B28A-4708558F24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099698-C067-4A7D-9642-3E5638C8EB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7625fc-be4a-4a9f-8955-157dc7d83dc2"/>
    <ds:schemaRef ds:uri="43f76372-9d7b-4abd-8e2d-0304366457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Clean Data</vt:lpstr>
      <vt:lpstr>CFUml Means</vt:lpstr>
      <vt:lpstr>Sheet1</vt:lpstr>
      <vt:lpstr>Plain Samples</vt:lpstr>
      <vt:lpstr>ESBL Samples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Tidswell</dc:creator>
  <cp:lastModifiedBy>Jemma Phillips [cn16jfp]</cp:lastModifiedBy>
  <dcterms:created xsi:type="dcterms:W3CDTF">2023-01-12T13:04:44Z</dcterms:created>
  <dcterms:modified xsi:type="dcterms:W3CDTF">2023-01-26T11:58:02Z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0x010100E82CFA0F611DDF43BC8A6254EE0EADA4</vt:lpwstr>
  </property>
</Properties>
</file>