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9317CCAC-02CF-9D40-9A9F-3CB6CF21F93B}" xr6:coauthVersionLast="47" xr6:coauthVersionMax="47" xr10:uidLastSave="{00000000-0000-0000-0000-000000000000}"/>
  <bookViews>
    <workbookView xWindow="20" yWindow="500" windowWidth="28800" windowHeight="16440" activeTab="1" xr2:uid="{00000000-000D-0000-FFFF-FFFF00000000}"/>
  </bookViews>
  <sheets>
    <sheet name="Sheet1" sheetId="1" r:id="rId1"/>
    <sheet name="mass_conc" sheetId="2" r:id="rId2"/>
    <sheet name="Sheet2" sheetId="4" r:id="rId3"/>
    <sheet name="MMAD" sheetId="3" r:id="rId4"/>
  </sheets>
  <definedNames>
    <definedName name="expt_data" localSheetId="2">Sheet2!$A$2:$A$125</definedName>
    <definedName name="prediction" localSheetId="2">Sheet2!$B$2:$B$125</definedName>
    <definedName name="prediction_1" localSheetId="2">Sheet2!$D$2:$D$125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33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2" i="4"/>
  <c r="F7" i="2"/>
  <c r="F8" i="2"/>
  <c r="F9" i="2"/>
  <c r="F10" i="2"/>
  <c r="F15" i="2"/>
  <c r="F16" i="2"/>
  <c r="E3" i="2"/>
  <c r="F3" i="2" s="1"/>
  <c r="E4" i="2"/>
  <c r="F4" i="2" s="1"/>
  <c r="E5" i="2"/>
  <c r="F5" i="2" s="1"/>
  <c r="E6" i="2"/>
  <c r="F6" i="2" s="1"/>
  <c r="E7" i="2"/>
  <c r="E8" i="2"/>
  <c r="E9" i="2"/>
  <c r="E10" i="2"/>
  <c r="E11" i="2"/>
  <c r="F11" i="2" s="1"/>
  <c r="E12" i="2"/>
  <c r="F12" i="2" s="1"/>
  <c r="E13" i="2"/>
  <c r="F13" i="2" s="1"/>
  <c r="E14" i="2"/>
  <c r="F14" i="2" s="1"/>
  <c r="E15" i="2"/>
  <c r="E16" i="2"/>
  <c r="E2" i="2"/>
  <c r="E50" i="2"/>
  <c r="F50" i="2" s="1"/>
  <c r="E66" i="2"/>
  <c r="F66" i="2" s="1"/>
  <c r="E68" i="2"/>
  <c r="F68" i="2" s="1"/>
  <c r="E69" i="2"/>
  <c r="F69" i="2" s="1"/>
  <c r="E90" i="2"/>
  <c r="F90" i="2" s="1"/>
  <c r="E92" i="2"/>
  <c r="F92" i="2" s="1"/>
  <c r="E106" i="2"/>
  <c r="F106" i="2" s="1"/>
  <c r="E114" i="2"/>
  <c r="F114" i="2" s="1"/>
  <c r="E130" i="2"/>
  <c r="F130" i="2" s="1"/>
  <c r="E132" i="2"/>
  <c r="F132" i="2" s="1"/>
  <c r="E133" i="2"/>
  <c r="F13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D67" i="2"/>
  <c r="E67" i="2" s="1"/>
  <c r="F67" i="2" s="1"/>
  <c r="D68" i="2"/>
  <c r="D69" i="2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D91" i="2"/>
  <c r="E91" i="2" s="1"/>
  <c r="F91" i="2" s="1"/>
  <c r="D92" i="2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D131" i="2"/>
  <c r="E131" i="2" s="1"/>
  <c r="F131" i="2" s="1"/>
  <c r="D132" i="2"/>
  <c r="D133" i="2"/>
  <c r="D134" i="2"/>
  <c r="E134" i="2" s="1"/>
  <c r="F134" i="2" s="1"/>
  <c r="D135" i="2"/>
  <c r="E135" i="2" s="1"/>
  <c r="F135" i="2" s="1"/>
  <c r="D136" i="2"/>
  <c r="E136" i="2" s="1"/>
  <c r="F136" i="2" s="1"/>
  <c r="D2" i="2"/>
  <c r="C138" i="3"/>
  <c r="B138" i="3"/>
  <c r="C138" i="2" l="1"/>
  <c r="B1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4CD7C-BB16-0840-92C9-FE7CEA94D749}" name="expt_data" type="6" refreshedVersion="7" background="1" saveData="1">
    <textPr codePage="10000" sourceFile="/Users/marcofking/Documents/GitHub/ciarrai/expt_data.txt">
      <textFields>
        <textField/>
      </textFields>
    </textPr>
  </connection>
  <connection id="2" xr16:uid="{39B4AE3F-7D30-144D-82CE-4413462F921D}" name="prediction" type="6" refreshedVersion="7" background="1" saveData="1">
    <textPr codePage="10000" sourceFile="/Users/marcofking/Documents/GitHub/ciarrai/prediction.txt">
      <textFields>
        <textField/>
      </textFields>
    </textPr>
  </connection>
  <connection id="3" xr16:uid="{49CB3D86-75F8-784E-9CE2-4B948B5576F6}" name="prediction1" type="6" refreshedVersion="7" background="1" saveData="1">
    <textPr codePage="10000" sourceFile="/Users/marcofking/Documents/GitHub/ciarrai/prediction.txt">
      <textFields>
        <textField/>
      </textFields>
    </textPr>
  </connection>
</connections>
</file>

<file path=xl/sharedStrings.xml><?xml version="1.0" encoding="utf-8"?>
<sst xmlns="http://schemas.openxmlformats.org/spreadsheetml/2006/main" count="461" uniqueCount="57">
  <si>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</si>
  <si>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</si>
  <si>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</si>
  <si>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</si>
  <si>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</si>
  <si>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</si>
  <si>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</si>
  <si>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</si>
  <si>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</si>
  <si>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</si>
  <si>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</si>
  <si>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</si>
  <si>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</si>
  <si>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</si>
  <si>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</si>
  <si>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</si>
  <si>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</si>
  <si>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</si>
  <si>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</si>
  <si>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</si>
  <si>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</si>
  <si>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</si>
  <si>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</si>
  <si>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</si>
  <si>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</si>
  <si>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</si>
  <si>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</si>
  <si>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</si>
  <si>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</si>
  <si>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</si>
  <si>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</si>
  <si>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</si>
  <si>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</si>
  <si>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</si>
  <si>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</si>
  <si>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</si>
  <si>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</si>
  <si>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</si>
  <si>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</si>
  <si>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</si>
  <si>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</si>
  <si>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</si>
  <si>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</si>
  <si>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</si>
  <si>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</si>
  <si>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</si>
  <si>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</si>
  <si>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</si>
  <si>
    <t>hours</t>
  </si>
  <si>
    <t>Analytical</t>
  </si>
  <si>
    <t>E</t>
  </si>
  <si>
    <t>lambda</t>
  </si>
  <si>
    <t>k</t>
  </si>
  <si>
    <t>diff</t>
  </si>
  <si>
    <t>Prediction</t>
  </si>
  <si>
    <t>Expt</t>
  </si>
  <si>
    <t>pred2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</si>
</sst>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80cm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1"/>
          <c:tx>
            <c:v>2m for fitting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725077179229248"/>
                  <c:y val="-0.16697611603123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mass_conc!$D$50:$D$136</c:f>
              <c:numCache>
                <c:formatCode>0.00</c:formatCode>
                <c:ptCount val="87"/>
                <c:pt idx="0">
                  <c:v>0.27222222222222242</c:v>
                </c:pt>
                <c:pt idx="1">
                  <c:v>0.2777777777777784</c:v>
                </c:pt>
                <c:pt idx="2">
                  <c:v>0.28333333333333444</c:v>
                </c:pt>
                <c:pt idx="3">
                  <c:v>0.28888888888889042</c:v>
                </c:pt>
                <c:pt idx="4">
                  <c:v>0.29444444444444401</c:v>
                </c:pt>
                <c:pt idx="5">
                  <c:v>0.30000000000000004</c:v>
                </c:pt>
                <c:pt idx="6">
                  <c:v>0.30555555555555602</c:v>
                </c:pt>
                <c:pt idx="7">
                  <c:v>0.311111111111112</c:v>
                </c:pt>
                <c:pt idx="8">
                  <c:v>0.31666666666666798</c:v>
                </c:pt>
                <c:pt idx="9">
                  <c:v>0.32222222222222163</c:v>
                </c:pt>
                <c:pt idx="10">
                  <c:v>0.32777777777777761</c:v>
                </c:pt>
                <c:pt idx="11">
                  <c:v>0.33333333333333359</c:v>
                </c:pt>
                <c:pt idx="12">
                  <c:v>0.33888888888888957</c:v>
                </c:pt>
                <c:pt idx="13">
                  <c:v>0.34444444444444561</c:v>
                </c:pt>
                <c:pt idx="14">
                  <c:v>0.35000000000000159</c:v>
                </c:pt>
                <c:pt idx="15">
                  <c:v>0.35555555555555518</c:v>
                </c:pt>
                <c:pt idx="16">
                  <c:v>0.36111111111111122</c:v>
                </c:pt>
                <c:pt idx="17">
                  <c:v>0.3666666666666672</c:v>
                </c:pt>
                <c:pt idx="18">
                  <c:v>0.37222222222222323</c:v>
                </c:pt>
                <c:pt idx="19">
                  <c:v>0.37777777777777921</c:v>
                </c:pt>
                <c:pt idx="20">
                  <c:v>0.3833333333333328</c:v>
                </c:pt>
                <c:pt idx="21">
                  <c:v>0.38888888888888878</c:v>
                </c:pt>
                <c:pt idx="22">
                  <c:v>0.39444444444444476</c:v>
                </c:pt>
                <c:pt idx="23">
                  <c:v>0.4000000000000008</c:v>
                </c:pt>
                <c:pt idx="24">
                  <c:v>0.40555555555555678</c:v>
                </c:pt>
                <c:pt idx="25">
                  <c:v>0.41111111111111037</c:v>
                </c:pt>
                <c:pt idx="26">
                  <c:v>0.41666666666666641</c:v>
                </c:pt>
                <c:pt idx="27">
                  <c:v>0.42222222222222239</c:v>
                </c:pt>
                <c:pt idx="28">
                  <c:v>0.42777777777777837</c:v>
                </c:pt>
                <c:pt idx="29">
                  <c:v>0.43333333333333435</c:v>
                </c:pt>
                <c:pt idx="30">
                  <c:v>0.43888888888889044</c:v>
                </c:pt>
                <c:pt idx="31">
                  <c:v>0.44444444444444398</c:v>
                </c:pt>
                <c:pt idx="32">
                  <c:v>0.44999999999999996</c:v>
                </c:pt>
                <c:pt idx="33">
                  <c:v>0.45555555555555594</c:v>
                </c:pt>
                <c:pt idx="34">
                  <c:v>0.46111111111111203</c:v>
                </c:pt>
                <c:pt idx="35">
                  <c:v>0.46666666666666801</c:v>
                </c:pt>
                <c:pt idx="36">
                  <c:v>0.47222222222222154</c:v>
                </c:pt>
                <c:pt idx="37">
                  <c:v>0.47777777777777763</c:v>
                </c:pt>
                <c:pt idx="38">
                  <c:v>0.48333333333333361</c:v>
                </c:pt>
                <c:pt idx="39">
                  <c:v>0.48888888888888959</c:v>
                </c:pt>
                <c:pt idx="40">
                  <c:v>0.49444444444444557</c:v>
                </c:pt>
                <c:pt idx="41">
                  <c:v>0.50000000000000167</c:v>
                </c:pt>
                <c:pt idx="42">
                  <c:v>0.5055555555555552</c:v>
                </c:pt>
                <c:pt idx="43">
                  <c:v>0.51111111111111118</c:v>
                </c:pt>
                <c:pt idx="44">
                  <c:v>0.51666666666666716</c:v>
                </c:pt>
                <c:pt idx="45">
                  <c:v>0.52222222222222325</c:v>
                </c:pt>
                <c:pt idx="46">
                  <c:v>0.52777777777777923</c:v>
                </c:pt>
                <c:pt idx="47">
                  <c:v>0.53333333333333277</c:v>
                </c:pt>
                <c:pt idx="48">
                  <c:v>0.53888888888888886</c:v>
                </c:pt>
                <c:pt idx="49">
                  <c:v>0.54444444444444484</c:v>
                </c:pt>
                <c:pt idx="50">
                  <c:v>0.55000000000000082</c:v>
                </c:pt>
                <c:pt idx="51">
                  <c:v>0.5555555555555568</c:v>
                </c:pt>
                <c:pt idx="52">
                  <c:v>0.56111111111111045</c:v>
                </c:pt>
                <c:pt idx="53">
                  <c:v>0.56666666666666643</c:v>
                </c:pt>
                <c:pt idx="54">
                  <c:v>0.57222222222222241</c:v>
                </c:pt>
                <c:pt idx="55">
                  <c:v>0.57777777777777839</c:v>
                </c:pt>
                <c:pt idx="56">
                  <c:v>0.58333333333333437</c:v>
                </c:pt>
                <c:pt idx="57">
                  <c:v>0.58888888888889035</c:v>
                </c:pt>
                <c:pt idx="58">
                  <c:v>0.594444444444444</c:v>
                </c:pt>
                <c:pt idx="59">
                  <c:v>0.60000000000000009</c:v>
                </c:pt>
                <c:pt idx="60">
                  <c:v>0.60555555555555607</c:v>
                </c:pt>
                <c:pt idx="61">
                  <c:v>0.61111111111111205</c:v>
                </c:pt>
                <c:pt idx="62">
                  <c:v>0.61666666666666803</c:v>
                </c:pt>
                <c:pt idx="63">
                  <c:v>0.62222222222222157</c:v>
                </c:pt>
                <c:pt idx="64">
                  <c:v>0.62777777777777755</c:v>
                </c:pt>
                <c:pt idx="65">
                  <c:v>0.63333333333333353</c:v>
                </c:pt>
                <c:pt idx="66">
                  <c:v>0.63888888888888951</c:v>
                </c:pt>
                <c:pt idx="67">
                  <c:v>0.6444444444444456</c:v>
                </c:pt>
                <c:pt idx="68">
                  <c:v>0.64999999999999925</c:v>
                </c:pt>
                <c:pt idx="69">
                  <c:v>0.65555555555555522</c:v>
                </c:pt>
                <c:pt idx="70">
                  <c:v>0.6611111111111112</c:v>
                </c:pt>
                <c:pt idx="71">
                  <c:v>0.66666666666666718</c:v>
                </c:pt>
                <c:pt idx="72">
                  <c:v>0.67222222222222316</c:v>
                </c:pt>
                <c:pt idx="73">
                  <c:v>0.67777777777777914</c:v>
                </c:pt>
                <c:pt idx="74">
                  <c:v>0.68333333333333279</c:v>
                </c:pt>
                <c:pt idx="75">
                  <c:v>0.68888888888888877</c:v>
                </c:pt>
                <c:pt idx="76">
                  <c:v>0.69444444444444475</c:v>
                </c:pt>
                <c:pt idx="77">
                  <c:v>0.70000000000000073</c:v>
                </c:pt>
                <c:pt idx="78">
                  <c:v>0.70555555555555682</c:v>
                </c:pt>
                <c:pt idx="79">
                  <c:v>0.71111111111111036</c:v>
                </c:pt>
                <c:pt idx="80">
                  <c:v>0.71666666666666634</c:v>
                </c:pt>
                <c:pt idx="81">
                  <c:v>0.72222222222222243</c:v>
                </c:pt>
                <c:pt idx="82">
                  <c:v>0.72777777777777841</c:v>
                </c:pt>
                <c:pt idx="83">
                  <c:v>0.73333333333333439</c:v>
                </c:pt>
                <c:pt idx="84">
                  <c:v>0.73888888888889037</c:v>
                </c:pt>
                <c:pt idx="85">
                  <c:v>0.74444444444444402</c:v>
                </c:pt>
                <c:pt idx="86">
                  <c:v>0.75</c:v>
                </c:pt>
              </c:numCache>
            </c:numRef>
          </c:xVal>
          <c:yVal>
            <c:numRef>
              <c:f>mass_conc!$B$50:$B$136</c:f>
              <c:numCache>
                <c:formatCode>General</c:formatCode>
                <c:ptCount val="87"/>
                <c:pt idx="0">
                  <c:v>2.0624300000000002E-2</c:v>
                </c:pt>
                <c:pt idx="1">
                  <c:v>2.14284E-2</c:v>
                </c:pt>
                <c:pt idx="2">
                  <c:v>2.2241899999999998E-2</c:v>
                </c:pt>
                <c:pt idx="3">
                  <c:v>2.1193300000000002E-2</c:v>
                </c:pt>
                <c:pt idx="4">
                  <c:v>2.1445599999999999E-2</c:v>
                </c:pt>
                <c:pt idx="5">
                  <c:v>1.97284E-2</c:v>
                </c:pt>
                <c:pt idx="6">
                  <c:v>1.9697599999999999E-2</c:v>
                </c:pt>
                <c:pt idx="7">
                  <c:v>2.0802000000000001E-2</c:v>
                </c:pt>
                <c:pt idx="8">
                  <c:v>1.9127999999999999E-2</c:v>
                </c:pt>
                <c:pt idx="9">
                  <c:v>1.9599999999999999E-2</c:v>
                </c:pt>
                <c:pt idx="10">
                  <c:v>2.0881799999999999E-2</c:v>
                </c:pt>
                <c:pt idx="11">
                  <c:v>1.77427E-2</c:v>
                </c:pt>
                <c:pt idx="12">
                  <c:v>1.8108200000000001E-2</c:v>
                </c:pt>
                <c:pt idx="13">
                  <c:v>1.7759899999999999E-2</c:v>
                </c:pt>
                <c:pt idx="14">
                  <c:v>1.83083E-2</c:v>
                </c:pt>
                <c:pt idx="15">
                  <c:v>1.8782199999999999E-2</c:v>
                </c:pt>
                <c:pt idx="16">
                  <c:v>1.8237E-2</c:v>
                </c:pt>
                <c:pt idx="17">
                  <c:v>1.80144E-2</c:v>
                </c:pt>
                <c:pt idx="18">
                  <c:v>1.7800199999999999E-2</c:v>
                </c:pt>
                <c:pt idx="19">
                  <c:v>1.7595599999999999E-2</c:v>
                </c:pt>
                <c:pt idx="20">
                  <c:v>1.7033699999999999E-2</c:v>
                </c:pt>
                <c:pt idx="21">
                  <c:v>1.6772700000000001E-2</c:v>
                </c:pt>
                <c:pt idx="22">
                  <c:v>1.7220599999999999E-2</c:v>
                </c:pt>
                <c:pt idx="23">
                  <c:v>1.63161E-2</c:v>
                </c:pt>
                <c:pt idx="24">
                  <c:v>1.6228699999999999E-2</c:v>
                </c:pt>
                <c:pt idx="25">
                  <c:v>1.7170500000000002E-2</c:v>
                </c:pt>
                <c:pt idx="26">
                  <c:v>1.6586500000000001E-2</c:v>
                </c:pt>
                <c:pt idx="27">
                  <c:v>1.6978400000000001E-2</c:v>
                </c:pt>
                <c:pt idx="28">
                  <c:v>1.7223100000000002E-2</c:v>
                </c:pt>
                <c:pt idx="29">
                  <c:v>1.58581E-2</c:v>
                </c:pt>
                <c:pt idx="30">
                  <c:v>1.56119E-2</c:v>
                </c:pt>
                <c:pt idx="31">
                  <c:v>1.55566E-2</c:v>
                </c:pt>
                <c:pt idx="32">
                  <c:v>1.5356699999999999E-2</c:v>
                </c:pt>
                <c:pt idx="33">
                  <c:v>1.50169E-2</c:v>
                </c:pt>
                <c:pt idx="34">
                  <c:v>1.50543E-2</c:v>
                </c:pt>
                <c:pt idx="35">
                  <c:v>1.57961E-2</c:v>
                </c:pt>
                <c:pt idx="36">
                  <c:v>1.50913E-2</c:v>
                </c:pt>
                <c:pt idx="37">
                  <c:v>1.54427E-2</c:v>
                </c:pt>
                <c:pt idx="38">
                  <c:v>1.51834E-2</c:v>
                </c:pt>
                <c:pt idx="39">
                  <c:v>1.5082999999999999E-2</c:v>
                </c:pt>
                <c:pt idx="40">
                  <c:v>1.4970600000000001E-2</c:v>
                </c:pt>
                <c:pt idx="41">
                  <c:v>1.51856E-2</c:v>
                </c:pt>
                <c:pt idx="42">
                  <c:v>1.48387E-2</c:v>
                </c:pt>
                <c:pt idx="43">
                  <c:v>1.4629700000000001E-2</c:v>
                </c:pt>
                <c:pt idx="44">
                  <c:v>1.45215E-2</c:v>
                </c:pt>
                <c:pt idx="45">
                  <c:v>1.5080700000000001E-2</c:v>
                </c:pt>
                <c:pt idx="46">
                  <c:v>1.4664699999999999E-2</c:v>
                </c:pt>
                <c:pt idx="47">
                  <c:v>1.49131E-2</c:v>
                </c:pt>
                <c:pt idx="48">
                  <c:v>1.45685E-2</c:v>
                </c:pt>
                <c:pt idx="49">
                  <c:v>1.4250799999999999E-2</c:v>
                </c:pt>
                <c:pt idx="50">
                  <c:v>1.42311E-2</c:v>
                </c:pt>
                <c:pt idx="51">
                  <c:v>1.41727E-2</c:v>
                </c:pt>
                <c:pt idx="52">
                  <c:v>1.40424E-2</c:v>
                </c:pt>
                <c:pt idx="53">
                  <c:v>1.3542800000000001E-2</c:v>
                </c:pt>
                <c:pt idx="54">
                  <c:v>1.44171E-2</c:v>
                </c:pt>
                <c:pt idx="55">
                  <c:v>1.42957E-2</c:v>
                </c:pt>
                <c:pt idx="56">
                  <c:v>1.39385E-2</c:v>
                </c:pt>
                <c:pt idx="57">
                  <c:v>1.40597E-2</c:v>
                </c:pt>
                <c:pt idx="58">
                  <c:v>1.34968E-2</c:v>
                </c:pt>
                <c:pt idx="59">
                  <c:v>1.3901699999999999E-2</c:v>
                </c:pt>
                <c:pt idx="60">
                  <c:v>1.3880099999999999E-2</c:v>
                </c:pt>
                <c:pt idx="61">
                  <c:v>1.3290400000000001E-2</c:v>
                </c:pt>
                <c:pt idx="62">
                  <c:v>1.2989000000000001E-2</c:v>
                </c:pt>
                <c:pt idx="63">
                  <c:v>1.3479E-2</c:v>
                </c:pt>
                <c:pt idx="64">
                  <c:v>1.2885499999999999E-2</c:v>
                </c:pt>
                <c:pt idx="65">
                  <c:v>1.3632E-2</c:v>
                </c:pt>
                <c:pt idx="66">
                  <c:v>1.2692500000000001E-2</c:v>
                </c:pt>
                <c:pt idx="67">
                  <c:v>1.2464599999999999E-2</c:v>
                </c:pt>
                <c:pt idx="68">
                  <c:v>1.28386E-2</c:v>
                </c:pt>
                <c:pt idx="69">
                  <c:v>1.30463E-2</c:v>
                </c:pt>
                <c:pt idx="70">
                  <c:v>1.27063E-2</c:v>
                </c:pt>
                <c:pt idx="71">
                  <c:v>1.3693500000000001E-2</c:v>
                </c:pt>
                <c:pt idx="72">
                  <c:v>1.24408E-2</c:v>
                </c:pt>
                <c:pt idx="73">
                  <c:v>1.2278300000000001E-2</c:v>
                </c:pt>
                <c:pt idx="74">
                  <c:v>1.49643E-2</c:v>
                </c:pt>
                <c:pt idx="75">
                  <c:v>1.20318E-2</c:v>
                </c:pt>
                <c:pt idx="76">
                  <c:v>1.22814E-2</c:v>
                </c:pt>
                <c:pt idx="77">
                  <c:v>1.2331399999999999E-2</c:v>
                </c:pt>
                <c:pt idx="78">
                  <c:v>1.14968E-2</c:v>
                </c:pt>
                <c:pt idx="79">
                  <c:v>1.2777699999999999E-2</c:v>
                </c:pt>
                <c:pt idx="80">
                  <c:v>1.18639E-2</c:v>
                </c:pt>
                <c:pt idx="81">
                  <c:v>1.24309E-2</c:v>
                </c:pt>
                <c:pt idx="82">
                  <c:v>1.21598E-2</c:v>
                </c:pt>
                <c:pt idx="83">
                  <c:v>1.2577E-2</c:v>
                </c:pt>
                <c:pt idx="84">
                  <c:v>1.17068E-2</c:v>
                </c:pt>
                <c:pt idx="85">
                  <c:v>1.14298E-2</c:v>
                </c:pt>
                <c:pt idx="86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ser>
          <c:idx val="1"/>
          <c:order val="2"/>
          <c:tx>
            <c:v>Analytical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mass_conc!$E$2:$E$136</c:f>
              <c:numCache>
                <c:formatCode>General</c:formatCode>
                <c:ptCount val="135"/>
                <c:pt idx="0">
                  <c:v>3.8511946666666668E-3</c:v>
                </c:pt>
                <c:pt idx="1">
                  <c:v>3.8511946666666668E-3</c:v>
                </c:pt>
                <c:pt idx="2">
                  <c:v>3.8511946666666668E-3</c:v>
                </c:pt>
                <c:pt idx="3">
                  <c:v>3.8511946666666668E-3</c:v>
                </c:pt>
                <c:pt idx="4">
                  <c:v>3.8511946666666668E-3</c:v>
                </c:pt>
                <c:pt idx="5">
                  <c:v>3.8511946666666668E-3</c:v>
                </c:pt>
                <c:pt idx="6">
                  <c:v>3.8511946666666668E-3</c:v>
                </c:pt>
                <c:pt idx="7">
                  <c:v>3.8511946666666668E-3</c:v>
                </c:pt>
                <c:pt idx="8">
                  <c:v>3.8511946666666668E-3</c:v>
                </c:pt>
                <c:pt idx="9">
                  <c:v>3.8511946666666668E-3</c:v>
                </c:pt>
                <c:pt idx="10">
                  <c:v>3.8511946666666668E-3</c:v>
                </c:pt>
                <c:pt idx="11">
                  <c:v>3.8511946666666668E-3</c:v>
                </c:pt>
                <c:pt idx="12">
                  <c:v>3.8511946666666668E-3</c:v>
                </c:pt>
                <c:pt idx="13">
                  <c:v>3.8511946666666668E-3</c:v>
                </c:pt>
                <c:pt idx="14">
                  <c:v>3.8511946666666668E-3</c:v>
                </c:pt>
                <c:pt idx="15">
                  <c:v>2.942111837477432</c:v>
                </c:pt>
                <c:pt idx="16">
                  <c:v>2.6356749064530303</c:v>
                </c:pt>
                <c:pt idx="17">
                  <c:v>2.374836560426167</c:v>
                </c:pt>
                <c:pt idx="18">
                  <c:v>2.1528116154216956</c:v>
                </c:pt>
                <c:pt idx="19">
                  <c:v>1.9638245398819749</c:v>
                </c:pt>
                <c:pt idx="20">
                  <c:v>1.802959215851208</c:v>
                </c:pt>
                <c:pt idx="21">
                  <c:v>1.666031056072975</c:v>
                </c:pt>
                <c:pt idx="22">
                  <c:v>1.5494781503848158</c:v>
                </c:pt>
                <c:pt idx="23">
                  <c:v>1.4502686098026998</c:v>
                </c:pt>
                <c:pt idx="24">
                  <c:v>1.3658216980384537</c:v>
                </c:pt>
                <c:pt idx="25">
                  <c:v>1.2939406988454776</c:v>
                </c:pt>
                <c:pt idx="26">
                  <c:v>1.2327557728720471</c:v>
                </c:pt>
                <c:pt idx="27">
                  <c:v>1.1806753175583411</c:v>
                </c:pt>
                <c:pt idx="28">
                  <c:v>1.1363445648029846</c:v>
                </c:pt>
                <c:pt idx="29">
                  <c:v>1.0986103394007853</c:v>
                </c:pt>
                <c:pt idx="30">
                  <c:v>1.0664910615134515</c:v>
                </c:pt>
                <c:pt idx="31">
                  <c:v>1.0391512128480094</c:v>
                </c:pt>
                <c:pt idx="32">
                  <c:v>1.0158796023320094</c:v>
                </c:pt>
                <c:pt idx="33">
                  <c:v>0.99607086591083871</c:v>
                </c:pt>
                <c:pt idx="34">
                  <c:v>0.9792097192216731</c:v>
                </c:pt>
                <c:pt idx="35">
                  <c:v>0.96485755350908786</c:v>
                </c:pt>
                <c:pt idx="36">
                  <c:v>0.95264102610209567</c:v>
                </c:pt>
                <c:pt idx="37">
                  <c:v>0.94224234865685663</c:v>
                </c:pt>
                <c:pt idx="38">
                  <c:v>0.93339102053326606</c:v>
                </c:pt>
                <c:pt idx="39">
                  <c:v>0.92585679226586948</c:v>
                </c:pt>
                <c:pt idx="40">
                  <c:v>0.91944367608797617</c:v>
                </c:pt>
                <c:pt idx="41">
                  <c:v>0.91398484770483146</c:v>
                </c:pt>
                <c:pt idx="42">
                  <c:v>2.744494536742571E-2</c:v>
                </c:pt>
                <c:pt idx="43">
                  <c:v>2.336106856476371E-2</c:v>
                </c:pt>
                <c:pt idx="44">
                  <c:v>1.9884882887590896E-2</c:v>
                </c:pt>
                <c:pt idx="45">
                  <c:v>1.6925962370129499E-2</c:v>
                </c:pt>
                <c:pt idx="46">
                  <c:v>1.4407336657428441E-2</c:v>
                </c:pt>
                <c:pt idx="47">
                  <c:v>1.2263488776672656E-2</c:v>
                </c:pt>
                <c:pt idx="48">
                  <c:v>1.0438650845160418E-2</c:v>
                </c:pt>
                <c:pt idx="49">
                  <c:v>8.8853533812042283E-3</c:v>
                </c:pt>
                <c:pt idx="50">
                  <c:v>7.5631904812181608E-3</c:v>
                </c:pt>
                <c:pt idx="51">
                  <c:v>6.4377687415552824E-3</c:v>
                </c:pt>
                <c:pt idx="52">
                  <c:v>5.4798125834157139E-3</c:v>
                </c:pt>
                <c:pt idx="53">
                  <c:v>4.6644027076537305E-3</c:v>
                </c:pt>
                <c:pt idx="54">
                  <c:v>3.9703278694261457E-3</c:v>
                </c:pt>
                <c:pt idx="55">
                  <c:v>3.379533110397162E-3</c:v>
                </c:pt>
                <c:pt idx="56">
                  <c:v>2.8766500953790282E-3</c:v>
                </c:pt>
                <c:pt idx="57">
                  <c:v>2.4485973360598998E-3</c:v>
                </c:pt>
                <c:pt idx="58">
                  <c:v>2.0842399024443205E-3</c:v>
                </c:pt>
                <c:pt idx="59">
                  <c:v>1.7740997700876546E-3</c:v>
                </c:pt>
                <c:pt idx="60">
                  <c:v>1.5101092683879062E-3</c:v>
                </c:pt>
                <c:pt idx="61">
                  <c:v>1.2854012163917808E-3</c:v>
                </c:pt>
                <c:pt idx="62">
                  <c:v>1.0941302869197757E-3</c:v>
                </c:pt>
                <c:pt idx="63">
                  <c:v>9.3132095215814857E-4</c:v>
                </c:pt>
                <c:pt idx="64">
                  <c:v>7.9273805532840914E-4</c:v>
                </c:pt>
                <c:pt idx="65">
                  <c:v>6.7477664161812406E-4</c:v>
                </c:pt>
                <c:pt idx="66">
                  <c:v>5.74368182545249E-4</c:v>
                </c:pt>
                <c:pt idx="67">
                  <c:v>4.8890075437293078E-4</c:v>
                </c:pt>
                <c:pt idx="68">
                  <c:v>4.1615109417661125E-4</c:v>
                </c:pt>
                <c:pt idx="69">
                  <c:v>3.5422676613887301E-4</c:v>
                </c:pt>
                <c:pt idx="70">
                  <c:v>3.0151693364514513E-4</c:v>
                </c:pt>
                <c:pt idx="71">
                  <c:v>2.5665045661492738E-4</c:v>
                </c:pt>
                <c:pt idx="72">
                  <c:v>2.1846022405551654E-4</c:v>
                </c:pt>
                <c:pt idx="73">
                  <c:v>1.8595279402130628E-4</c:v>
                </c:pt>
                <c:pt idx="74">
                  <c:v>1.5828255122333237E-4</c:v>
                </c:pt>
                <c:pt idx="75">
                  <c:v>1.3472971005155343E-4</c:v>
                </c:pt>
                <c:pt idx="76">
                  <c:v>1.1468159080253611E-4</c:v>
                </c:pt>
                <c:pt idx="77">
                  <c:v>9.7616682051552371E-5</c:v>
                </c:pt>
                <c:pt idx="78">
                  <c:v>8.30910745837258E-5</c:v>
                </c:pt>
                <c:pt idx="79">
                  <c:v>7.0726913990301846E-5</c:v>
                </c:pt>
                <c:pt idx="80">
                  <c:v>6.0202571547569666E-5</c:v>
                </c:pt>
                <c:pt idx="81">
                  <c:v>5.124427769373932E-5</c:v>
                </c:pt>
                <c:pt idx="82">
                  <c:v>4.3619000465422369E-5</c:v>
                </c:pt>
                <c:pt idx="83">
                  <c:v>3.7128383640676601E-5</c:v>
                </c:pt>
                <c:pt idx="84">
                  <c:v>3.1603586901587471E-5</c:v>
                </c:pt>
                <c:pt idx="85">
                  <c:v>2.6900893793606499E-5</c:v>
                </c:pt>
                <c:pt idx="86">
                  <c:v>2.2897973231593793E-5</c:v>
                </c:pt>
                <c:pt idx="87">
                  <c:v>1.9490697303128251E-5</c:v>
                </c:pt>
                <c:pt idx="88">
                  <c:v>1.659043259068957E-5</c:v>
                </c:pt>
                <c:pt idx="89">
                  <c:v>1.4121734551900189E-5</c:v>
                </c:pt>
                <c:pt idx="90">
                  <c:v>1.2020384981779266E-5</c:v>
                </c:pt>
                <c:pt idx="91">
                  <c:v>1.0231721505537862E-5</c:v>
                </c:pt>
                <c:pt idx="92">
                  <c:v>8.7092156470507611E-6</c:v>
                </c:pt>
                <c:pt idx="93">
                  <c:v>7.4132624843023803E-6</c:v>
                </c:pt>
                <c:pt idx="94">
                  <c:v>6.3101504071466319E-6</c:v>
                </c:pt>
                <c:pt idx="95">
                  <c:v>5.3711841776991503E-6</c:v>
                </c:pt>
                <c:pt idx="96">
                  <c:v>4.5719384815438997E-6</c:v>
                </c:pt>
                <c:pt idx="97">
                  <c:v>3.8916225523988676E-6</c:v>
                </c:pt>
                <c:pt idx="98">
                  <c:v>3.3125393422234425E-6</c:v>
                </c:pt>
                <c:pt idx="99">
                  <c:v>2.8196251681741931E-6</c:v>
                </c:pt>
                <c:pt idx="100">
                  <c:v>2.4000578612495702E-6</c:v>
                </c:pt>
                <c:pt idx="101">
                  <c:v>2.0429232233997526E-6</c:v>
                </c:pt>
                <c:pt idx="102">
                  <c:v>1.7389311166577958E-6</c:v>
                </c:pt>
                <c:pt idx="103">
                  <c:v>1.4801737989196153E-6</c:v>
                </c:pt>
                <c:pt idx="104">
                  <c:v>1.2599202199676801E-6</c:v>
                </c:pt>
                <c:pt idx="105">
                  <c:v>1.0724409267628274E-6</c:v>
                </c:pt>
                <c:pt idx="106">
                  <c:v>9.1285902326854426E-7</c:v>
                </c:pt>
                <c:pt idx="107">
                  <c:v>7.7702330782740908E-7</c:v>
                </c:pt>
                <c:pt idx="108">
                  <c:v>6.6140028801515757E-7</c:v>
                </c:pt>
                <c:pt idx="109">
                  <c:v>5.6298226395506986E-7</c:v>
                </c:pt>
                <c:pt idx="110">
                  <c:v>4.7920908906636793E-7</c:v>
                </c:pt>
                <c:pt idx="111">
                  <c:v>4.079015730096974E-7</c:v>
                </c:pt>
                <c:pt idx="112">
                  <c:v>3.4720479444147395E-7</c:v>
                </c:pt>
                <c:pt idx="113">
                  <c:v>2.9553984897302718E-7</c:v>
                </c:pt>
                <c:pt idx="114">
                  <c:v>2.5156277715434129E-7</c:v>
                </c:pt>
                <c:pt idx="115">
                  <c:v>2.1412960407711541E-7</c:v>
                </c:pt>
                <c:pt idx="116">
                  <c:v>1.8226658117267562E-7</c:v>
                </c:pt>
                <c:pt idx="117">
                  <c:v>1.5514485610503967E-7</c:v>
                </c:pt>
                <c:pt idx="118">
                  <c:v>1.3205891184764255E-7</c:v>
                </c:pt>
                <c:pt idx="119">
                  <c:v>1.1240821407946673E-7</c:v>
                </c:pt>
                <c:pt idx="120">
                  <c:v>9.5681589494793609E-8</c:v>
                </c:pt>
                <c:pt idx="121">
                  <c:v>8.1443928659680643E-8</c:v>
                </c:pt>
                <c:pt idx="122">
                  <c:v>6.9324867516801709E-8</c:v>
                </c:pt>
                <c:pt idx="123">
                  <c:v>5.900915311077096E-8</c:v>
                </c:pt>
                <c:pt idx="124">
                  <c:v>5.0228442917781077E-8</c:v>
                </c:pt>
                <c:pt idx="125">
                  <c:v>4.275432445554413E-8</c:v>
                </c:pt>
                <c:pt idx="126">
                  <c:v>3.6392373592828284E-8</c:v>
                </c:pt>
                <c:pt idx="127">
                  <c:v>3.0977096997455733E-8</c:v>
                </c:pt>
                <c:pt idx="128">
                  <c:v>2.6367627160730469E-8</c:v>
                </c:pt>
                <c:pt idx="129">
                  <c:v>2.2444058013066715E-8</c:v>
                </c:pt>
                <c:pt idx="130">
                  <c:v>1.9104325809192344E-8</c:v>
                </c:pt>
                <c:pt idx="131">
                  <c:v>1.6261554145479792E-8</c:v>
                </c:pt>
                <c:pt idx="132">
                  <c:v>1.3841794045363931E-8</c:v>
                </c:pt>
                <c:pt idx="133">
                  <c:v>1.1782100325726996E-8</c:v>
                </c:pt>
                <c:pt idx="134">
                  <c:v>1.0028894204792907E-8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98-684F-BE26-5BC043C7D996}"/>
            </c:ext>
          </c:extLst>
        </c:ser>
        <c:ser>
          <c:idx val="2"/>
          <c:order val="3"/>
          <c:tx>
            <c:v>2m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8-684F-BE26-5BC043C7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Sheet2!$A$1</c:f>
              <c:strCache>
                <c:ptCount val="1"/>
                <c:pt idx="0">
                  <c:v>Expt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Sheet2!$A$2:$A$125</c:f>
              <c:numCache>
                <c:formatCode>0.00E+00</c:formatCode>
                <c:ptCount val="124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3.3176199999999899E-3</c:v>
                </c:pt>
                <c:pt idx="3">
                  <c:v>4.7306400000000004E-3</c:v>
                </c:pt>
                <c:pt idx="4">
                  <c:v>3.1504699999999899E-3</c:v>
                </c:pt>
                <c:pt idx="5">
                  <c:v>4.4047199999999896E-3</c:v>
                </c:pt>
                <c:pt idx="6">
                  <c:v>3.3522600000000001E-3</c:v>
                </c:pt>
                <c:pt idx="7">
                  <c:v>5.3185599999999904E-3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3.9327199999999903E-3</c:v>
                </c:pt>
                <c:pt idx="11">
                  <c:v>3.2292599999999899E-3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3.28101999999999E-3</c:v>
                </c:pt>
                <c:pt idx="15">
                  <c:v>4.0054499999999903E-3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2.7609399999999899E-2</c:v>
                </c:pt>
                <c:pt idx="19">
                  <c:v>3.2138600000000003E-2</c:v>
                </c:pt>
                <c:pt idx="20">
                  <c:v>4.2484899999999902E-2</c:v>
                </c:pt>
                <c:pt idx="21">
                  <c:v>2.4558199999999902E-2</c:v>
                </c:pt>
                <c:pt idx="22">
                  <c:v>1.4585000000000001E-2</c:v>
                </c:pt>
                <c:pt idx="23">
                  <c:v>2.0382899999999898E-2</c:v>
                </c:pt>
                <c:pt idx="24">
                  <c:v>4.0148900000000001E-2</c:v>
                </c:pt>
                <c:pt idx="25">
                  <c:v>2.2443199999999899E-2</c:v>
                </c:pt>
                <c:pt idx="26">
                  <c:v>3.0797399999999898E-2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4.3904699999999901E-2</c:v>
                </c:pt>
                <c:pt idx="30">
                  <c:v>3.5737299999999902E-2</c:v>
                </c:pt>
                <c:pt idx="31">
                  <c:v>4.1001599999999902E-2</c:v>
                </c:pt>
                <c:pt idx="32">
                  <c:v>3.9562800000000002E-2</c:v>
                </c:pt>
                <c:pt idx="33">
                  <c:v>4.01933999999999E-2</c:v>
                </c:pt>
                <c:pt idx="34">
                  <c:v>4.9366E-2</c:v>
                </c:pt>
                <c:pt idx="35">
                  <c:v>4.7125899999999901E-2</c:v>
                </c:pt>
                <c:pt idx="36">
                  <c:v>5.0790000000000002E-2</c:v>
                </c:pt>
                <c:pt idx="37">
                  <c:v>4.9934499999999903E-2</c:v>
                </c:pt>
                <c:pt idx="38">
                  <c:v>5.1772400000000003E-2</c:v>
                </c:pt>
                <c:pt idx="39">
                  <c:v>4.3770799999999901E-2</c:v>
                </c:pt>
                <c:pt idx="40">
                  <c:v>3.9608400000000002E-2</c:v>
                </c:pt>
                <c:pt idx="41">
                  <c:v>5.30334999999999E-2</c:v>
                </c:pt>
                <c:pt idx="42">
                  <c:v>4.7620599999999902E-2</c:v>
                </c:pt>
                <c:pt idx="43">
                  <c:v>3.1067399999999901E-2</c:v>
                </c:pt>
                <c:pt idx="44">
                  <c:v>2.2966899999999901E-2</c:v>
                </c:pt>
                <c:pt idx="45">
                  <c:v>2.1396499999999902E-2</c:v>
                </c:pt>
                <c:pt idx="46">
                  <c:v>2.1524299999999899E-2</c:v>
                </c:pt>
                <c:pt idx="47">
                  <c:v>2.0357299999999901E-2</c:v>
                </c:pt>
                <c:pt idx="48">
                  <c:v>2.1589500000000001E-2</c:v>
                </c:pt>
                <c:pt idx="49">
                  <c:v>2.0201799999999898E-2</c:v>
                </c:pt>
                <c:pt idx="50">
                  <c:v>1.9680799999999901E-2</c:v>
                </c:pt>
                <c:pt idx="51">
                  <c:v>2.1660599999999901E-2</c:v>
                </c:pt>
                <c:pt idx="52">
                  <c:v>2.0370900000000001E-2</c:v>
                </c:pt>
                <c:pt idx="53">
                  <c:v>1.9067299999999902E-2</c:v>
                </c:pt>
                <c:pt idx="54">
                  <c:v>1.9205300000000002E-2</c:v>
                </c:pt>
                <c:pt idx="55">
                  <c:v>1.8925199999999899E-2</c:v>
                </c:pt>
                <c:pt idx="56">
                  <c:v>1.9504799999999899E-2</c:v>
                </c:pt>
                <c:pt idx="57">
                  <c:v>1.9884999999999899E-2</c:v>
                </c:pt>
                <c:pt idx="58">
                  <c:v>1.8008400000000001E-2</c:v>
                </c:pt>
                <c:pt idx="59">
                  <c:v>1.8832000000000002E-2</c:v>
                </c:pt>
                <c:pt idx="60">
                  <c:v>1.7975299999999899E-2</c:v>
                </c:pt>
                <c:pt idx="61">
                  <c:v>1.8065999999999902E-2</c:v>
                </c:pt>
                <c:pt idx="62">
                  <c:v>1.8600200000000001E-2</c:v>
                </c:pt>
                <c:pt idx="63">
                  <c:v>1.80406E-2</c:v>
                </c:pt>
                <c:pt idx="64">
                  <c:v>1.7744699999999902E-2</c:v>
                </c:pt>
                <c:pt idx="65">
                  <c:v>1.82679E-2</c:v>
                </c:pt>
                <c:pt idx="66">
                  <c:v>1.8218999999999898E-2</c:v>
                </c:pt>
                <c:pt idx="67">
                  <c:v>1.7785700000000002E-2</c:v>
                </c:pt>
                <c:pt idx="68">
                  <c:v>1.7359200000000002E-2</c:v>
                </c:pt>
                <c:pt idx="69">
                  <c:v>1.7323000000000002E-2</c:v>
                </c:pt>
                <c:pt idx="70">
                  <c:v>1.7062600000000001E-2</c:v>
                </c:pt>
                <c:pt idx="71">
                  <c:v>1.7619900000000001E-2</c:v>
                </c:pt>
                <c:pt idx="72">
                  <c:v>1.7243700000000001E-2</c:v>
                </c:pt>
                <c:pt idx="73">
                  <c:v>1.6905400000000001E-2</c:v>
                </c:pt>
                <c:pt idx="74">
                  <c:v>1.7135799999999899E-2</c:v>
                </c:pt>
                <c:pt idx="75">
                  <c:v>1.8509500000000002E-2</c:v>
                </c:pt>
                <c:pt idx="76">
                  <c:v>2.0698199999999899E-2</c:v>
                </c:pt>
                <c:pt idx="77">
                  <c:v>1.8204299999999899E-2</c:v>
                </c:pt>
                <c:pt idx="78">
                  <c:v>1.8048899999999899E-2</c:v>
                </c:pt>
                <c:pt idx="79">
                  <c:v>1.7940999999999901E-2</c:v>
                </c:pt>
                <c:pt idx="80">
                  <c:v>1.7803900000000001E-2</c:v>
                </c:pt>
                <c:pt idx="81">
                  <c:v>1.9567899999999899E-2</c:v>
                </c:pt>
                <c:pt idx="82">
                  <c:v>1.7153499999999901E-2</c:v>
                </c:pt>
                <c:pt idx="83">
                  <c:v>1.72584E-2</c:v>
                </c:pt>
                <c:pt idx="84">
                  <c:v>1.6745900000000001E-2</c:v>
                </c:pt>
                <c:pt idx="85">
                  <c:v>1.6183699999999902E-2</c:v>
                </c:pt>
                <c:pt idx="86">
                  <c:v>1.6945499999999902E-2</c:v>
                </c:pt>
                <c:pt idx="87">
                  <c:v>1.6771299999999899E-2</c:v>
                </c:pt>
                <c:pt idx="88">
                  <c:v>1.6958899999999898E-2</c:v>
                </c:pt>
                <c:pt idx="89">
                  <c:v>1.6496799999999898E-2</c:v>
                </c:pt>
                <c:pt idx="90">
                  <c:v>1.6108399999999901E-2</c:v>
                </c:pt>
                <c:pt idx="91">
                  <c:v>1.6557200000000001E-2</c:v>
                </c:pt>
                <c:pt idx="92">
                  <c:v>1.6156500000000001E-2</c:v>
                </c:pt>
                <c:pt idx="93">
                  <c:v>1.5723399999999901E-2</c:v>
                </c:pt>
                <c:pt idx="94">
                  <c:v>1.58119E-2</c:v>
                </c:pt>
                <c:pt idx="95">
                  <c:v>1.5884300000000001E-2</c:v>
                </c:pt>
                <c:pt idx="96">
                  <c:v>1.55193999999999E-2</c:v>
                </c:pt>
                <c:pt idx="97">
                  <c:v>1.5995700000000002E-2</c:v>
                </c:pt>
                <c:pt idx="98">
                  <c:v>1.55260999999999E-2</c:v>
                </c:pt>
                <c:pt idx="99">
                  <c:v>1.54763E-2</c:v>
                </c:pt>
                <c:pt idx="100">
                  <c:v>1.5898800000000001E-2</c:v>
                </c:pt>
                <c:pt idx="101">
                  <c:v>1.50931999999999E-2</c:v>
                </c:pt>
                <c:pt idx="102">
                  <c:v>1.4452100000000001E-2</c:v>
                </c:pt>
                <c:pt idx="103">
                  <c:v>1.4755300000000001E-2</c:v>
                </c:pt>
                <c:pt idx="104">
                  <c:v>1.48010999999999E-2</c:v>
                </c:pt>
                <c:pt idx="105">
                  <c:v>1.4327100000000001E-2</c:v>
                </c:pt>
                <c:pt idx="106">
                  <c:v>1.5821999999999899E-2</c:v>
                </c:pt>
                <c:pt idx="107">
                  <c:v>1.46035E-2</c:v>
                </c:pt>
                <c:pt idx="108">
                  <c:v>1.4499299999999901E-2</c:v>
                </c:pt>
                <c:pt idx="109">
                  <c:v>1.4824699999999901E-2</c:v>
                </c:pt>
                <c:pt idx="110">
                  <c:v>1.4504299999999901E-2</c:v>
                </c:pt>
                <c:pt idx="111">
                  <c:v>1.4482E-2</c:v>
                </c:pt>
                <c:pt idx="112">
                  <c:v>1.4146300000000001E-2</c:v>
                </c:pt>
                <c:pt idx="113">
                  <c:v>1.4037600000000001E-2</c:v>
                </c:pt>
                <c:pt idx="114">
                  <c:v>1.34477999999999E-2</c:v>
                </c:pt>
                <c:pt idx="115">
                  <c:v>1.4321E-2</c:v>
                </c:pt>
                <c:pt idx="116">
                  <c:v>1.3457200000000001E-2</c:v>
                </c:pt>
                <c:pt idx="117">
                  <c:v>1.3918899999999901E-2</c:v>
                </c:pt>
                <c:pt idx="118">
                  <c:v>1.4188600000000001E-2</c:v>
                </c:pt>
                <c:pt idx="119">
                  <c:v>1.4002300000000001E-2</c:v>
                </c:pt>
                <c:pt idx="120">
                  <c:v>1.3887099999999901E-2</c:v>
                </c:pt>
                <c:pt idx="121">
                  <c:v>1.4262099999999899E-2</c:v>
                </c:pt>
                <c:pt idx="122">
                  <c:v>1.3329000000000001E-2</c:v>
                </c:pt>
                <c:pt idx="123">
                  <c:v>1.3547599999999899E-2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6BAC-A04C-9ADD-DFD4D545368E}"/>
            </c:ext>
          </c:extLst>
        </c:ser>
        <c:ser>
          <c:idx val="2"/>
          <c:order val="1"/>
          <c:tx>
            <c:strRef>
              <c:f>Sheet2!$B$1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Sheet2!$B$2:$B$125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4.9577145750141903E-2</c:v>
                </c:pt>
                <c:pt idx="16">
                  <c:v>5.05289071031014E-2</c:v>
                </c:pt>
                <c:pt idx="17">
                  <c:v>3.6119650681626397E-2</c:v>
                </c:pt>
                <c:pt idx="18">
                  <c:v>4.6356918862401002E-2</c:v>
                </c:pt>
                <c:pt idx="19">
                  <c:v>5.58203868970212E-2</c:v>
                </c:pt>
                <c:pt idx="20">
                  <c:v>2.8865921079868899E-2</c:v>
                </c:pt>
                <c:pt idx="21">
                  <c:v>1.56896607574133E-2</c:v>
                </c:pt>
                <c:pt idx="22">
                  <c:v>2.7339002716934398E-2</c:v>
                </c:pt>
                <c:pt idx="23">
                  <c:v>4.2905784822058701E-2</c:v>
                </c:pt>
                <c:pt idx="24">
                  <c:v>3.7614459888032303E-2</c:v>
                </c:pt>
                <c:pt idx="25">
                  <c:v>2.4230108533703699E-2</c:v>
                </c:pt>
                <c:pt idx="26">
                  <c:v>2.8380912379352301E-2</c:v>
                </c:pt>
                <c:pt idx="27">
                  <c:v>4.7903978266745098E-2</c:v>
                </c:pt>
                <c:pt idx="28">
                  <c:v>3.1984420470445397E-2</c:v>
                </c:pt>
                <c:pt idx="29">
                  <c:v>2.5984140243616002E-2</c:v>
                </c:pt>
                <c:pt idx="30">
                  <c:v>3.9922112042854598E-2</c:v>
                </c:pt>
                <c:pt idx="31">
                  <c:v>4.0682134461597297E-2</c:v>
                </c:pt>
                <c:pt idx="32">
                  <c:v>3.6218864581606801E-2</c:v>
                </c:pt>
                <c:pt idx="33">
                  <c:v>2.7492256363552701E-2</c:v>
                </c:pt>
                <c:pt idx="34">
                  <c:v>3.1603684244492398E-2</c:v>
                </c:pt>
                <c:pt idx="35">
                  <c:v>3.43876671550239E-2</c:v>
                </c:pt>
                <c:pt idx="36">
                  <c:v>4.8208848718373297E-2</c:v>
                </c:pt>
                <c:pt idx="37">
                  <c:v>2.6801427962203202E-2</c:v>
                </c:pt>
                <c:pt idx="38">
                  <c:v>4.1240164931182599E-2</c:v>
                </c:pt>
                <c:pt idx="39">
                  <c:v>1.91880703087654E-2</c:v>
                </c:pt>
                <c:pt idx="40">
                  <c:v>2.6367287655225301E-2</c:v>
                </c:pt>
                <c:pt idx="41">
                  <c:v>3.4859690361762202E-2</c:v>
                </c:pt>
                <c:pt idx="42">
                  <c:v>2.44041728961924E-2</c:v>
                </c:pt>
                <c:pt idx="43">
                  <c:v>4.7864512432996401E-2</c:v>
                </c:pt>
                <c:pt idx="44">
                  <c:v>-5.0655122102040004E-3</c:v>
                </c:pt>
                <c:pt idx="45">
                  <c:v>-6.2747064335990001E-3</c:v>
                </c:pt>
                <c:pt idx="46">
                  <c:v>-5.1893115044248901E-3</c:v>
                </c:pt>
                <c:pt idx="47">
                  <c:v>-1.9701212863666002E-3</c:v>
                </c:pt>
                <c:pt idx="48">
                  <c:v>3.6464238280623201E-4</c:v>
                </c:pt>
                <c:pt idx="49">
                  <c:v>5.2369275748124404E-3</c:v>
                </c:pt>
                <c:pt idx="50">
                  <c:v>-1.37095969666968E-3</c:v>
                </c:pt>
                <c:pt idx="51">
                  <c:v>-7.5807621710620504E-3</c:v>
                </c:pt>
                <c:pt idx="52">
                  <c:v>2.1322940630939301E-3</c:v>
                </c:pt>
                <c:pt idx="53">
                  <c:v>-2.3890797056825498E-3</c:v>
                </c:pt>
                <c:pt idx="54">
                  <c:v>-3.35290344939977E-3</c:v>
                </c:pt>
                <c:pt idx="55">
                  <c:v>-2.1242012056645302E-3</c:v>
                </c:pt>
                <c:pt idx="56">
                  <c:v>3.8584622257310402E-3</c:v>
                </c:pt>
                <c:pt idx="57">
                  <c:v>4.76608212619818E-3</c:v>
                </c:pt>
                <c:pt idx="58">
                  <c:v>-1.1851370463183301E-2</c:v>
                </c:pt>
                <c:pt idx="59">
                  <c:v>2.0486527583121099E-3</c:v>
                </c:pt>
                <c:pt idx="60">
                  <c:v>1.7685352222452299E-4</c:v>
                </c:pt>
                <c:pt idx="61">
                  <c:v>3.8813195348186098E-3</c:v>
                </c:pt>
                <c:pt idx="62">
                  <c:v>3.8913625383797299E-3</c:v>
                </c:pt>
                <c:pt idx="63">
                  <c:v>7.8501395519842507E-3</c:v>
                </c:pt>
                <c:pt idx="64">
                  <c:v>-8.4211108386869193E-3</c:v>
                </c:pt>
                <c:pt idx="65">
                  <c:v>1.01578798305449E-3</c:v>
                </c:pt>
                <c:pt idx="66">
                  <c:v>1.1612967244102E-3</c:v>
                </c:pt>
                <c:pt idx="67">
                  <c:v>-1.72191091000743E-4</c:v>
                </c:pt>
                <c:pt idx="68">
                  <c:v>2.6128113841480502E-3</c:v>
                </c:pt>
                <c:pt idx="69">
                  <c:v>-3.48610193687689E-3</c:v>
                </c:pt>
                <c:pt idx="70">
                  <c:v>-1.31076978922159E-2</c:v>
                </c:pt>
                <c:pt idx="71">
                  <c:v>-1.24020245234204E-2</c:v>
                </c:pt>
                <c:pt idx="72">
                  <c:v>1.0915361898135899E-2</c:v>
                </c:pt>
                <c:pt idx="73">
                  <c:v>-2.5902483214875699E-3</c:v>
                </c:pt>
                <c:pt idx="74">
                  <c:v>-3.2318573094895098E-3</c:v>
                </c:pt>
                <c:pt idx="75">
                  <c:v>3.23082121119872E-3</c:v>
                </c:pt>
                <c:pt idx="76">
                  <c:v>5.0597526190735102E-3</c:v>
                </c:pt>
                <c:pt idx="77">
                  <c:v>-3.98738083052341E-3</c:v>
                </c:pt>
                <c:pt idx="78">
                  <c:v>-3.2401544798667799E-3</c:v>
                </c:pt>
                <c:pt idx="79">
                  <c:v>-2.9690822039203199E-3</c:v>
                </c:pt>
                <c:pt idx="80">
                  <c:v>-3.3274035016497799E-3</c:v>
                </c:pt>
                <c:pt idx="81">
                  <c:v>-5.43601928743257E-4</c:v>
                </c:pt>
                <c:pt idx="82">
                  <c:v>4.81797016894015E-4</c:v>
                </c:pt>
                <c:pt idx="83">
                  <c:v>-4.5677979376552696E-3</c:v>
                </c:pt>
                <c:pt idx="84">
                  <c:v>2.21960966268425E-4</c:v>
                </c:pt>
                <c:pt idx="85">
                  <c:v>1.04476532761133E-3</c:v>
                </c:pt>
                <c:pt idx="86">
                  <c:v>2.65526016548923E-3</c:v>
                </c:pt>
                <c:pt idx="87">
                  <c:v>-2.8438806865904698E-3</c:v>
                </c:pt>
                <c:pt idx="88">
                  <c:v>-8.6890132239866892E-3</c:v>
                </c:pt>
                <c:pt idx="89">
                  <c:v>2.9880408277669999E-3</c:v>
                </c:pt>
                <c:pt idx="90">
                  <c:v>-3.1952075864962598E-3</c:v>
                </c:pt>
                <c:pt idx="91">
                  <c:v>1.17499832103249E-2</c:v>
                </c:pt>
                <c:pt idx="92">
                  <c:v>7.8738631133741903E-3</c:v>
                </c:pt>
                <c:pt idx="93">
                  <c:v>1.3721424399897001E-3</c:v>
                </c:pt>
                <c:pt idx="94">
                  <c:v>-3.2395555924971402E-3</c:v>
                </c:pt>
                <c:pt idx="95">
                  <c:v>2.5697971028821398E-3</c:v>
                </c:pt>
                <c:pt idx="96">
                  <c:v>4.8674534426587602E-3</c:v>
                </c:pt>
                <c:pt idx="97">
                  <c:v>-3.4480615406315899E-3</c:v>
                </c:pt>
                <c:pt idx="98">
                  <c:v>6.3385073470004199E-3</c:v>
                </c:pt>
                <c:pt idx="99">
                  <c:v>3.0488131208000402E-3</c:v>
                </c:pt>
                <c:pt idx="100">
                  <c:v>-2.0950081584980901E-6</c:v>
                </c:pt>
                <c:pt idx="101">
                  <c:v>-8.8209185447910997E-4</c:v>
                </c:pt>
                <c:pt idx="102">
                  <c:v>-6.1034338994143903E-3</c:v>
                </c:pt>
                <c:pt idx="103">
                  <c:v>-2.7314217592978298E-3</c:v>
                </c:pt>
                <c:pt idx="104">
                  <c:v>3.1593459887647498E-3</c:v>
                </c:pt>
                <c:pt idx="105">
                  <c:v>7.9836150015924097E-3</c:v>
                </c:pt>
                <c:pt idx="106">
                  <c:v>-4.3679087506207298E-3</c:v>
                </c:pt>
                <c:pt idx="107">
                  <c:v>5.9441202967786501E-3</c:v>
                </c:pt>
                <c:pt idx="108">
                  <c:v>-3.1222789184372798E-3</c:v>
                </c:pt>
                <c:pt idx="109">
                  <c:v>-1.6887881313759701E-3</c:v>
                </c:pt>
                <c:pt idx="110">
                  <c:v>8.2437053085618901E-3</c:v>
                </c:pt>
                <c:pt idx="111">
                  <c:v>1.2257665777600801E-3</c:v>
                </c:pt>
                <c:pt idx="112">
                  <c:v>1.2153979092150899E-3</c:v>
                </c:pt>
                <c:pt idx="113">
                  <c:v>-2.6074144323170699E-3</c:v>
                </c:pt>
                <c:pt idx="114">
                  <c:v>2.73958728069096E-3</c:v>
                </c:pt>
                <c:pt idx="115">
                  <c:v>-6.06854711507327E-3</c:v>
                </c:pt>
                <c:pt idx="116">
                  <c:v>7.5475086874277203E-3</c:v>
                </c:pt>
                <c:pt idx="117">
                  <c:v>4.9246926342187804E-3</c:v>
                </c:pt>
                <c:pt idx="118">
                  <c:v>-2.1948008321420699E-3</c:v>
                </c:pt>
                <c:pt idx="119">
                  <c:v>-2.7865641276986299E-3</c:v>
                </c:pt>
                <c:pt idx="120">
                  <c:v>5.5798141152499899E-3</c:v>
                </c:pt>
                <c:pt idx="121">
                  <c:v>1.7833433655476E-3</c:v>
                </c:pt>
                <c:pt idx="122">
                  <c:v>-6.3216646911048004E-3</c:v>
                </c:pt>
                <c:pt idx="123">
                  <c:v>6.09772504710244E-3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BAC-A04C-9ADD-DFD4D545368E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4.8591964057297501E-2</c:v>
                </c:pt>
                <c:pt idx="16">
                  <c:v>4.3175431448637003E-2</c:v>
                </c:pt>
                <c:pt idx="17">
                  <c:v>3.9050679847666699E-2</c:v>
                </c:pt>
                <c:pt idx="18">
                  <c:v>3.59096342749873E-2</c:v>
                </c:pt>
                <c:pt idx="19">
                  <c:v>3.3517692106317401E-2</c:v>
                </c:pt>
                <c:pt idx="20">
                  <c:v>3.1696200757059402E-2</c:v>
                </c:pt>
                <c:pt idx="21">
                  <c:v>3.03091142384639E-2</c:v>
                </c:pt>
                <c:pt idx="22">
                  <c:v>2.9252831972367499E-2</c:v>
                </c:pt>
                <c:pt idx="23">
                  <c:v>2.8448460932268702E-2</c:v>
                </c:pt>
                <c:pt idx="24">
                  <c:v>2.7835923175158699E-2</c:v>
                </c:pt>
                <c:pt idx="25">
                  <c:v>2.7369468659542099E-2</c:v>
                </c:pt>
                <c:pt idx="26">
                  <c:v>2.7014258204980698E-2</c:v>
                </c:pt>
                <c:pt idx="27">
                  <c:v>2.6743761376660801E-2</c:v>
                </c:pt>
                <c:pt idx="28">
                  <c:v>2.6537774944697699E-2</c:v>
                </c:pt>
                <c:pt idx="29">
                  <c:v>2.6380913918206399E-2</c:v>
                </c:pt>
                <c:pt idx="30">
                  <c:v>2.6261462450469401E-2</c:v>
                </c:pt>
                <c:pt idx="31">
                  <c:v>2.61704987900645E-2</c:v>
                </c:pt>
                <c:pt idx="32">
                  <c:v>2.6101228921129298E-2</c:v>
                </c:pt>
                <c:pt idx="33">
                  <c:v>2.60484791227929E-2</c:v>
                </c:pt>
                <c:pt idx="34">
                  <c:v>2.60083095473727E-2</c:v>
                </c:pt>
                <c:pt idx="35">
                  <c:v>2.5977719955747401E-2</c:v>
                </c:pt>
                <c:pt idx="36">
                  <c:v>2.5954425631472801E-2</c:v>
                </c:pt>
                <c:pt idx="37">
                  <c:v>2.5936686736817E-2</c:v>
                </c:pt>
                <c:pt idx="38">
                  <c:v>2.5923178365425702E-2</c:v>
                </c:pt>
                <c:pt idx="39">
                  <c:v>2.5912891585939901E-2</c:v>
                </c:pt>
                <c:pt idx="40">
                  <c:v>2.5905058085577502E-2</c:v>
                </c:pt>
                <c:pt idx="41">
                  <c:v>2.5899092785357701E-2</c:v>
                </c:pt>
                <c:pt idx="42">
                  <c:v>2.5894550140937399E-2</c:v>
                </c:pt>
                <c:pt idx="43">
                  <c:v>2.5891090865197901E-2</c:v>
                </c:pt>
                <c:pt idx="44">
                  <c:v>4.2618133678896799E-7</c:v>
                </c:pt>
                <c:pt idx="45">
                  <c:v>3.2454196775502898E-7</c:v>
                </c:pt>
                <c:pt idx="46">
                  <c:v>2.4714242446158799E-7</c:v>
                </c:pt>
                <c:pt idx="47">
                  <c:v>1.8820178601633299E-7</c:v>
                </c:pt>
                <c:pt idx="48">
                  <c:v>1.43317814968036E-7</c:v>
                </c:pt>
                <c:pt idx="49">
                  <c:v>1.09138157091823E-7</c:v>
                </c:pt>
                <c:pt idx="50">
                  <c:v>8.3109956260887306E-8</c:v>
                </c:pt>
                <c:pt idx="51">
                  <c:v>6.3289183304380198E-8</c:v>
                </c:pt>
                <c:pt idx="52">
                  <c:v>4.8195437749502E-8</c:v>
                </c:pt>
                <c:pt idx="53">
                  <c:v>3.6701377685582502E-8</c:v>
                </c:pt>
                <c:pt idx="54">
                  <c:v>2.7948519339544602E-8</c:v>
                </c:pt>
                <c:pt idx="55">
                  <c:v>2.1283117488522699E-8</c:v>
                </c:pt>
                <c:pt idx="56">
                  <c:v>1.6207337659900498E-8</c:v>
                </c:pt>
                <c:pt idx="57">
                  <c:v>1.23420732025599E-8</c:v>
                </c:pt>
                <c:pt idx="58">
                  <c:v>9.3986300608907698E-9</c:v>
                </c:pt>
                <c:pt idx="59">
                  <c:v>7.1571644059895696E-9</c:v>
                </c:pt>
                <c:pt idx="60">
                  <c:v>5.45026264492732E-9</c:v>
                </c:pt>
                <c:pt idx="61">
                  <c:v>4.1504374097975097E-9</c:v>
                </c:pt>
                <c:pt idx="62">
                  <c:v>3.1606056102047202E-9</c:v>
                </c:pt>
                <c:pt idx="63">
                  <c:v>2.4068373612083899E-9</c:v>
                </c:pt>
                <c:pt idx="64">
                  <c:v>1.83283420892661E-9</c:v>
                </c:pt>
                <c:pt idx="65">
                  <c:v>1.3957242361091801E-9</c:v>
                </c:pt>
                <c:pt idx="66">
                  <c:v>1.06285998688524E-9</c:v>
                </c:pt>
                <c:pt idx="67">
                  <c:v>8.0938004979468702E-10</c:v>
                </c:pt>
                <c:pt idx="68">
                  <c:v>6.1635217534666397E-10</c:v>
                </c:pt>
                <c:pt idx="69">
                  <c:v>4.6935923877902904E-10</c:v>
                </c:pt>
                <c:pt idx="70">
                  <c:v>3.57422434508848E-10</c:v>
                </c:pt>
                <c:pt idx="71">
                  <c:v>2.7218127637703898E-10</c:v>
                </c:pt>
                <c:pt idx="72">
                  <c:v>2.0726915844562199E-10</c:v>
                </c:pt>
                <c:pt idx="73">
                  <c:v>1.5783783739497699E-10</c:v>
                </c:pt>
                <c:pt idx="74">
                  <c:v>1.2019532042466899E-10</c:v>
                </c:pt>
                <c:pt idx="75">
                  <c:v>9.1530112743731601E-11</c:v>
                </c:pt>
                <c:pt idx="76">
                  <c:v>6.9701228877132706E-11</c:v>
                </c:pt>
                <c:pt idx="77">
                  <c:v>5.3078283871284303E-11</c:v>
                </c:pt>
                <c:pt idx="78">
                  <c:v>4.0419720916067303E-11</c:v>
                </c:pt>
                <c:pt idx="79">
                  <c:v>3.07800802847102E-11</c:v>
                </c:pt>
                <c:pt idx="80">
                  <c:v>2.3439383569731599E-11</c:v>
                </c:pt>
                <c:pt idx="81">
                  <c:v>1.7849358970058201E-11</c:v>
                </c:pt>
                <c:pt idx="82">
                  <c:v>1.3592491231442699E-11</c:v>
                </c:pt>
                <c:pt idx="83">
                  <c:v>1.03508377072122E-11</c:v>
                </c:pt>
                <c:pt idx="84">
                  <c:v>7.8822814314720605E-12</c:v>
                </c:pt>
                <c:pt idx="85">
                  <c:v>6.0024475624458503E-12</c:v>
                </c:pt>
                <c:pt idx="86">
                  <c:v>4.5709325470232303E-12</c:v>
                </c:pt>
                <c:pt idx="87">
                  <c:v>3.4808174718851701E-12</c:v>
                </c:pt>
                <c:pt idx="88">
                  <c:v>2.6506823603143298E-12</c:v>
                </c:pt>
                <c:pt idx="89">
                  <c:v>2.01852496777898E-12</c:v>
                </c:pt>
                <c:pt idx="90">
                  <c:v>1.53712987514052E-12</c:v>
                </c:pt>
                <c:pt idx="91">
                  <c:v>1.17054200010679E-12</c:v>
                </c:pt>
                <c:pt idx="92">
                  <c:v>8.9138113582546901E-13</c:v>
                </c:pt>
                <c:pt idx="93">
                  <c:v>6.7879694127421798E-13</c:v>
                </c:pt>
                <c:pt idx="94">
                  <c:v>5.1691164302746996E-13</c:v>
                </c:pt>
                <c:pt idx="95">
                  <c:v>3.9363413482061798E-13</c:v>
                </c:pt>
                <c:pt idx="96">
                  <c:v>2.9975690078960499E-13</c:v>
                </c:pt>
                <c:pt idx="97">
                  <c:v>2.2826831217758902E-13</c:v>
                </c:pt>
                <c:pt idx="98">
                  <c:v>1.7382893340286701E-13</c:v>
                </c:pt>
                <c:pt idx="99">
                  <c:v>1.32372723133249E-13</c:v>
                </c:pt>
                <c:pt idx="100">
                  <c:v>1.00803344337974E-13</c:v>
                </c:pt>
                <c:pt idx="101">
                  <c:v>7.6762900914953304E-14</c:v>
                </c:pt>
                <c:pt idx="102">
                  <c:v>5.8455827984460202E-14</c:v>
                </c:pt>
                <c:pt idx="103">
                  <c:v>4.4514782331306398E-14</c:v>
                </c:pt>
                <c:pt idx="104">
                  <c:v>3.3898516441002E-14</c:v>
                </c:pt>
                <c:pt idx="105">
                  <c:v>2.58141084089435E-14</c:v>
                </c:pt>
                <c:pt idx="106">
                  <c:v>1.96577391257951E-14</c:v>
                </c:pt>
                <c:pt idx="107">
                  <c:v>1.4969593426048199E-14</c:v>
                </c:pt>
                <c:pt idx="108">
                  <c:v>1.13995167962695E-14</c:v>
                </c:pt>
                <c:pt idx="109">
                  <c:v>8.6808625651988994E-15</c:v>
                </c:pt>
                <c:pt idx="110">
                  <c:v>6.610576239559E-15</c:v>
                </c:pt>
                <c:pt idx="111">
                  <c:v>5.0340294977380703E-15</c:v>
                </c:pt>
                <c:pt idx="112">
                  <c:v>3.8334711023297296E-15</c:v>
                </c:pt>
                <c:pt idx="113">
                  <c:v>2.9192321377934601E-15</c:v>
                </c:pt>
                <c:pt idx="114">
                  <c:v>2.2230286982330699E-15</c:v>
                </c:pt>
                <c:pt idx="115">
                  <c:v>1.6928618074557001E-15</c:v>
                </c:pt>
                <c:pt idx="116">
                  <c:v>1.28913364970052E-15</c:v>
                </c:pt>
                <c:pt idx="117">
                  <c:v>9.8169003486934706E-16</c:v>
                </c:pt>
                <c:pt idx="118">
                  <c:v>7.4756820193598E-16</c:v>
                </c:pt>
                <c:pt idx="119">
                  <c:v>5.6928174545458202E-16</c:v>
                </c:pt>
                <c:pt idx="120">
                  <c:v>4.3351456745824898E-16</c:v>
                </c:pt>
                <c:pt idx="121">
                  <c:v>3.3012630687541502E-16</c:v>
                </c:pt>
                <c:pt idx="122">
                  <c:v>2.51394962642628E-16</c:v>
                </c:pt>
                <c:pt idx="123">
                  <c:v>1.91440142532896E-16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BAC-A04C-9ADD-DFD4D54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2607"/>
        <c:axId val="1194165311"/>
      </c:scatterChart>
      <c:valAx>
        <c:axId val="16587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65311"/>
        <c:crosses val="autoZero"/>
        <c:crossBetween val="midCat"/>
      </c:valAx>
      <c:valAx>
        <c:axId val="11941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2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513644</xdr:colOff>
      <xdr:row>116</xdr:row>
      <xdr:rowOff>19757</xdr:rowOff>
    </xdr:from>
    <xdr:to>
      <xdr:col>27</xdr:col>
      <xdr:colOff>165100</xdr:colOff>
      <xdr:row>148</xdr:row>
      <xdr:rowOff>32457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409222</xdr:colOff>
      <xdr:row>4</xdr:row>
      <xdr:rowOff>100189</xdr:rowOff>
    </xdr:from>
    <xdr:to>
      <xdr:col>26</xdr:col>
      <xdr:colOff>145345</xdr:colOff>
      <xdr:row>36</xdr:row>
      <xdr:rowOff>100188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177800</xdr:rowOff>
    </xdr:from>
    <xdr:to>
      <xdr:col>17</xdr:col>
      <xdr:colOff>304800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95724-7F8C-0E4E-B048-D8374BAC2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1" connectionId="3" xr16:uid="{4721C2B7-B843-C34A-B5FF-2DCE816314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" connectionId="2" xr16:uid="{DD8C8C1E-CF28-C846-AD97-291678B953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t_data" connectionId="1" xr16:uid="{1F62504D-3050-2745-A8DD-DA2B78CF1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tabSelected="1" zoomScale="90" zoomScaleNormal="90" workbookViewId="0">
      <selection activeCell="F14" sqref="F14"/>
    </sheetView>
  </sheetViews>
  <sheetFormatPr baseColWidth="10" defaultColWidth="8.83203125" defaultRowHeight="15" x14ac:dyDescent="0.2"/>
  <cols>
    <col min="1" max="1" width="11.83203125" style="5" bestFit="1" customWidth="1"/>
    <col min="2" max="3" width="20.83203125" bestFit="1" customWidth="1"/>
    <col min="4" max="4" width="8.83203125" style="4" customWidth="1"/>
    <col min="5" max="5" width="10.83203125" bestFit="1" customWidth="1"/>
    <col min="6" max="6" width="22.1640625" bestFit="1" customWidth="1"/>
  </cols>
  <sheetData>
    <row r="1" spans="1:9" x14ac:dyDescent="0.2">
      <c r="A1" s="5" t="s">
        <v>44</v>
      </c>
      <c r="B1" t="s">
        <v>42</v>
      </c>
      <c r="C1" t="s">
        <v>43</v>
      </c>
      <c r="D1" s="4" t="s">
        <v>48</v>
      </c>
      <c r="E1" t="s">
        <v>49</v>
      </c>
      <c r="F1" t="s">
        <v>53</v>
      </c>
      <c r="G1" t="s">
        <v>50</v>
      </c>
      <c r="H1" t="s">
        <v>51</v>
      </c>
      <c r="I1" t="s">
        <v>52</v>
      </c>
    </row>
    <row r="2" spans="1:9" x14ac:dyDescent="0.2">
      <c r="A2" s="5">
        <v>2.3148148148148146E-4</v>
      </c>
      <c r="B2">
        <v>4.0416699999999998E-3</v>
      </c>
      <c r="C2">
        <v>3.6326900000000001E-3</v>
      </c>
      <c r="D2" s="4">
        <f>A2*24</f>
        <v>5.5555555555555549E-3</v>
      </c>
      <c r="E2">
        <f>AVERAGE(C$2:C$16)</f>
        <v>3.8511946666666668E-3</v>
      </c>
      <c r="F2" s="6">
        <f>(E2-C2)^2</f>
        <v>4.7744289355111148E-8</v>
      </c>
      <c r="G2">
        <v>32</v>
      </c>
      <c r="H2">
        <v>29</v>
      </c>
      <c r="I2">
        <v>28</v>
      </c>
    </row>
    <row r="3" spans="1:9" x14ac:dyDescent="0.2">
      <c r="A3" s="5">
        <v>4.6296296296296293E-4</v>
      </c>
      <c r="B3">
        <v>3.8558199999999998E-3</v>
      </c>
      <c r="C3">
        <v>3.6382200000000002E-3</v>
      </c>
      <c r="D3" s="4">
        <f t="shared" ref="D3:D66" si="0">A3*24</f>
        <v>1.111111111111111E-2</v>
      </c>
      <c r="E3">
        <f t="shared" ref="E3:E16" si="1">AVERAGE(C$2:C$16)</f>
        <v>3.8511946666666668E-3</v>
      </c>
      <c r="F3" s="6">
        <f t="shared" ref="F3:F66" si="2">(E3-C3)^2</f>
        <v>4.5358208641777768E-8</v>
      </c>
    </row>
    <row r="4" spans="1:9" x14ac:dyDescent="0.2">
      <c r="A4" s="5">
        <v>6.9444444444444447E-4</v>
      </c>
      <c r="B4">
        <v>3.3782500000000002E-3</v>
      </c>
      <c r="C4">
        <v>3.3176199999999999E-3</v>
      </c>
      <c r="D4" s="4">
        <f t="shared" si="0"/>
        <v>1.6666666666666666E-2</v>
      </c>
      <c r="E4">
        <f t="shared" si="1"/>
        <v>3.8511946666666668E-3</v>
      </c>
      <c r="F4" s="6">
        <f t="shared" si="2"/>
        <v>2.8470192490844473E-7</v>
      </c>
    </row>
    <row r="5" spans="1:9" x14ac:dyDescent="0.2">
      <c r="A5" s="5">
        <v>9.2592592592592596E-4</v>
      </c>
      <c r="B5">
        <v>3.03222E-3</v>
      </c>
      <c r="C5">
        <v>4.7306400000000004E-3</v>
      </c>
      <c r="D5" s="4">
        <f t="shared" si="0"/>
        <v>2.2222222222222223E-2</v>
      </c>
      <c r="E5">
        <f t="shared" si="1"/>
        <v>3.8511946666666668E-3</v>
      </c>
      <c r="F5" s="6">
        <f t="shared" si="2"/>
        <v>7.7342409432177821E-7</v>
      </c>
    </row>
    <row r="6" spans="1:9" x14ac:dyDescent="0.2">
      <c r="A6" s="5">
        <v>1.1574074074074099E-3</v>
      </c>
      <c r="B6">
        <v>2.8012699999999998E-3</v>
      </c>
      <c r="C6">
        <v>3.1504699999999998E-3</v>
      </c>
      <c r="D6" s="4">
        <f t="shared" si="0"/>
        <v>2.7777777777777839E-2</v>
      </c>
      <c r="E6">
        <f t="shared" si="1"/>
        <v>3.8511946666666668E-3</v>
      </c>
      <c r="F6" s="6">
        <f t="shared" si="2"/>
        <v>4.9101505847511151E-7</v>
      </c>
    </row>
    <row r="7" spans="1:9" x14ac:dyDescent="0.2">
      <c r="A7" s="5">
        <v>1.38888888888889E-3</v>
      </c>
      <c r="B7">
        <v>5.2236899999999996E-3</v>
      </c>
      <c r="C7">
        <v>4.40472E-3</v>
      </c>
      <c r="D7" s="4">
        <f t="shared" si="0"/>
        <v>3.3333333333333361E-2</v>
      </c>
      <c r="E7">
        <f t="shared" si="1"/>
        <v>3.8511946666666668E-3</v>
      </c>
      <c r="F7" s="6">
        <f t="shared" si="2"/>
        <v>3.0639029464177763E-7</v>
      </c>
    </row>
    <row r="8" spans="1:9" x14ac:dyDescent="0.2">
      <c r="A8" s="5">
        <v>1.6203703703703701E-3</v>
      </c>
      <c r="B8">
        <v>4.1138399999999997E-3</v>
      </c>
      <c r="C8">
        <v>3.3522600000000001E-3</v>
      </c>
      <c r="D8" s="4">
        <f t="shared" si="0"/>
        <v>3.8888888888888883E-2</v>
      </c>
      <c r="E8">
        <f t="shared" si="1"/>
        <v>3.8511946666666668E-3</v>
      </c>
      <c r="F8" s="6">
        <f t="shared" si="2"/>
        <v>2.4893580160177781E-7</v>
      </c>
    </row>
    <row r="9" spans="1:9" x14ac:dyDescent="0.2">
      <c r="A9" s="5">
        <v>1.85185185185185E-3</v>
      </c>
      <c r="B9">
        <v>3.3455799999999999E-3</v>
      </c>
      <c r="C9">
        <v>5.31856E-3</v>
      </c>
      <c r="D9" s="4">
        <f t="shared" si="0"/>
        <v>4.4444444444444398E-2</v>
      </c>
      <c r="E9">
        <f t="shared" si="1"/>
        <v>3.8511946666666668E-3</v>
      </c>
      <c r="F9" s="6">
        <f t="shared" si="2"/>
        <v>2.1531610214684439E-6</v>
      </c>
    </row>
    <row r="10" spans="1:9" x14ac:dyDescent="0.2">
      <c r="A10" s="5">
        <v>2.0833333333333298E-3</v>
      </c>
      <c r="B10">
        <v>2.9750599999999999E-3</v>
      </c>
      <c r="C10">
        <v>4.1378300000000003E-3</v>
      </c>
      <c r="D10" s="4">
        <f t="shared" si="0"/>
        <v>4.999999999999992E-2</v>
      </c>
      <c r="E10">
        <f t="shared" si="1"/>
        <v>3.8511946666666668E-3</v>
      </c>
      <c r="F10" s="6">
        <f t="shared" si="2"/>
        <v>8.2159814315111215E-8</v>
      </c>
    </row>
    <row r="11" spans="1:9" x14ac:dyDescent="0.2">
      <c r="A11" s="5">
        <v>2.3148148148148099E-3</v>
      </c>
      <c r="B11">
        <v>2.7991600000000002E-3</v>
      </c>
      <c r="C11">
        <v>3.7037200000000002E-3</v>
      </c>
      <c r="D11" s="4">
        <f t="shared" si="0"/>
        <v>5.5555555555555441E-2</v>
      </c>
      <c r="E11">
        <f t="shared" si="1"/>
        <v>3.8511946666666668E-3</v>
      </c>
      <c r="F11" s="6">
        <f t="shared" si="2"/>
        <v>2.1748777308444431E-8</v>
      </c>
    </row>
    <row r="12" spans="1:9" x14ac:dyDescent="0.2">
      <c r="A12" s="5">
        <v>2.54629629629629E-3</v>
      </c>
      <c r="B12">
        <v>3.7537199999999999E-3</v>
      </c>
      <c r="C12">
        <v>3.9327199999999998E-3</v>
      </c>
      <c r="D12" s="4">
        <f t="shared" si="0"/>
        <v>6.1111111111110963E-2</v>
      </c>
      <c r="E12">
        <f t="shared" si="1"/>
        <v>3.8511946666666668E-3</v>
      </c>
      <c r="F12" s="6">
        <f t="shared" si="2"/>
        <v>6.6463799751110543E-9</v>
      </c>
    </row>
    <row r="13" spans="1:9" x14ac:dyDescent="0.2">
      <c r="A13" s="5">
        <v>2.7777777777777801E-3</v>
      </c>
      <c r="B13">
        <v>3.27853E-3</v>
      </c>
      <c r="C13">
        <v>3.2292599999999999E-3</v>
      </c>
      <c r="D13" s="4">
        <f t="shared" si="0"/>
        <v>6.6666666666666721E-2</v>
      </c>
      <c r="E13">
        <f t="shared" si="1"/>
        <v>3.8511946666666668E-3</v>
      </c>
      <c r="F13" s="6">
        <f t="shared" si="2"/>
        <v>3.8680272960177815E-7</v>
      </c>
    </row>
    <row r="14" spans="1:9" x14ac:dyDescent="0.2">
      <c r="A14" s="5">
        <v>3.0092592592592601E-3</v>
      </c>
      <c r="B14">
        <v>4.0413200000000002E-3</v>
      </c>
      <c r="C14">
        <v>4.6995700000000001E-3</v>
      </c>
      <c r="D14" s="4">
        <f t="shared" si="0"/>
        <v>7.2222222222222243E-2</v>
      </c>
      <c r="E14">
        <f t="shared" si="1"/>
        <v>3.8511946666666668E-3</v>
      </c>
      <c r="F14" s="6">
        <f t="shared" si="2"/>
        <v>7.1974070620844446E-7</v>
      </c>
    </row>
    <row r="15" spans="1:9" x14ac:dyDescent="0.2">
      <c r="A15" s="5">
        <v>3.2407407407407402E-3</v>
      </c>
      <c r="B15">
        <v>3.0645799999999999E-3</v>
      </c>
      <c r="C15">
        <v>3.2386200000000002E-3</v>
      </c>
      <c r="D15" s="4">
        <f t="shared" si="0"/>
        <v>7.7777777777777765E-2</v>
      </c>
      <c r="E15">
        <f t="shared" si="1"/>
        <v>3.8511946666666668E-3</v>
      </c>
      <c r="F15" s="6">
        <f t="shared" si="2"/>
        <v>3.7524772224177769E-7</v>
      </c>
    </row>
    <row r="16" spans="1:9" x14ac:dyDescent="0.2">
      <c r="A16" s="5">
        <v>3.4722222222222199E-3</v>
      </c>
      <c r="B16">
        <v>2.6114799999999998E-3</v>
      </c>
      <c r="C16">
        <v>3.2810199999999999E-3</v>
      </c>
      <c r="D16" s="4">
        <f t="shared" si="0"/>
        <v>8.3333333333333273E-2</v>
      </c>
      <c r="E16">
        <f t="shared" si="1"/>
        <v>3.8511946666666668E-3</v>
      </c>
      <c r="F16" s="6">
        <f t="shared" si="2"/>
        <v>3.2509915050844466E-7</v>
      </c>
    </row>
    <row r="17" spans="1:6" x14ac:dyDescent="0.2">
      <c r="A17" s="5">
        <v>3.7037037037036999E-3</v>
      </c>
      <c r="B17">
        <v>2.9873299999999998E-3</v>
      </c>
      <c r="C17">
        <v>4.0054499999999998E-3</v>
      </c>
      <c r="D17" s="4">
        <f t="shared" si="0"/>
        <v>8.8888888888888795E-2</v>
      </c>
      <c r="E17">
        <f>G$2/36.25*(1-EXP(-H$2*D17))+I$2*EXP(-H$2*D17)</f>
        <v>2.942111837477432</v>
      </c>
      <c r="F17" s="6">
        <f t="shared" si="2"/>
        <v>8.6324691441356851</v>
      </c>
    </row>
    <row r="18" spans="1:6" x14ac:dyDescent="0.2">
      <c r="A18" s="5">
        <v>3.9351851851851796E-3</v>
      </c>
      <c r="B18">
        <v>5.6827500000000003E-3</v>
      </c>
      <c r="C18">
        <v>6.7800100000000004E-3</v>
      </c>
      <c r="D18" s="4">
        <f t="shared" si="0"/>
        <v>9.4444444444444303E-2</v>
      </c>
      <c r="E18">
        <f>G$2/36.25*(1-EXP(-H$2*D18))+I$2*EXP(-H$2*D18)</f>
        <v>2.6356749064530303</v>
      </c>
      <c r="F18" s="6">
        <f t="shared" si="2"/>
        <v>6.9110883765967888</v>
      </c>
    </row>
    <row r="19" spans="1:6" x14ac:dyDescent="0.2">
      <c r="A19" s="5">
        <v>4.1666666666666597E-3</v>
      </c>
      <c r="B19">
        <v>5.21171E-2</v>
      </c>
      <c r="C19">
        <v>1.8431300000000001E-2</v>
      </c>
      <c r="D19" s="4">
        <f t="shared" si="0"/>
        <v>9.9999999999999839E-2</v>
      </c>
      <c r="E19">
        <f>G$2/36.25*(1-EXP(-H$2*D19))+I$2*EXP(-H$2*D19)</f>
        <v>2.374836560426167</v>
      </c>
      <c r="F19" s="6">
        <f t="shared" si="2"/>
        <v>5.5526457513641114</v>
      </c>
    </row>
    <row r="20" spans="1:6" x14ac:dyDescent="0.2">
      <c r="A20" s="5">
        <v>4.3981481481481502E-3</v>
      </c>
      <c r="B20">
        <v>5.0446100000000001E-2</v>
      </c>
      <c r="C20">
        <v>2.7609399999999999E-2</v>
      </c>
      <c r="D20" s="4">
        <f t="shared" si="0"/>
        <v>0.1055555555555556</v>
      </c>
      <c r="E20">
        <f>G$2/36.25*(1-EXP(-H$2*D20))+I$2*EXP(-H$2*D20)</f>
        <v>2.1528116154216956</v>
      </c>
      <c r="F20" s="6">
        <f t="shared" si="2"/>
        <v>4.5164844564332842</v>
      </c>
    </row>
    <row r="21" spans="1:6" x14ac:dyDescent="0.2">
      <c r="A21" s="5">
        <v>4.6296296296296302E-3</v>
      </c>
      <c r="B21">
        <v>3.2091099999999997E-2</v>
      </c>
      <c r="C21">
        <v>3.2138600000000003E-2</v>
      </c>
      <c r="D21" s="4">
        <f t="shared" si="0"/>
        <v>0.11111111111111113</v>
      </c>
      <c r="E21">
        <f>G$2/36.25*(1-EXP(-H$2*D21))+I$2*EXP(-H$2*D21)</f>
        <v>1.9638245398819749</v>
      </c>
      <c r="F21" s="6">
        <f t="shared" si="2"/>
        <v>3.7314105703377094</v>
      </c>
    </row>
    <row r="22" spans="1:6" x14ac:dyDescent="0.2">
      <c r="A22" s="5">
        <v>4.8611111111111103E-3</v>
      </c>
      <c r="B22">
        <v>6.71794E-2</v>
      </c>
      <c r="C22">
        <v>4.2484899999999999E-2</v>
      </c>
      <c r="D22" s="4">
        <f t="shared" si="0"/>
        <v>0.11666666666666664</v>
      </c>
      <c r="E22">
        <f>G$2/36.25*(1-EXP(-H$2*D22))+I$2*EXP(-H$2*D22)</f>
        <v>1.802959215851208</v>
      </c>
      <c r="F22" s="6">
        <f t="shared" si="2"/>
        <v>3.0992698167717787</v>
      </c>
    </row>
    <row r="23" spans="1:6" x14ac:dyDescent="0.2">
      <c r="A23" s="5">
        <v>5.0925925925925904E-3</v>
      </c>
      <c r="B23">
        <v>3.2810899999999997E-2</v>
      </c>
      <c r="C23">
        <v>2.4558199999999999E-2</v>
      </c>
      <c r="D23" s="4">
        <f t="shared" si="0"/>
        <v>0.12222222222222218</v>
      </c>
      <c r="E23">
        <f>G$2/36.25*(1-EXP(-H$2*D23))+I$2*EXP(-H$2*D23)</f>
        <v>1.666031056072975</v>
      </c>
      <c r="F23" s="6">
        <f t="shared" si="2"/>
        <v>2.6944331372243697</v>
      </c>
    </row>
    <row r="24" spans="1:6" x14ac:dyDescent="0.2">
      <c r="A24" s="5">
        <v>5.3240740740740696E-3</v>
      </c>
      <c r="B24">
        <v>2.2348799999999999E-2</v>
      </c>
      <c r="C24">
        <v>1.4585000000000001E-2</v>
      </c>
      <c r="D24" s="4">
        <f t="shared" si="0"/>
        <v>0.12777777777777766</v>
      </c>
      <c r="E24">
        <f>G$2/36.25*(1-EXP(-H$2*D24))+I$2*EXP(-H$2*D24)</f>
        <v>1.5494781503848158</v>
      </c>
      <c r="F24" s="6">
        <f t="shared" si="2"/>
        <v>2.3558969830982246</v>
      </c>
    </row>
    <row r="25" spans="1:6" x14ac:dyDescent="0.2">
      <c r="A25" s="5">
        <v>5.5555555555555497E-3</v>
      </c>
      <c r="B25">
        <v>7.4035100000000006E-2</v>
      </c>
      <c r="C25">
        <v>2.0382899999999999E-2</v>
      </c>
      <c r="D25" s="4">
        <f t="shared" si="0"/>
        <v>0.13333333333333319</v>
      </c>
      <c r="E25">
        <f>G$2/36.25*(1-EXP(-H$2*D25))+I$2*EXP(-H$2*D25)</f>
        <v>1.4502686098026998</v>
      </c>
      <c r="F25" s="6">
        <f t="shared" si="2"/>
        <v>2.0445731430979706</v>
      </c>
    </row>
    <row r="26" spans="1:6" x14ac:dyDescent="0.2">
      <c r="A26" s="5">
        <v>5.7870370370370298E-3</v>
      </c>
      <c r="B26">
        <v>4.6245700000000001E-2</v>
      </c>
      <c r="C26">
        <v>4.0148900000000001E-2</v>
      </c>
      <c r="D26" s="4">
        <f t="shared" si="0"/>
        <v>0.13888888888888873</v>
      </c>
      <c r="E26">
        <f>G$2/36.25*(1-EXP(-H$2*D26))+I$2*EXP(-H$2*D26)</f>
        <v>1.3658216980384537</v>
      </c>
      <c r="F26" s="6">
        <f t="shared" si="2"/>
        <v>1.757408367459103</v>
      </c>
    </row>
    <row r="27" spans="1:6" x14ac:dyDescent="0.2">
      <c r="A27" s="5">
        <v>6.0185185185185203E-3</v>
      </c>
      <c r="B27">
        <v>5.0746600000000003E-2</v>
      </c>
      <c r="C27">
        <v>2.24432E-2</v>
      </c>
      <c r="D27" s="4">
        <f t="shared" si="0"/>
        <v>0.14444444444444449</v>
      </c>
      <c r="E27">
        <f>G$2/36.25*(1-EXP(-H$2*D27))+I$2*EXP(-H$2*D27)</f>
        <v>1.2939406988454776</v>
      </c>
      <c r="F27" s="6">
        <f t="shared" si="2"/>
        <v>1.616705889570305</v>
      </c>
    </row>
    <row r="28" spans="1:6" x14ac:dyDescent="0.2">
      <c r="A28" s="5">
        <v>6.2500000000000003E-3</v>
      </c>
      <c r="B28">
        <v>4.8176700000000003E-2</v>
      </c>
      <c r="C28">
        <v>3.0797399999999999E-2</v>
      </c>
      <c r="D28" s="4">
        <f t="shared" si="0"/>
        <v>0.15000000000000002</v>
      </c>
      <c r="E28">
        <f>G$2/36.25*(1-EXP(-H$2*D28))+I$2*EXP(-H$2*D28)</f>
        <v>1.2327557728720471</v>
      </c>
      <c r="F28" s="6">
        <f t="shared" si="2"/>
        <v>1.4447039301172191</v>
      </c>
    </row>
    <row r="29" spans="1:6" x14ac:dyDescent="0.2">
      <c r="A29" s="5">
        <v>6.4814814814814804E-3</v>
      </c>
      <c r="B29">
        <v>5.5447000000000003E-2</v>
      </c>
      <c r="C29">
        <v>2.63187E-2</v>
      </c>
      <c r="D29" s="4">
        <f t="shared" si="0"/>
        <v>0.15555555555555553</v>
      </c>
      <c r="E29">
        <f>G$2/36.25*(1-EXP(-H$2*D29))+I$2*EXP(-H$2*D29)</f>
        <v>1.1806753175583411</v>
      </c>
      <c r="F29" s="6">
        <f t="shared" si="2"/>
        <v>1.3325392005007342</v>
      </c>
    </row>
    <row r="30" spans="1:6" x14ac:dyDescent="0.2">
      <c r="A30" s="5">
        <v>6.7129629629629596E-3</v>
      </c>
      <c r="B30">
        <v>5.6009700000000003E-2</v>
      </c>
      <c r="C30">
        <v>3.67368E-2</v>
      </c>
      <c r="D30" s="4">
        <f t="shared" si="0"/>
        <v>0.16111111111111104</v>
      </c>
      <c r="E30">
        <f>G$2/36.25*(1-EXP(-H$2*D30))+I$2*EXP(-H$2*D30)</f>
        <v>1.1363445648029846</v>
      </c>
      <c r="F30" s="6">
        <f t="shared" si="2"/>
        <v>1.2091372364150161</v>
      </c>
    </row>
    <row r="31" spans="1:6" x14ac:dyDescent="0.2">
      <c r="A31" s="5">
        <v>6.9444444444444397E-3</v>
      </c>
      <c r="B31">
        <v>7.0573200000000003E-2</v>
      </c>
      <c r="C31">
        <v>4.3904699999999998E-2</v>
      </c>
      <c r="D31" s="4">
        <f t="shared" si="0"/>
        <v>0.16666666666666655</v>
      </c>
      <c r="E31">
        <f>G$2/36.25*(1-EXP(-H$2*D31))+I$2*EXP(-H$2*D31)</f>
        <v>1.0986103394007853</v>
      </c>
      <c r="F31" s="6">
        <f t="shared" si="2"/>
        <v>1.1124039857838197</v>
      </c>
    </row>
    <row r="32" spans="1:6" x14ac:dyDescent="0.2">
      <c r="A32" s="5">
        <v>7.1759259259259198E-3</v>
      </c>
      <c r="B32">
        <v>4.6516799999999997E-2</v>
      </c>
      <c r="C32">
        <v>3.57373E-2</v>
      </c>
      <c r="D32" s="4">
        <f t="shared" si="0"/>
        <v>0.17222222222222208</v>
      </c>
      <c r="E32">
        <f>G$2/36.25*(1-EXP(-H$2*D32))+I$2*EXP(-H$2*D32)</f>
        <v>1.0664910615134515</v>
      </c>
      <c r="F32" s="6">
        <f t="shared" si="2"/>
        <v>1.062453316874129</v>
      </c>
    </row>
    <row r="33" spans="1:6" x14ac:dyDescent="0.2">
      <c r="A33" s="5">
        <v>7.4074074074074103E-3</v>
      </c>
      <c r="B33">
        <v>4.8563500000000002E-2</v>
      </c>
      <c r="C33">
        <v>4.1001599999999999E-2</v>
      </c>
      <c r="D33" s="4">
        <f t="shared" si="0"/>
        <v>0.17777777777777784</v>
      </c>
      <c r="E33">
        <f>G$2/36.25*(1-EXP(-H$2*D33))+I$2*EXP(-H$2*D33)</f>
        <v>1.0391512128480094</v>
      </c>
      <c r="F33" s="6">
        <f t="shared" si="2"/>
        <v>0.99630264962863102</v>
      </c>
    </row>
    <row r="34" spans="1:6" x14ac:dyDescent="0.2">
      <c r="A34" s="5">
        <v>7.6388888888888904E-3</v>
      </c>
      <c r="B34">
        <v>8.4387400000000001E-2</v>
      </c>
      <c r="C34">
        <v>3.9562800000000002E-2</v>
      </c>
      <c r="D34" s="4">
        <f t="shared" si="0"/>
        <v>0.18333333333333338</v>
      </c>
      <c r="E34">
        <f>G$2/36.25*(1-EXP(-H$2*D34))+I$2*EXP(-H$2*D34)</f>
        <v>1.0158796023320094</v>
      </c>
      <c r="F34" s="6">
        <f t="shared" si="2"/>
        <v>0.95319449851579985</v>
      </c>
    </row>
    <row r="35" spans="1:6" x14ac:dyDescent="0.2">
      <c r="A35" s="5">
        <v>7.8703703703703696E-3</v>
      </c>
      <c r="B35">
        <v>8.1036800000000006E-2</v>
      </c>
      <c r="C35">
        <v>4.0193399999999997E-2</v>
      </c>
      <c r="D35" s="4">
        <f t="shared" si="0"/>
        <v>0.18888888888888888</v>
      </c>
      <c r="E35">
        <f>G$2/36.25*(1-EXP(-H$2*D35))+I$2*EXP(-H$2*D35)</f>
        <v>0.99607086591083871</v>
      </c>
      <c r="F35" s="6">
        <f t="shared" si="2"/>
        <v>0.91370172983612652</v>
      </c>
    </row>
    <row r="36" spans="1:6" x14ac:dyDescent="0.2">
      <c r="A36" s="5">
        <v>8.1018518518518497E-3</v>
      </c>
      <c r="B36">
        <v>5.8882999999999998E-2</v>
      </c>
      <c r="C36">
        <v>4.9366E-2</v>
      </c>
      <c r="D36" s="4">
        <f t="shared" si="0"/>
        <v>0.19444444444444439</v>
      </c>
      <c r="E36">
        <f>G$2/36.25*(1-EXP(-H$2*D36))+I$2*EXP(-H$2*D36)</f>
        <v>0.9792097192216731</v>
      </c>
      <c r="F36" s="6">
        <f t="shared" si="2"/>
        <v>0.86460934217599361</v>
      </c>
    </row>
    <row r="37" spans="1:6" x14ac:dyDescent="0.2">
      <c r="A37" s="5">
        <v>8.3333333333333297E-3</v>
      </c>
      <c r="B37">
        <v>5.5333399999999998E-2</v>
      </c>
      <c r="C37">
        <v>4.7125899999999998E-2</v>
      </c>
      <c r="D37" s="4">
        <f t="shared" si="0"/>
        <v>0.1999999999999999</v>
      </c>
      <c r="E37">
        <f>G$2/36.25*(1-EXP(-H$2*D37))+I$2*EXP(-H$2*D37)</f>
        <v>0.96485755350908786</v>
      </c>
      <c r="F37" s="6">
        <f t="shared" si="2"/>
        <v>0.84223138785252438</v>
      </c>
    </row>
    <row r="38" spans="1:6" x14ac:dyDescent="0.2">
      <c r="A38" s="5">
        <v>8.5648148148148098E-3</v>
      </c>
      <c r="B38">
        <v>9.4362600000000005E-2</v>
      </c>
      <c r="C38">
        <v>5.0790000000000002E-2</v>
      </c>
      <c r="D38" s="4">
        <f t="shared" si="0"/>
        <v>0.20555555555555544</v>
      </c>
      <c r="E38">
        <f>G$2/36.25*(1-EXP(-H$2*D38))+I$2*EXP(-H$2*D38)</f>
        <v>0.95264102610209567</v>
      </c>
      <c r="F38" s="6">
        <f t="shared" si="2"/>
        <v>0.81333527328140287</v>
      </c>
    </row>
    <row r="39" spans="1:6" x14ac:dyDescent="0.2">
      <c r="A39" s="5">
        <v>8.7962962962962899E-3</v>
      </c>
      <c r="B39">
        <v>0.123312</v>
      </c>
      <c r="C39">
        <v>4.99345E-2</v>
      </c>
      <c r="D39" s="4">
        <f t="shared" si="0"/>
        <v>0.21111111111111097</v>
      </c>
      <c r="E39">
        <f>G$2/36.25*(1-EXP(-H$2*D39))+I$2*EXP(-H$2*D39)</f>
        <v>0.94224234865685663</v>
      </c>
      <c r="F39" s="6">
        <f t="shared" si="2"/>
        <v>0.79621329677462782</v>
      </c>
    </row>
    <row r="40" spans="1:6" x14ac:dyDescent="0.2">
      <c r="A40" s="5">
        <v>9.0277777777777804E-3</v>
      </c>
      <c r="B40">
        <v>8.5886599999999994E-2</v>
      </c>
      <c r="C40">
        <v>5.1772400000000003E-2</v>
      </c>
      <c r="D40" s="4">
        <f t="shared" si="0"/>
        <v>0.21666666666666673</v>
      </c>
      <c r="E40">
        <f>G$2/36.25*(1-EXP(-H$2*D40))+I$2*EXP(-H$2*D40)</f>
        <v>0.93339102053326606</v>
      </c>
      <c r="F40" s="6">
        <f t="shared" si="2"/>
        <v>0.77725139207097893</v>
      </c>
    </row>
    <row r="41" spans="1:6" x14ac:dyDescent="0.2">
      <c r="A41" s="5">
        <v>9.2592592592592605E-3</v>
      </c>
      <c r="B41">
        <v>0.130327</v>
      </c>
      <c r="C41">
        <v>4.3770799999999999E-2</v>
      </c>
      <c r="D41" s="4">
        <f t="shared" si="0"/>
        <v>0.22222222222222227</v>
      </c>
      <c r="E41">
        <f>G$2/36.25*(1-EXP(-H$2*D41))+I$2*EXP(-H$2*D41)</f>
        <v>0.92585679226586948</v>
      </c>
      <c r="F41" s="6">
        <f t="shared" si="2"/>
        <v>0.77807569775166352</v>
      </c>
    </row>
    <row r="42" spans="1:6" x14ac:dyDescent="0.2">
      <c r="A42" s="5">
        <v>9.4907407407407406E-3</v>
      </c>
      <c r="B42">
        <v>0.145485</v>
      </c>
      <c r="C42">
        <v>3.9608400000000002E-2</v>
      </c>
      <c r="D42" s="4">
        <f t="shared" si="0"/>
        <v>0.22777777777777777</v>
      </c>
      <c r="E42">
        <f>G$2/36.25*(1-EXP(-H$2*D42))+I$2*EXP(-H$2*D42)</f>
        <v>0.91944367608797617</v>
      </c>
      <c r="F42" s="6">
        <f t="shared" si="2"/>
        <v>0.77411011304880528</v>
      </c>
    </row>
    <row r="43" spans="1:6" x14ac:dyDescent="0.2">
      <c r="A43" s="5">
        <v>9.7222222222222206E-3</v>
      </c>
      <c r="B43">
        <v>8.8846999999999995E-2</v>
      </c>
      <c r="C43">
        <v>5.3033499999999997E-2</v>
      </c>
      <c r="D43" s="4">
        <f t="shared" si="0"/>
        <v>0.23333333333333328</v>
      </c>
      <c r="E43">
        <f>G$2/36.25*(1-EXP(-H$2*D43))+I$2*EXP(-H$2*D43)</f>
        <v>0.91398484770483146</v>
      </c>
      <c r="F43" s="6">
        <f t="shared" si="2"/>
        <v>0.7412372231147657</v>
      </c>
    </row>
    <row r="44" spans="1:6" x14ac:dyDescent="0.2">
      <c r="A44" s="5">
        <v>9.9537037037037007E-3</v>
      </c>
      <c r="B44">
        <v>5.61129E-2</v>
      </c>
      <c r="C44">
        <v>4.7620599999999999E-2</v>
      </c>
      <c r="D44" s="4">
        <f t="shared" si="0"/>
        <v>0.23888888888888882</v>
      </c>
      <c r="E44">
        <f>0/36.25*(1-EXP(-H$2*D44))+I$2*EXP(-H$2*D44)</f>
        <v>2.744494536742571E-2</v>
      </c>
      <c r="F44" s="6">
        <f t="shared" si="2"/>
        <v>4.0705703985291638E-4</v>
      </c>
    </row>
    <row r="45" spans="1:6" x14ac:dyDescent="0.2">
      <c r="A45" s="5">
        <v>1.01851851851852E-2</v>
      </c>
      <c r="B45">
        <v>2.6887399999999999E-2</v>
      </c>
      <c r="C45">
        <v>3.1067399999999998E-2</v>
      </c>
      <c r="D45" s="4">
        <f t="shared" si="0"/>
        <v>0.2444444444444448</v>
      </c>
      <c r="E45">
        <f>0/36.25*(1-EXP(-H$2*D45))+I$2*EXP(-H$2*D45)</f>
        <v>2.336106856476371E-2</v>
      </c>
      <c r="F45" s="6">
        <f t="shared" si="2"/>
        <v>5.9387544189710993E-5</v>
      </c>
    </row>
    <row r="46" spans="1:6" x14ac:dyDescent="0.2">
      <c r="A46" s="5">
        <v>1.0416666666666701E-2</v>
      </c>
      <c r="B46">
        <v>2.36373E-2</v>
      </c>
      <c r="C46">
        <v>2.3914600000000001E-2</v>
      </c>
      <c r="D46" s="4">
        <f t="shared" si="0"/>
        <v>0.25000000000000083</v>
      </c>
      <c r="E46">
        <f>0/36.25*(1-EXP(-H$2*D46))+I$2*EXP(-H$2*D46)</f>
        <v>1.9884882887590896E-2</v>
      </c>
      <c r="F46" s="6">
        <f t="shared" si="2"/>
        <v>1.6238620006042776E-5</v>
      </c>
    </row>
    <row r="47" spans="1:6" x14ac:dyDescent="0.2">
      <c r="A47" s="5">
        <v>1.06481481481482E-2</v>
      </c>
      <c r="B47">
        <v>2.2617999999999999E-2</v>
      </c>
      <c r="C47">
        <v>2.4178499999999999E-2</v>
      </c>
      <c r="D47" s="4">
        <f t="shared" si="0"/>
        <v>0.25555555555555681</v>
      </c>
      <c r="E47">
        <f>0/36.25*(1-EXP(-H$2*D47))+I$2*EXP(-H$2*D47)</f>
        <v>1.6925962370129499E-2</v>
      </c>
      <c r="F47" s="6">
        <f t="shared" si="2"/>
        <v>5.2599302072687599E-5</v>
      </c>
    </row>
    <row r="48" spans="1:6" x14ac:dyDescent="0.2">
      <c r="A48" s="5">
        <v>1.08796296296296E-2</v>
      </c>
      <c r="B48">
        <v>2.1260899999999999E-2</v>
      </c>
      <c r="C48">
        <v>2.4388799999999999E-2</v>
      </c>
      <c r="D48" s="4">
        <f t="shared" si="0"/>
        <v>0.26111111111111041</v>
      </c>
      <c r="E48">
        <f>0/36.25*(1-EXP(-H$2*D48))+I$2*EXP(-H$2*D48)</f>
        <v>1.4407336657428441E-2</v>
      </c>
      <c r="F48" s="6">
        <f t="shared" si="2"/>
        <v>9.9629610459099765E-5</v>
      </c>
    </row>
    <row r="49" spans="1:6" x14ac:dyDescent="0.2">
      <c r="A49" s="5">
        <v>1.1111111111111099E-2</v>
      </c>
      <c r="B49">
        <v>2.2346700000000001E-2</v>
      </c>
      <c r="C49">
        <v>2.42407E-2</v>
      </c>
      <c r="D49" s="4">
        <f t="shared" si="0"/>
        <v>0.26666666666666639</v>
      </c>
      <c r="E49">
        <f>0/36.25*(1-EXP(-H$2*D49))+I$2*EXP(-H$2*D49)</f>
        <v>1.2263488776672656E-2</v>
      </c>
      <c r="F49" s="6">
        <f t="shared" si="2"/>
        <v>1.4345358868819849E-4</v>
      </c>
    </row>
    <row r="50" spans="1:6" x14ac:dyDescent="0.2">
      <c r="A50" s="5">
        <v>1.13425925925926E-2</v>
      </c>
      <c r="B50">
        <v>2.0624300000000002E-2</v>
      </c>
      <c r="C50">
        <v>2.3558900000000001E-2</v>
      </c>
      <c r="D50" s="4">
        <f t="shared" si="0"/>
        <v>0.27222222222222242</v>
      </c>
      <c r="E50">
        <f>0/36.25*(1-EXP(-H$2*D50))+I$2*EXP(-H$2*D50)</f>
        <v>1.0438650845160418E-2</v>
      </c>
      <c r="F50" s="6">
        <f t="shared" si="2"/>
        <v>1.7214093788506878E-4</v>
      </c>
    </row>
    <row r="51" spans="1:6" x14ac:dyDescent="0.2">
      <c r="A51" s="5">
        <v>1.1574074074074099E-2</v>
      </c>
      <c r="B51">
        <v>2.14284E-2</v>
      </c>
      <c r="C51">
        <v>2.3538099999999999E-2</v>
      </c>
      <c r="D51" s="4">
        <f t="shared" si="0"/>
        <v>0.2777777777777784</v>
      </c>
      <c r="E51">
        <f>0/36.25*(1-EXP(-H$2*D51))+I$2*EXP(-H$2*D51)</f>
        <v>8.8853533812042283E-3</v>
      </c>
      <c r="F51" s="6">
        <f t="shared" si="2"/>
        <v>2.1470298347463091E-4</v>
      </c>
    </row>
    <row r="52" spans="1:6" x14ac:dyDescent="0.2">
      <c r="A52" s="5">
        <v>1.18055555555556E-2</v>
      </c>
      <c r="B52">
        <v>2.2241899999999998E-2</v>
      </c>
      <c r="C52">
        <v>2.5337200000000001E-2</v>
      </c>
      <c r="D52" s="4">
        <f t="shared" si="0"/>
        <v>0.28333333333333444</v>
      </c>
      <c r="E52">
        <f>0/36.25*(1-EXP(-H$2*D52))+I$2*EXP(-H$2*D52)</f>
        <v>7.5631904812181608E-3</v>
      </c>
      <c r="F52" s="6">
        <f t="shared" si="2"/>
        <v>3.159154143737475E-4</v>
      </c>
    </row>
    <row r="53" spans="1:6" x14ac:dyDescent="0.2">
      <c r="A53" s="5">
        <v>1.20370370370371E-2</v>
      </c>
      <c r="B53">
        <v>2.1193300000000002E-2</v>
      </c>
      <c r="C53">
        <v>2.5286300000000001E-2</v>
      </c>
      <c r="D53" s="4">
        <f t="shared" si="0"/>
        <v>0.28888888888889042</v>
      </c>
      <c r="E53">
        <f>0/36.25*(1-EXP(-H$2*D53))+I$2*EXP(-H$2*D53)</f>
        <v>6.4377687415552824E-3</v>
      </c>
      <c r="F53" s="6">
        <f t="shared" si="2"/>
        <v>3.5526713060056767E-4</v>
      </c>
    </row>
    <row r="54" spans="1:6" x14ac:dyDescent="0.2">
      <c r="A54" s="5">
        <v>1.22685185185185E-2</v>
      </c>
      <c r="B54">
        <v>2.1445599999999999E-2</v>
      </c>
      <c r="C54">
        <v>2.3800700000000001E-2</v>
      </c>
      <c r="D54" s="4">
        <f t="shared" si="0"/>
        <v>0.29444444444444401</v>
      </c>
      <c r="E54">
        <f>0/36.25*(1-EXP(-H$2*D54))+I$2*EXP(-H$2*D54)</f>
        <v>5.4798125834157139E-3</v>
      </c>
      <c r="F54" s="6">
        <f t="shared" si="2"/>
        <v>3.3565491573115655E-4</v>
      </c>
    </row>
    <row r="55" spans="1:6" x14ac:dyDescent="0.2">
      <c r="A55" s="5">
        <v>1.2500000000000001E-2</v>
      </c>
      <c r="B55">
        <v>1.97284E-2</v>
      </c>
      <c r="C55">
        <v>2.30104E-2</v>
      </c>
      <c r="D55" s="4">
        <f t="shared" si="0"/>
        <v>0.30000000000000004</v>
      </c>
      <c r="E55">
        <f>0/36.25*(1-EXP(-H$2*D55))+I$2*EXP(-H$2*D55)</f>
        <v>4.6644027076537305E-3</v>
      </c>
      <c r="F55" s="6">
        <f t="shared" si="2"/>
        <v>3.3657561665077659E-4</v>
      </c>
    </row>
    <row r="56" spans="1:6" x14ac:dyDescent="0.2">
      <c r="A56" s="5">
        <v>1.27314814814815E-2</v>
      </c>
      <c r="B56">
        <v>1.9697599999999999E-2</v>
      </c>
      <c r="C56">
        <v>2.3153099999999999E-2</v>
      </c>
      <c r="D56" s="4">
        <f t="shared" si="0"/>
        <v>0.30555555555555602</v>
      </c>
      <c r="E56">
        <f>0/36.25*(1-EXP(-H$2*D56))+I$2*EXP(-H$2*D56)</f>
        <v>3.9703278694261457E-3</v>
      </c>
      <c r="F56" s="6">
        <f t="shared" si="2"/>
        <v>3.6797874661352099E-4</v>
      </c>
    </row>
    <row r="57" spans="1:6" x14ac:dyDescent="0.2">
      <c r="A57" s="5">
        <v>1.2962962962963001E-2</v>
      </c>
      <c r="B57">
        <v>2.0802000000000001E-2</v>
      </c>
      <c r="C57">
        <v>2.2966899999999998E-2</v>
      </c>
      <c r="D57" s="4">
        <f t="shared" si="0"/>
        <v>0.311111111111112</v>
      </c>
      <c r="E57">
        <f>0/36.25*(1-EXP(-H$2*D57))+I$2*EXP(-H$2*D57)</f>
        <v>3.379533110397162E-3</v>
      </c>
      <c r="F57" s="6">
        <f t="shared" si="2"/>
        <v>3.8366494166790953E-4</v>
      </c>
    </row>
    <row r="58" spans="1:6" x14ac:dyDescent="0.2">
      <c r="A58" s="5">
        <v>1.31944444444445E-2</v>
      </c>
      <c r="B58">
        <v>1.9127999999999999E-2</v>
      </c>
      <c r="C58">
        <v>2.1396499999999999E-2</v>
      </c>
      <c r="D58" s="4">
        <f t="shared" si="0"/>
        <v>0.31666666666666798</v>
      </c>
      <c r="E58">
        <f>0/36.25*(1-EXP(-H$2*D58))+I$2*EXP(-H$2*D58)</f>
        <v>2.8766500953790282E-3</v>
      </c>
      <c r="F58" s="6">
        <f t="shared" si="2"/>
        <v>3.4298484048968936E-4</v>
      </c>
    </row>
    <row r="59" spans="1:6" x14ac:dyDescent="0.2">
      <c r="A59" s="5">
        <v>1.34259259259259E-2</v>
      </c>
      <c r="B59">
        <v>1.9599999999999999E-2</v>
      </c>
      <c r="C59">
        <v>2.15243E-2</v>
      </c>
      <c r="D59" s="4">
        <f t="shared" si="0"/>
        <v>0.32222222222222163</v>
      </c>
      <c r="E59">
        <f>0/36.25*(1-EXP(-H$2*D59))+I$2*EXP(-H$2*D59)</f>
        <v>2.4485973360598998E-3</v>
      </c>
      <c r="F59" s="6">
        <f t="shared" si="2"/>
        <v>3.6388243212305148E-4</v>
      </c>
    </row>
    <row r="60" spans="1:6" x14ac:dyDescent="0.2">
      <c r="A60" s="5">
        <v>1.3657407407407399E-2</v>
      </c>
      <c r="B60">
        <v>2.0881799999999999E-2</v>
      </c>
      <c r="C60">
        <v>2.0357299999999998E-2</v>
      </c>
      <c r="D60" s="4">
        <f t="shared" si="0"/>
        <v>0.32777777777777761</v>
      </c>
      <c r="E60">
        <f>0/36.25*(1-EXP(-H$2*D60))+I$2*EXP(-H$2*D60)</f>
        <v>2.0842399024443205E-3</v>
      </c>
      <c r="F60" s="6">
        <f t="shared" si="2"/>
        <v>3.3390472532888159E-4</v>
      </c>
    </row>
    <row r="61" spans="1:6" x14ac:dyDescent="0.2">
      <c r="A61" s="5">
        <v>1.38888888888889E-2</v>
      </c>
      <c r="B61">
        <v>1.77427E-2</v>
      </c>
      <c r="C61">
        <v>2.1589500000000001E-2</v>
      </c>
      <c r="D61" s="4">
        <f t="shared" si="0"/>
        <v>0.33333333333333359</v>
      </c>
      <c r="E61">
        <f>0/36.25*(1-EXP(-H$2*D61))+I$2*EXP(-H$2*D61)</f>
        <v>1.7740997700876546E-3</v>
      </c>
      <c r="F61" s="6">
        <f t="shared" si="2"/>
        <v>3.9265008627161027E-4</v>
      </c>
    </row>
    <row r="62" spans="1:6" x14ac:dyDescent="0.2">
      <c r="A62" s="5">
        <v>1.4120370370370399E-2</v>
      </c>
      <c r="B62">
        <v>1.8108200000000001E-2</v>
      </c>
      <c r="C62">
        <v>2.0201799999999999E-2</v>
      </c>
      <c r="D62" s="4">
        <f t="shared" si="0"/>
        <v>0.33888888888888957</v>
      </c>
      <c r="E62">
        <f>0/36.25*(1-EXP(-H$2*D62))+I$2*EXP(-H$2*D62)</f>
        <v>1.5101092683879062E-3</v>
      </c>
      <c r="F62" s="6">
        <f t="shared" si="2"/>
        <v>3.4937930240623344E-4</v>
      </c>
    </row>
    <row r="63" spans="1:6" x14ac:dyDescent="0.2">
      <c r="A63" s="5">
        <v>1.43518518518519E-2</v>
      </c>
      <c r="B63">
        <v>1.7759899999999999E-2</v>
      </c>
      <c r="C63">
        <v>1.9680799999999998E-2</v>
      </c>
      <c r="D63" s="4">
        <f t="shared" si="0"/>
        <v>0.34444444444444561</v>
      </c>
      <c r="E63">
        <f>0/36.25*(1-EXP(-H$2*D63))+I$2*EXP(-H$2*D63)</f>
        <v>1.2854012163917808E-3</v>
      </c>
      <c r="F63" s="6">
        <f t="shared" si="2"/>
        <v>3.3839069640797468E-4</v>
      </c>
    </row>
    <row r="64" spans="1:6" x14ac:dyDescent="0.2">
      <c r="A64" s="5">
        <v>1.4583333333333399E-2</v>
      </c>
      <c r="B64">
        <v>1.83083E-2</v>
      </c>
      <c r="C64">
        <v>2.1660599999999999E-2</v>
      </c>
      <c r="D64" s="4">
        <f t="shared" si="0"/>
        <v>0.35000000000000159</v>
      </c>
      <c r="E64">
        <f>0/36.25*(1-EXP(-H$2*D64))+I$2*EXP(-H$2*D64)</f>
        <v>1.0941302869197757E-3</v>
      </c>
      <c r="F64" s="6">
        <f t="shared" si="2"/>
        <v>4.2297967645904614E-4</v>
      </c>
    </row>
    <row r="65" spans="1:6" x14ac:dyDescent="0.2">
      <c r="A65" s="5">
        <v>1.48148148148148E-2</v>
      </c>
      <c r="B65">
        <v>1.8782199999999999E-2</v>
      </c>
      <c r="C65">
        <v>2.0370900000000001E-2</v>
      </c>
      <c r="D65" s="4">
        <f t="shared" si="0"/>
        <v>0.35555555555555518</v>
      </c>
      <c r="E65">
        <f>0/36.25*(1-EXP(-H$2*D65))+I$2*EXP(-H$2*D65)</f>
        <v>9.3132095215814857E-4</v>
      </c>
      <c r="F65" s="6">
        <f t="shared" si="2"/>
        <v>3.7789723355729203E-4</v>
      </c>
    </row>
    <row r="66" spans="1:6" x14ac:dyDescent="0.2">
      <c r="A66" s="5">
        <v>1.5046296296296301E-2</v>
      </c>
      <c r="B66">
        <v>1.8237E-2</v>
      </c>
      <c r="C66">
        <v>1.9067299999999999E-2</v>
      </c>
      <c r="D66" s="4">
        <f t="shared" si="0"/>
        <v>0.36111111111111122</v>
      </c>
      <c r="E66">
        <f>0/36.25*(1-EXP(-H$2*D66))+I$2*EXP(-H$2*D66)</f>
        <v>7.9273805532840914E-4</v>
      </c>
      <c r="F66" s="6">
        <f t="shared" si="2"/>
        <v>3.3395961426963905E-4</v>
      </c>
    </row>
    <row r="67" spans="1:6" x14ac:dyDescent="0.2">
      <c r="A67" s="5">
        <v>1.52777777777778E-2</v>
      </c>
      <c r="B67">
        <v>1.80144E-2</v>
      </c>
      <c r="C67">
        <v>1.9205300000000002E-2</v>
      </c>
      <c r="D67" s="4">
        <f t="shared" ref="D67:D130" si="3">A67*24</f>
        <v>0.3666666666666672</v>
      </c>
      <c r="E67">
        <f>0/36.25*(1-EXP(-H$2*D67))+I$2*EXP(-H$2*D67)</f>
        <v>6.7477664161812406E-4</v>
      </c>
      <c r="F67" s="6">
        <f t="shared" ref="F67:F130" si="4">(E67-C67)^2</f>
        <v>3.4338029593553634E-4</v>
      </c>
    </row>
    <row r="68" spans="1:6" x14ac:dyDescent="0.2">
      <c r="A68" s="5">
        <v>1.5509259259259301E-2</v>
      </c>
      <c r="B68">
        <v>1.7800199999999999E-2</v>
      </c>
      <c r="C68">
        <v>1.89252E-2</v>
      </c>
      <c r="D68" s="4">
        <f t="shared" si="3"/>
        <v>0.37222222222222323</v>
      </c>
      <c r="E68">
        <f>0/36.25*(1-EXP(-H$2*D68))+I$2*EXP(-H$2*D68)</f>
        <v>5.74368182545249E-4</v>
      </c>
      <c r="F68" s="6">
        <f t="shared" si="4"/>
        <v>3.3675302839250966E-4</v>
      </c>
    </row>
    <row r="69" spans="1:6" x14ac:dyDescent="0.2">
      <c r="A69" s="5">
        <v>1.5740740740740802E-2</v>
      </c>
      <c r="B69">
        <v>1.7595599999999999E-2</v>
      </c>
      <c r="C69">
        <v>1.9504799999999999E-2</v>
      </c>
      <c r="D69" s="4">
        <f t="shared" si="3"/>
        <v>0.37777777777777921</v>
      </c>
      <c r="E69">
        <f>0/36.25*(1-EXP(-H$2*D69))+I$2*EXP(-H$2*D69)</f>
        <v>4.8890075437293078E-4</v>
      </c>
      <c r="F69" s="6">
        <f t="shared" si="4"/>
        <v>3.6160442411984018E-4</v>
      </c>
    </row>
    <row r="70" spans="1:6" x14ac:dyDescent="0.2">
      <c r="A70" s="5">
        <v>1.59722222222222E-2</v>
      </c>
      <c r="B70">
        <v>1.7033699999999999E-2</v>
      </c>
      <c r="C70">
        <v>1.9885E-2</v>
      </c>
      <c r="D70" s="4">
        <f t="shared" si="3"/>
        <v>0.3833333333333328</v>
      </c>
      <c r="E70">
        <f>0/36.25*(1-EXP(-H$2*D70))+I$2*EXP(-H$2*D70)</f>
        <v>4.1615109417661125E-4</v>
      </c>
      <c r="F70" s="6">
        <f t="shared" si="4"/>
        <v>3.7903607771778058E-4</v>
      </c>
    </row>
    <row r="71" spans="1:6" x14ac:dyDescent="0.2">
      <c r="A71" s="5">
        <v>1.6203703703703699E-2</v>
      </c>
      <c r="B71">
        <v>1.6772700000000001E-2</v>
      </c>
      <c r="C71">
        <v>1.8008400000000001E-2</v>
      </c>
      <c r="D71" s="4">
        <f t="shared" si="3"/>
        <v>0.38888888888888878</v>
      </c>
      <c r="E71">
        <f>0/36.25*(1-EXP(-H$2*D71))+I$2*EXP(-H$2*D71)</f>
        <v>3.5422676613887301E-4</v>
      </c>
      <c r="F71" s="6">
        <f t="shared" si="4"/>
        <v>3.1166983257117865E-4</v>
      </c>
    </row>
    <row r="72" spans="1:6" x14ac:dyDescent="0.2">
      <c r="A72" s="5">
        <v>1.6435185185185198E-2</v>
      </c>
      <c r="B72">
        <v>1.7220599999999999E-2</v>
      </c>
      <c r="C72">
        <v>1.8832000000000002E-2</v>
      </c>
      <c r="D72" s="4">
        <f t="shared" si="3"/>
        <v>0.39444444444444476</v>
      </c>
      <c r="E72">
        <f>0/36.25*(1-EXP(-H$2*D72))+I$2*EXP(-H$2*D72)</f>
        <v>3.0151693364514513E-4</v>
      </c>
      <c r="F72" s="6">
        <f t="shared" si="4"/>
        <v>3.4337880267246406E-4</v>
      </c>
    </row>
    <row r="73" spans="1:6" x14ac:dyDescent="0.2">
      <c r="A73" s="5">
        <v>1.6666666666666701E-2</v>
      </c>
      <c r="B73">
        <v>1.63161E-2</v>
      </c>
      <c r="C73">
        <v>1.79753E-2</v>
      </c>
      <c r="D73" s="4">
        <f t="shared" si="3"/>
        <v>0.4000000000000008</v>
      </c>
      <c r="E73">
        <f>0/36.25*(1-EXP(-H$2*D73))+I$2*EXP(-H$2*D73)</f>
        <v>2.5665045661492738E-4</v>
      </c>
      <c r="F73" s="6">
        <f t="shared" si="4"/>
        <v>3.1395054164130002E-4</v>
      </c>
    </row>
    <row r="74" spans="1:6" x14ac:dyDescent="0.2">
      <c r="A74" s="5">
        <v>1.68981481481482E-2</v>
      </c>
      <c r="B74">
        <v>1.6228699999999999E-2</v>
      </c>
      <c r="C74">
        <v>1.8065999999999999E-2</v>
      </c>
      <c r="D74" s="4">
        <f t="shared" si="3"/>
        <v>0.40555555555555678</v>
      </c>
      <c r="E74">
        <f>0/36.25*(1-EXP(-H$2*D74))+I$2*EXP(-H$2*D74)</f>
        <v>2.1846022405551654E-4</v>
      </c>
      <c r="F74" s="6">
        <f t="shared" si="4"/>
        <v>3.185346760539204E-4</v>
      </c>
    </row>
    <row r="75" spans="1:6" x14ac:dyDescent="0.2">
      <c r="A75" s="5">
        <v>1.7129629629629599E-2</v>
      </c>
      <c r="B75">
        <v>1.7170500000000002E-2</v>
      </c>
      <c r="C75">
        <v>1.8600200000000001E-2</v>
      </c>
      <c r="D75" s="4">
        <f t="shared" si="3"/>
        <v>0.41111111111111037</v>
      </c>
      <c r="E75">
        <f>0/36.25*(1-EXP(-H$2*D75))+I$2*EXP(-H$2*D75)</f>
        <v>1.8595279402130628E-4</v>
      </c>
      <c r="F75" s="6">
        <f t="shared" si="4"/>
        <v>3.3908450016289414E-4</v>
      </c>
    </row>
    <row r="76" spans="1:6" x14ac:dyDescent="0.2">
      <c r="A76" s="5">
        <v>1.7361111111111101E-2</v>
      </c>
      <c r="B76">
        <v>1.6586500000000001E-2</v>
      </c>
      <c r="C76">
        <v>1.80406E-2</v>
      </c>
      <c r="D76" s="4">
        <f t="shared" si="3"/>
        <v>0.41666666666666641</v>
      </c>
      <c r="E76">
        <f>0/36.25*(1-EXP(-H$2*D76))+I$2*EXP(-H$2*D76)</f>
        <v>1.5828255122333237E-4</v>
      </c>
      <c r="F76" s="6">
        <f t="shared" si="4"/>
        <v>3.1977727733882246E-4</v>
      </c>
    </row>
    <row r="77" spans="1:6" x14ac:dyDescent="0.2">
      <c r="A77" s="5">
        <v>1.7592592592592601E-2</v>
      </c>
      <c r="B77">
        <v>1.6978400000000001E-2</v>
      </c>
      <c r="C77">
        <v>1.7744699999999999E-2</v>
      </c>
      <c r="D77" s="4">
        <f t="shared" si="3"/>
        <v>0.42222222222222239</v>
      </c>
      <c r="E77">
        <f>0/36.25*(1-EXP(-H$2*D77))+I$2*EXP(-H$2*D77)</f>
        <v>1.3472971005155343E-4</v>
      </c>
      <c r="F77" s="6">
        <f t="shared" si="4"/>
        <v>3.1011105361286698E-4</v>
      </c>
    </row>
    <row r="78" spans="1:6" x14ac:dyDescent="0.2">
      <c r="A78" s="5">
        <v>1.78240740740741E-2</v>
      </c>
      <c r="B78">
        <v>1.7223100000000002E-2</v>
      </c>
      <c r="C78">
        <v>1.82679E-2</v>
      </c>
      <c r="D78" s="4">
        <f t="shared" si="3"/>
        <v>0.42777777777777837</v>
      </c>
      <c r="E78">
        <f>0/36.25*(1-EXP(-H$2*D78))+I$2*EXP(-H$2*D78)</f>
        <v>1.1468159080253611E-4</v>
      </c>
      <c r="F78" s="6">
        <f t="shared" si="4"/>
        <v>3.2953933861202568E-4</v>
      </c>
    </row>
    <row r="79" spans="1:6" x14ac:dyDescent="0.2">
      <c r="A79" s="5">
        <v>1.8055555555555599E-2</v>
      </c>
      <c r="B79">
        <v>1.58581E-2</v>
      </c>
      <c r="C79">
        <v>1.8218999999999999E-2</v>
      </c>
      <c r="D79" s="4">
        <f t="shared" si="3"/>
        <v>0.43333333333333435</v>
      </c>
      <c r="E79">
        <f>0/36.25*(1-EXP(-H$2*D79))+I$2*EXP(-H$2*D79)</f>
        <v>9.7616682051552371E-5</v>
      </c>
      <c r="F79" s="6">
        <f t="shared" si="4"/>
        <v>3.2838453335602024E-4</v>
      </c>
    </row>
    <row r="80" spans="1:6" x14ac:dyDescent="0.2">
      <c r="A80" s="5">
        <v>1.8287037037037102E-2</v>
      </c>
      <c r="B80">
        <v>1.56119E-2</v>
      </c>
      <c r="C80">
        <v>1.7785700000000002E-2</v>
      </c>
      <c r="D80" s="4">
        <f t="shared" si="3"/>
        <v>0.43888888888889044</v>
      </c>
      <c r="E80">
        <f>0/36.25*(1-EXP(-H$2*D80))+I$2*EXP(-H$2*D80)</f>
        <v>8.30910745837258E-5</v>
      </c>
      <c r="F80" s="6">
        <f t="shared" si="4"/>
        <v>3.1338236276622799E-4</v>
      </c>
    </row>
    <row r="81" spans="1:6" x14ac:dyDescent="0.2">
      <c r="A81" s="5">
        <v>1.85185185185185E-2</v>
      </c>
      <c r="B81">
        <v>1.55566E-2</v>
      </c>
      <c r="C81">
        <v>1.7359200000000002E-2</v>
      </c>
      <c r="D81" s="4">
        <f t="shared" si="3"/>
        <v>0.44444444444444398</v>
      </c>
      <c r="E81">
        <f>0/36.25*(1-EXP(-H$2*D81))+I$2*EXP(-H$2*D81)</f>
        <v>7.0726913990301846E-5</v>
      </c>
      <c r="F81" s="6">
        <f t="shared" si="4"/>
        <v>2.9889130164568182E-4</v>
      </c>
    </row>
    <row r="82" spans="1:6" x14ac:dyDescent="0.2">
      <c r="A82" s="5">
        <v>1.8749999999999999E-2</v>
      </c>
      <c r="B82">
        <v>1.5356699999999999E-2</v>
      </c>
      <c r="C82">
        <v>1.7323000000000002E-2</v>
      </c>
      <c r="D82" s="4">
        <f t="shared" si="3"/>
        <v>0.44999999999999996</v>
      </c>
      <c r="E82">
        <f>0/36.25*(1-EXP(-H$2*D82))+I$2*EXP(-H$2*D82)</f>
        <v>6.0202571547569666E-5</v>
      </c>
      <c r="F82" s="6">
        <f t="shared" si="4"/>
        <v>2.9800417505578393E-4</v>
      </c>
    </row>
    <row r="83" spans="1:6" x14ac:dyDescent="0.2">
      <c r="A83" s="5">
        <v>1.8981481481481498E-2</v>
      </c>
      <c r="B83">
        <v>1.50169E-2</v>
      </c>
      <c r="C83">
        <v>1.7062600000000001E-2</v>
      </c>
      <c r="D83" s="4">
        <f t="shared" si="3"/>
        <v>0.45555555555555594</v>
      </c>
      <c r="E83">
        <f>0/36.25*(1-EXP(-H$2*D83))+I$2*EXP(-H$2*D83)</f>
        <v>5.124427769373932E-5</v>
      </c>
      <c r="F83" s="6">
        <f t="shared" si="4"/>
        <v>2.8938622351084203E-4</v>
      </c>
    </row>
    <row r="84" spans="1:6" x14ac:dyDescent="0.2">
      <c r="A84" s="5">
        <v>1.9212962962963001E-2</v>
      </c>
      <c r="B84">
        <v>1.50543E-2</v>
      </c>
      <c r="C84">
        <v>1.7619900000000001E-2</v>
      </c>
      <c r="D84" s="4">
        <f t="shared" si="3"/>
        <v>0.46111111111111203</v>
      </c>
      <c r="E84">
        <f>0/36.25*(1-EXP(-H$2*D84))+I$2*EXP(-H$2*D84)</f>
        <v>4.3619000465422369E-5</v>
      </c>
      <c r="F84" s="6">
        <f t="shared" si="4"/>
        <v>3.0892565377460031E-4</v>
      </c>
    </row>
    <row r="85" spans="1:6" x14ac:dyDescent="0.2">
      <c r="A85" s="5">
        <v>1.94444444444445E-2</v>
      </c>
      <c r="B85">
        <v>1.57961E-2</v>
      </c>
      <c r="C85">
        <v>1.7243700000000001E-2</v>
      </c>
      <c r="D85" s="4">
        <f t="shared" si="3"/>
        <v>0.46666666666666801</v>
      </c>
      <c r="E85">
        <f>0/36.25*(1-EXP(-H$2*D85))+I$2*EXP(-H$2*D85)</f>
        <v>3.7128383640676601E-5</v>
      </c>
      <c r="F85" s="6">
        <f t="shared" si="4"/>
        <v>2.9606610678890237E-4</v>
      </c>
    </row>
    <row r="86" spans="1:6" x14ac:dyDescent="0.2">
      <c r="A86" s="5">
        <v>1.9675925925925899E-2</v>
      </c>
      <c r="B86">
        <v>1.50913E-2</v>
      </c>
      <c r="C86">
        <v>1.6905400000000001E-2</v>
      </c>
      <c r="D86" s="4">
        <f t="shared" si="3"/>
        <v>0.47222222222222154</v>
      </c>
      <c r="E86">
        <f>0/36.25*(1-EXP(-H$2*D86))+I$2*EXP(-H$2*D86)</f>
        <v>3.1603586901587471E-5</v>
      </c>
      <c r="F86" s="6">
        <f t="shared" si="4"/>
        <v>2.8472500539069288E-4</v>
      </c>
    </row>
    <row r="87" spans="1:6" x14ac:dyDescent="0.2">
      <c r="A87" s="5">
        <v>1.9907407407407401E-2</v>
      </c>
      <c r="B87">
        <v>1.54427E-2</v>
      </c>
      <c r="C87">
        <v>1.71358E-2</v>
      </c>
      <c r="D87" s="4">
        <f t="shared" si="3"/>
        <v>0.47777777777777763</v>
      </c>
      <c r="E87">
        <f>0/36.25*(1-EXP(-H$2*D87))+I$2*EXP(-H$2*D87)</f>
        <v>2.6900893793606499E-5</v>
      </c>
      <c r="F87" s="6">
        <f t="shared" si="4"/>
        <v>2.9271442862634998E-4</v>
      </c>
    </row>
    <row r="88" spans="1:6" x14ac:dyDescent="0.2">
      <c r="A88" s="5">
        <v>2.0138888888888901E-2</v>
      </c>
      <c r="B88">
        <v>1.51834E-2</v>
      </c>
      <c r="C88">
        <v>1.8509500000000002E-2</v>
      </c>
      <c r="D88" s="4">
        <f t="shared" si="3"/>
        <v>0.48333333333333361</v>
      </c>
      <c r="E88">
        <f>0/36.25*(1-EXP(-H$2*D88))+I$2*EXP(-H$2*D88)</f>
        <v>2.2897973231593793E-5</v>
      </c>
      <c r="F88" s="6">
        <f t="shared" si="4"/>
        <v>3.4175445449611782E-4</v>
      </c>
    </row>
    <row r="89" spans="1:6" x14ac:dyDescent="0.2">
      <c r="A89" s="5">
        <v>2.03703703703704E-2</v>
      </c>
      <c r="B89">
        <v>1.5082999999999999E-2</v>
      </c>
      <c r="C89">
        <v>2.06982E-2</v>
      </c>
      <c r="D89" s="4">
        <f t="shared" si="3"/>
        <v>0.48888888888888959</v>
      </c>
      <c r="E89">
        <f>0/36.25*(1-EXP(-H$2*D89))+I$2*EXP(-H$2*D89)</f>
        <v>1.9490697303128251E-5</v>
      </c>
      <c r="F89" s="6">
        <f t="shared" si="4"/>
        <v>4.2760901842544213E-4</v>
      </c>
    </row>
    <row r="90" spans="1:6" x14ac:dyDescent="0.2">
      <c r="A90" s="5">
        <v>2.0601851851851899E-2</v>
      </c>
      <c r="B90">
        <v>1.4970600000000001E-2</v>
      </c>
      <c r="C90">
        <v>1.82043E-2</v>
      </c>
      <c r="D90" s="4">
        <f t="shared" si="3"/>
        <v>0.49444444444444557</v>
      </c>
      <c r="E90">
        <f>0/36.25*(1-EXP(-H$2*D90))+I$2*EXP(-H$2*D90)</f>
        <v>1.659043259068957E-5</v>
      </c>
      <c r="F90" s="6">
        <f t="shared" si="4"/>
        <v>3.3079277930843219E-4</v>
      </c>
    </row>
    <row r="91" spans="1:6" x14ac:dyDescent="0.2">
      <c r="A91" s="5">
        <v>2.0833333333333402E-2</v>
      </c>
      <c r="B91">
        <v>1.51856E-2</v>
      </c>
      <c r="C91">
        <v>1.80489E-2</v>
      </c>
      <c r="D91" s="4">
        <f t="shared" si="3"/>
        <v>0.50000000000000167</v>
      </c>
      <c r="E91">
        <f>0/36.25*(1-EXP(-H$2*D91))+I$2*EXP(-H$2*D91)</f>
        <v>1.4121734551900189E-5</v>
      </c>
      <c r="F91" s="6">
        <f t="shared" si="4"/>
        <v>3.2525322708387911E-4</v>
      </c>
    </row>
    <row r="92" spans="1:6" x14ac:dyDescent="0.2">
      <c r="A92" s="5">
        <v>2.10648148148148E-2</v>
      </c>
      <c r="B92">
        <v>1.48387E-2</v>
      </c>
      <c r="C92">
        <v>1.7940999999999999E-2</v>
      </c>
      <c r="D92" s="4">
        <f t="shared" si="3"/>
        <v>0.5055555555555552</v>
      </c>
      <c r="E92">
        <f>0/36.25*(1-EXP(-H$2*D92))+I$2*EXP(-H$2*D92)</f>
        <v>1.2020384981779266E-5</v>
      </c>
      <c r="F92" s="6">
        <f t="shared" si="4"/>
        <v>3.2144831003573878E-4</v>
      </c>
    </row>
    <row r="93" spans="1:6" x14ac:dyDescent="0.2">
      <c r="A93" s="5">
        <v>2.1296296296296299E-2</v>
      </c>
      <c r="B93">
        <v>1.4629700000000001E-2</v>
      </c>
      <c r="C93">
        <v>1.7803900000000001E-2</v>
      </c>
      <c r="D93" s="4">
        <f t="shared" si="3"/>
        <v>0.51111111111111118</v>
      </c>
      <c r="E93">
        <f>0/36.25*(1-EXP(-H$2*D93))+I$2*EXP(-H$2*D93)</f>
        <v>1.0231721505537862E-5</v>
      </c>
      <c r="F93" s="6">
        <f t="shared" si="4"/>
        <v>3.166146308051001E-4</v>
      </c>
    </row>
    <row r="94" spans="1:6" x14ac:dyDescent="0.2">
      <c r="A94" s="5">
        <v>2.1527777777777798E-2</v>
      </c>
      <c r="B94">
        <v>1.45215E-2</v>
      </c>
      <c r="C94">
        <v>1.9567899999999999E-2</v>
      </c>
      <c r="D94" s="4">
        <f t="shared" si="3"/>
        <v>0.51666666666666716</v>
      </c>
      <c r="E94">
        <f>0/36.25*(1-EXP(-H$2*D94))+I$2*EXP(-H$2*D94)</f>
        <v>8.7092156470507611E-6</v>
      </c>
      <c r="F94" s="6">
        <f t="shared" si="4"/>
        <v>3.8256194413871731E-4</v>
      </c>
    </row>
    <row r="95" spans="1:6" x14ac:dyDescent="0.2">
      <c r="A95" s="5">
        <v>2.1759259259259301E-2</v>
      </c>
      <c r="B95">
        <v>1.5080700000000001E-2</v>
      </c>
      <c r="C95">
        <v>1.7153499999999999E-2</v>
      </c>
      <c r="D95" s="4">
        <f t="shared" si="3"/>
        <v>0.52222222222222325</v>
      </c>
      <c r="E95">
        <f>0/36.25*(1-EXP(-H$2*D95))+I$2*EXP(-H$2*D95)</f>
        <v>7.4132624843023803E-6</v>
      </c>
      <c r="F95" s="6">
        <f t="shared" si="4"/>
        <v>2.9398829041041161E-4</v>
      </c>
    </row>
    <row r="96" spans="1:6" x14ac:dyDescent="0.2">
      <c r="A96" s="5">
        <v>2.19907407407408E-2</v>
      </c>
      <c r="B96">
        <v>1.4664699999999999E-2</v>
      </c>
      <c r="C96">
        <v>1.72584E-2</v>
      </c>
      <c r="D96" s="4">
        <f t="shared" si="3"/>
        <v>0.52777777777777923</v>
      </c>
      <c r="E96">
        <f>0/36.25*(1-EXP(-H$2*D96))+I$2*EXP(-H$2*D96)</f>
        <v>6.3101504071466319E-6</v>
      </c>
      <c r="F96" s="6">
        <f t="shared" si="4"/>
        <v>2.9763460417842476E-4</v>
      </c>
    </row>
    <row r="97" spans="1:6" x14ac:dyDescent="0.2">
      <c r="A97" s="5">
        <v>2.2222222222222199E-2</v>
      </c>
      <c r="B97">
        <v>1.49131E-2</v>
      </c>
      <c r="C97">
        <v>1.6745900000000001E-2</v>
      </c>
      <c r="D97" s="4">
        <f t="shared" si="3"/>
        <v>0.53333333333333277</v>
      </c>
      <c r="E97">
        <f>0/36.25*(1-EXP(-H$2*D97))+I$2*EXP(-H$2*D97)</f>
        <v>5.3711841776991503E-6</v>
      </c>
      <c r="F97" s="6">
        <f t="shared" si="4"/>
        <v>2.8024530503337691E-4</v>
      </c>
    </row>
    <row r="98" spans="1:6" x14ac:dyDescent="0.2">
      <c r="A98" s="5">
        <v>2.2453703703703701E-2</v>
      </c>
      <c r="B98">
        <v>1.45685E-2</v>
      </c>
      <c r="C98">
        <v>1.6183699999999999E-2</v>
      </c>
      <c r="D98" s="4">
        <f t="shared" si="3"/>
        <v>0.53888888888888886</v>
      </c>
      <c r="E98">
        <f>0/36.25*(1-EXP(-H$2*D98))+I$2*EXP(-H$2*D98)</f>
        <v>4.5719384815438997E-6</v>
      </c>
      <c r="F98" s="6">
        <f t="shared" si="4"/>
        <v>2.6176418483101388E-4</v>
      </c>
    </row>
    <row r="99" spans="1:6" x14ac:dyDescent="0.2">
      <c r="A99" s="5">
        <v>2.2685185185185201E-2</v>
      </c>
      <c r="B99">
        <v>1.4250799999999999E-2</v>
      </c>
      <c r="C99">
        <v>1.6945499999999999E-2</v>
      </c>
      <c r="D99" s="4">
        <f t="shared" si="3"/>
        <v>0.54444444444444484</v>
      </c>
      <c r="E99">
        <f>0/36.25*(1-EXP(-H$2*D99))+I$2*EXP(-H$2*D99)</f>
        <v>3.8916225523988676E-6</v>
      </c>
      <c r="F99" s="6">
        <f t="shared" si="4"/>
        <v>2.8701809441480274E-4</v>
      </c>
    </row>
    <row r="100" spans="1:6" x14ac:dyDescent="0.2">
      <c r="A100" s="5">
        <v>2.29166666666667E-2</v>
      </c>
      <c r="B100">
        <v>1.42311E-2</v>
      </c>
      <c r="C100">
        <v>1.6771299999999999E-2</v>
      </c>
      <c r="D100" s="4">
        <f t="shared" si="3"/>
        <v>0.55000000000000082</v>
      </c>
      <c r="E100">
        <f>0/36.25*(1-EXP(-H$2*D100))+I$2*EXP(-H$2*D100)</f>
        <v>3.3125393422234425E-6</v>
      </c>
      <c r="F100" s="6">
        <f t="shared" si="4"/>
        <v>2.8116540348077645E-4</v>
      </c>
    </row>
    <row r="101" spans="1:6" x14ac:dyDescent="0.2">
      <c r="A101" s="5">
        <v>2.3148148148148199E-2</v>
      </c>
      <c r="B101">
        <v>1.41727E-2</v>
      </c>
      <c r="C101">
        <v>1.6958899999999999E-2</v>
      </c>
      <c r="D101" s="4">
        <f t="shared" si="3"/>
        <v>0.5555555555555568</v>
      </c>
      <c r="E101">
        <f>0/36.25*(1-EXP(-H$2*D101))+I$2*EXP(-H$2*D101)</f>
        <v>2.8196251681741931E-6</v>
      </c>
      <c r="F101" s="6">
        <f t="shared" si="4"/>
        <v>2.8750866167775692E-4</v>
      </c>
    </row>
    <row r="102" spans="1:6" x14ac:dyDescent="0.2">
      <c r="A102" s="5">
        <v>2.3379629629629601E-2</v>
      </c>
      <c r="B102">
        <v>1.40424E-2</v>
      </c>
      <c r="C102">
        <v>1.6496799999999999E-2</v>
      </c>
      <c r="D102" s="4">
        <f t="shared" si="3"/>
        <v>0.56111111111111045</v>
      </c>
      <c r="E102">
        <f>0/36.25*(1-EXP(-H$2*D102))+I$2*EXP(-H$2*D102)</f>
        <v>2.4000578612495702E-6</v>
      </c>
      <c r="F102" s="6">
        <f t="shared" si="4"/>
        <v>2.7206522945122678E-4</v>
      </c>
    </row>
    <row r="103" spans="1:6" x14ac:dyDescent="0.2">
      <c r="A103" s="5">
        <v>2.36111111111111E-2</v>
      </c>
      <c r="B103">
        <v>1.3542800000000001E-2</v>
      </c>
      <c r="C103">
        <v>1.6108399999999998E-2</v>
      </c>
      <c r="D103" s="4">
        <f t="shared" si="3"/>
        <v>0.56666666666666643</v>
      </c>
      <c r="E103">
        <f>0/36.25*(1-EXP(-H$2*D103))+I$2*EXP(-H$2*D103)</f>
        <v>2.0429232233997526E-6</v>
      </c>
      <c r="F103" s="6">
        <f t="shared" si="4"/>
        <v>2.5941473828463158E-4</v>
      </c>
    </row>
    <row r="104" spans="1:6" x14ac:dyDescent="0.2">
      <c r="A104" s="5">
        <v>2.3842592592592599E-2</v>
      </c>
      <c r="B104">
        <v>1.44171E-2</v>
      </c>
      <c r="C104">
        <v>1.6557200000000001E-2</v>
      </c>
      <c r="D104" s="4">
        <f t="shared" si="3"/>
        <v>0.57222222222222241</v>
      </c>
      <c r="E104">
        <f>0/36.25*(1-EXP(-H$2*D104))+I$2*EXP(-H$2*D104)</f>
        <v>1.7389311166577958E-6</v>
      </c>
      <c r="F104" s="6">
        <f t="shared" si="4"/>
        <v>2.7408329120331206E-4</v>
      </c>
    </row>
    <row r="105" spans="1:6" x14ac:dyDescent="0.2">
      <c r="A105" s="5">
        <v>2.4074074074074098E-2</v>
      </c>
      <c r="B105">
        <v>1.42957E-2</v>
      </c>
      <c r="C105">
        <v>1.6156500000000001E-2</v>
      </c>
      <c r="D105" s="4">
        <f t="shared" si="3"/>
        <v>0.57777777777777839</v>
      </c>
      <c r="E105">
        <f>0/36.25*(1-EXP(-H$2*D105))+I$2*EXP(-H$2*D105)</f>
        <v>1.4801737989196153E-6</v>
      </c>
      <c r="F105" s="6">
        <f t="shared" si="4"/>
        <v>2.6098466558494997E-4</v>
      </c>
    </row>
    <row r="106" spans="1:6" x14ac:dyDescent="0.2">
      <c r="A106" s="5">
        <v>2.4305555555555601E-2</v>
      </c>
      <c r="B106">
        <v>1.39385E-2</v>
      </c>
      <c r="C106">
        <v>1.5723399999999998E-2</v>
      </c>
      <c r="D106" s="4">
        <f t="shared" si="3"/>
        <v>0.58333333333333437</v>
      </c>
      <c r="E106">
        <f>0/36.25*(1-EXP(-H$2*D106))+I$2*EXP(-H$2*D106)</f>
        <v>1.2599202199676801E-6</v>
      </c>
      <c r="F106" s="6">
        <f t="shared" si="4"/>
        <v>2.4718568868822567E-4</v>
      </c>
    </row>
    <row r="107" spans="1:6" x14ac:dyDescent="0.2">
      <c r="A107" s="5">
        <v>2.45370370370371E-2</v>
      </c>
      <c r="B107">
        <v>1.40597E-2</v>
      </c>
      <c r="C107">
        <v>1.58119E-2</v>
      </c>
      <c r="D107" s="4">
        <f t="shared" si="3"/>
        <v>0.58888888888889035</v>
      </c>
      <c r="E107">
        <f>0/36.25*(1-EXP(-H$2*D107))+I$2*EXP(-H$2*D107)</f>
        <v>1.0724409267628274E-6</v>
      </c>
      <c r="F107" s="6">
        <f t="shared" si="4"/>
        <v>2.4998226810274985E-4</v>
      </c>
    </row>
    <row r="108" spans="1:6" x14ac:dyDescent="0.2">
      <c r="A108" s="5">
        <v>2.4768518518518499E-2</v>
      </c>
      <c r="B108">
        <v>1.34968E-2</v>
      </c>
      <c r="C108">
        <v>1.5884300000000001E-2</v>
      </c>
      <c r="D108" s="4">
        <f t="shared" si="3"/>
        <v>0.594444444444444</v>
      </c>
      <c r="E108">
        <f>0/36.25*(1-EXP(-H$2*D108))+I$2*EXP(-H$2*D108)</f>
        <v>9.1285902326854426E-7</v>
      </c>
      <c r="F108" s="6">
        <f t="shared" si="4"/>
        <v>2.52281987070145E-4</v>
      </c>
    </row>
    <row r="109" spans="1:6" x14ac:dyDescent="0.2">
      <c r="A109" s="5">
        <v>2.5000000000000001E-2</v>
      </c>
      <c r="B109">
        <v>1.3901699999999999E-2</v>
      </c>
      <c r="C109">
        <v>1.5519399999999999E-2</v>
      </c>
      <c r="D109" s="4">
        <f t="shared" si="3"/>
        <v>0.60000000000000009</v>
      </c>
      <c r="E109">
        <f>0/36.25*(1-EXP(-H$2*D109))+I$2*EXP(-H$2*D109)</f>
        <v>7.7702330782740908E-7</v>
      </c>
      <c r="F109" s="6">
        <f t="shared" si="4"/>
        <v>2.4082765909271822E-4</v>
      </c>
    </row>
    <row r="110" spans="1:6" x14ac:dyDescent="0.2">
      <c r="A110" s="5">
        <v>2.5231481481481501E-2</v>
      </c>
      <c r="B110">
        <v>1.3880099999999999E-2</v>
      </c>
      <c r="C110">
        <v>1.5995700000000002E-2</v>
      </c>
      <c r="D110" s="4">
        <f t="shared" si="3"/>
        <v>0.60555555555555607</v>
      </c>
      <c r="E110">
        <f>0/36.25*(1-EXP(-H$2*D110))+I$2*EXP(-H$2*D110)</f>
        <v>6.6140028801515757E-7</v>
      </c>
      <c r="F110" s="6">
        <f t="shared" si="4"/>
        <v>2.5584125980627646E-4</v>
      </c>
    </row>
    <row r="111" spans="1:6" x14ac:dyDescent="0.2">
      <c r="A111" s="5">
        <v>2.5462962962963E-2</v>
      </c>
      <c r="B111">
        <v>1.3290400000000001E-2</v>
      </c>
      <c r="C111">
        <v>1.5526099999999999E-2</v>
      </c>
      <c r="D111" s="4">
        <f t="shared" si="3"/>
        <v>0.61111111111111205</v>
      </c>
      <c r="E111">
        <f>0/36.25*(1-EXP(-H$2*D111))+I$2*EXP(-H$2*D111)</f>
        <v>5.6298226395506986E-7</v>
      </c>
      <c r="F111" s="6">
        <f t="shared" si="4"/>
        <v>2.4104229968909221E-4</v>
      </c>
    </row>
    <row r="112" spans="1:6" x14ac:dyDescent="0.2">
      <c r="A112" s="5">
        <v>2.5694444444444499E-2</v>
      </c>
      <c r="B112">
        <v>1.2989000000000001E-2</v>
      </c>
      <c r="C112">
        <v>1.54763E-2</v>
      </c>
      <c r="D112" s="4">
        <f t="shared" si="3"/>
        <v>0.61666666666666803</v>
      </c>
      <c r="E112">
        <f>0/36.25*(1-EXP(-H$2*D112))+I$2*EXP(-H$2*D112)</f>
        <v>4.7920908906636793E-7</v>
      </c>
      <c r="F112" s="6">
        <f t="shared" si="4"/>
        <v>2.3950102915239112E-4</v>
      </c>
    </row>
    <row r="113" spans="1:6" x14ac:dyDescent="0.2">
      <c r="A113" s="5">
        <v>2.5925925925925901E-2</v>
      </c>
      <c r="B113">
        <v>1.3479E-2</v>
      </c>
      <c r="C113">
        <v>1.5898800000000001E-2</v>
      </c>
      <c r="D113" s="4">
        <f t="shared" si="3"/>
        <v>0.62222222222222157</v>
      </c>
      <c r="E113">
        <f>0/36.25*(1-EXP(-H$2*D113))+I$2*EXP(-H$2*D113)</f>
        <v>4.079015730096974E-7</v>
      </c>
      <c r="F113" s="6">
        <f t="shared" si="4"/>
        <v>2.5275887131532583E-4</v>
      </c>
    </row>
    <row r="114" spans="1:6" x14ac:dyDescent="0.2">
      <c r="A114" s="5">
        <v>2.61574074074074E-2</v>
      </c>
      <c r="B114">
        <v>1.2885499999999999E-2</v>
      </c>
      <c r="C114">
        <v>1.5093199999999999E-2</v>
      </c>
      <c r="D114" s="4">
        <f t="shared" si="3"/>
        <v>0.62777777777777755</v>
      </c>
      <c r="E114">
        <f>0/36.25*(1-EXP(-H$2*D114))+I$2*EXP(-H$2*D114)</f>
        <v>3.4720479444147395E-7</v>
      </c>
      <c r="F114" s="6">
        <f t="shared" si="4"/>
        <v>2.2779420549774422E-4</v>
      </c>
    </row>
    <row r="115" spans="1:6" x14ac:dyDescent="0.2">
      <c r="A115" s="5">
        <v>2.6388888888888899E-2</v>
      </c>
      <c r="B115">
        <v>1.3632E-2</v>
      </c>
      <c r="C115">
        <v>1.4452100000000001E-2</v>
      </c>
      <c r="D115" s="4">
        <f t="shared" si="3"/>
        <v>0.63333333333333353</v>
      </c>
      <c r="E115">
        <f>0/36.25*(1-EXP(-H$2*D115))+I$2*EXP(-H$2*D115)</f>
        <v>2.9553984897302718E-7</v>
      </c>
      <c r="F115" s="6">
        <f t="shared" si="4"/>
        <v>2.0885465215444112E-4</v>
      </c>
    </row>
    <row r="116" spans="1:6" x14ac:dyDescent="0.2">
      <c r="A116" s="5">
        <v>2.6620370370370398E-2</v>
      </c>
      <c r="B116">
        <v>1.2692500000000001E-2</v>
      </c>
      <c r="C116">
        <v>1.4755300000000001E-2</v>
      </c>
      <c r="D116" s="4">
        <f t="shared" si="3"/>
        <v>0.63888888888888951</v>
      </c>
      <c r="E116">
        <f>0/36.25*(1-EXP(-H$2*D116))+I$2*EXP(-H$2*D116)</f>
        <v>2.5156277715434129E-7</v>
      </c>
      <c r="F116" s="6">
        <f t="shared" si="4"/>
        <v>2.1771145438479237E-4</v>
      </c>
    </row>
    <row r="117" spans="1:6" x14ac:dyDescent="0.2">
      <c r="A117" s="5">
        <v>2.6851851851851901E-2</v>
      </c>
      <c r="B117">
        <v>1.2464599999999999E-2</v>
      </c>
      <c r="C117">
        <v>1.4801099999999999E-2</v>
      </c>
      <c r="D117" s="4">
        <f t="shared" si="3"/>
        <v>0.6444444444444456</v>
      </c>
      <c r="E117">
        <f>0/36.25*(1-EXP(-H$2*D117))+I$2*EXP(-H$2*D117)</f>
        <v>2.1412960407711541E-7</v>
      </c>
      <c r="F117" s="6">
        <f t="shared" si="4"/>
        <v>2.1906622254848565E-4</v>
      </c>
    </row>
    <row r="118" spans="1:6" x14ac:dyDescent="0.2">
      <c r="A118" s="5">
        <v>2.70833333333333E-2</v>
      </c>
      <c r="B118">
        <v>1.28386E-2</v>
      </c>
      <c r="C118">
        <v>1.4327100000000001E-2</v>
      </c>
      <c r="D118" s="4">
        <f t="shared" si="3"/>
        <v>0.64999999999999925</v>
      </c>
      <c r="E118">
        <f>0/36.25*(1-EXP(-H$2*D118))+I$2*EXP(-H$2*D118)</f>
        <v>1.8226658117267562E-7</v>
      </c>
      <c r="F118" s="6">
        <f t="shared" si="4"/>
        <v>2.0526057174015085E-4</v>
      </c>
    </row>
    <row r="119" spans="1:6" x14ac:dyDescent="0.2">
      <c r="A119" s="5">
        <v>2.7314814814814799E-2</v>
      </c>
      <c r="B119">
        <v>1.30463E-2</v>
      </c>
      <c r="C119">
        <v>1.5821999999999999E-2</v>
      </c>
      <c r="D119" s="4">
        <f t="shared" si="3"/>
        <v>0.65555555555555522</v>
      </c>
      <c r="E119">
        <f>0/36.25*(1-EXP(-H$2*D119))+I$2*EXP(-H$2*D119)</f>
        <v>1.5514485610503967E-7</v>
      </c>
      <c r="F119" s="6">
        <f t="shared" si="4"/>
        <v>2.5033077462024333E-4</v>
      </c>
    </row>
    <row r="120" spans="1:6" x14ac:dyDescent="0.2">
      <c r="A120" s="5">
        <v>2.7546296296296301E-2</v>
      </c>
      <c r="B120">
        <v>1.27063E-2</v>
      </c>
      <c r="C120">
        <v>1.46035E-2</v>
      </c>
      <c r="D120" s="4">
        <f t="shared" si="3"/>
        <v>0.6611111111111112</v>
      </c>
      <c r="E120">
        <f>0/36.25*(1-EXP(-H$2*D120))+I$2*EXP(-H$2*D120)</f>
        <v>1.3205891184764255E-7</v>
      </c>
      <c r="F120" s="6">
        <f t="shared" si="4"/>
        <v>2.1325835522280123E-4</v>
      </c>
    </row>
    <row r="121" spans="1:6" x14ac:dyDescent="0.2">
      <c r="A121" s="5">
        <v>2.7777777777777801E-2</v>
      </c>
      <c r="B121">
        <v>1.3693500000000001E-2</v>
      </c>
      <c r="C121">
        <v>1.44993E-2</v>
      </c>
      <c r="D121" s="4">
        <f t="shared" si="3"/>
        <v>0.66666666666666718</v>
      </c>
      <c r="E121">
        <f>0/36.25*(1-EXP(-H$2*D121))+I$2*EXP(-H$2*D121)</f>
        <v>1.1240821407946673E-7</v>
      </c>
      <c r="F121" s="6">
        <f t="shared" si="4"/>
        <v>2.1022644082179881E-4</v>
      </c>
    </row>
    <row r="122" spans="1:6" x14ac:dyDescent="0.2">
      <c r="A122" s="5">
        <v>2.80092592592593E-2</v>
      </c>
      <c r="B122">
        <v>1.24408E-2</v>
      </c>
      <c r="C122">
        <v>1.48247E-2</v>
      </c>
      <c r="D122" s="4">
        <f t="shared" si="3"/>
        <v>0.67222222222222316</v>
      </c>
      <c r="E122">
        <f>0/36.25*(1-EXP(-H$2*D122))+I$2*EXP(-H$2*D122)</f>
        <v>9.5681589494793609E-8</v>
      </c>
      <c r="F122" s="6">
        <f t="shared" si="4"/>
        <v>2.1976889319743538E-4</v>
      </c>
    </row>
    <row r="123" spans="1:6" x14ac:dyDescent="0.2">
      <c r="A123" s="5">
        <v>2.8240740740740799E-2</v>
      </c>
      <c r="B123">
        <v>1.2278300000000001E-2</v>
      </c>
      <c r="C123">
        <v>1.4504299999999999E-2</v>
      </c>
      <c r="D123" s="4">
        <f t="shared" si="3"/>
        <v>0.67777777777777914</v>
      </c>
      <c r="E123">
        <f>0/36.25*(1-EXP(-H$2*D123))+I$2*EXP(-H$2*D123)</f>
        <v>8.1443928659680643E-8</v>
      </c>
      <c r="F123" s="6">
        <f t="shared" si="4"/>
        <v>2.1037235592228417E-4</v>
      </c>
    </row>
    <row r="124" spans="1:6" x14ac:dyDescent="0.2">
      <c r="A124" s="5">
        <v>2.8472222222222201E-2</v>
      </c>
      <c r="B124">
        <v>1.49643E-2</v>
      </c>
      <c r="C124">
        <v>1.4482E-2</v>
      </c>
      <c r="D124" s="4">
        <f t="shared" si="3"/>
        <v>0.68333333333333279</v>
      </c>
      <c r="E124">
        <f>0/36.25*(1-EXP(-H$2*D124))+I$2*EXP(-H$2*D124)</f>
        <v>6.9324867516801709E-8</v>
      </c>
      <c r="F124" s="6">
        <f t="shared" si="4"/>
        <v>2.0972631607934318E-4</v>
      </c>
    </row>
    <row r="125" spans="1:6" x14ac:dyDescent="0.2">
      <c r="A125" s="5">
        <v>2.87037037037037E-2</v>
      </c>
      <c r="B125">
        <v>1.20318E-2</v>
      </c>
      <c r="C125">
        <v>1.4146300000000001E-2</v>
      </c>
      <c r="D125" s="4">
        <f t="shared" si="3"/>
        <v>0.68888888888888877</v>
      </c>
      <c r="E125">
        <f>0/36.25*(1-EXP(-H$2*D125))+I$2*EXP(-H$2*D125)</f>
        <v>5.900915311077096E-8</v>
      </c>
      <c r="F125" s="6">
        <f t="shared" si="4"/>
        <v>2.0011613417111678E-4</v>
      </c>
    </row>
    <row r="126" spans="1:6" x14ac:dyDescent="0.2">
      <c r="A126" s="5">
        <v>2.8935185185185199E-2</v>
      </c>
      <c r="B126">
        <v>1.22814E-2</v>
      </c>
      <c r="C126">
        <v>1.4037600000000001E-2</v>
      </c>
      <c r="D126" s="4">
        <f t="shared" si="3"/>
        <v>0.69444444444444475</v>
      </c>
      <c r="E126">
        <f>0/36.25*(1-EXP(-H$2*D126))+I$2*EXP(-H$2*D126)</f>
        <v>5.0228442917781077E-8</v>
      </c>
      <c r="F126" s="6">
        <f t="shared" si="4"/>
        <v>1.9705280358894232E-4</v>
      </c>
    </row>
    <row r="127" spans="1:6" x14ac:dyDescent="0.2">
      <c r="A127" s="5">
        <v>2.9166666666666698E-2</v>
      </c>
      <c r="B127">
        <v>1.2331399999999999E-2</v>
      </c>
      <c r="C127">
        <v>1.3447799999999999E-2</v>
      </c>
      <c r="D127" s="4">
        <f t="shared" si="3"/>
        <v>0.70000000000000073</v>
      </c>
      <c r="E127">
        <f>0/36.25*(1-EXP(-H$2*D127))+I$2*EXP(-H$2*D127)</f>
        <v>4.275432445554413E-8</v>
      </c>
      <c r="F127" s="6">
        <f t="shared" si="4"/>
        <v>1.8084217493861908E-4</v>
      </c>
    </row>
    <row r="128" spans="1:6" x14ac:dyDescent="0.2">
      <c r="A128" s="5">
        <v>2.9398148148148201E-2</v>
      </c>
      <c r="B128">
        <v>1.14968E-2</v>
      </c>
      <c r="C128">
        <v>1.4321E-2</v>
      </c>
      <c r="D128" s="4">
        <f t="shared" si="3"/>
        <v>0.70555555555555682</v>
      </c>
      <c r="E128">
        <f>0/36.25*(1-EXP(-H$2*D128))+I$2*EXP(-H$2*D128)</f>
        <v>3.6392373592828284E-8</v>
      </c>
      <c r="F128" s="6">
        <f t="shared" si="4"/>
        <v>2.0508999865095998E-4</v>
      </c>
    </row>
    <row r="129" spans="1:6" x14ac:dyDescent="0.2">
      <c r="A129" s="5">
        <v>2.96296296296296E-2</v>
      </c>
      <c r="B129">
        <v>1.2777699999999999E-2</v>
      </c>
      <c r="C129">
        <v>1.3457200000000001E-2</v>
      </c>
      <c r="D129" s="4">
        <f t="shared" si="3"/>
        <v>0.71111111111111036</v>
      </c>
      <c r="E129">
        <f>0/36.25*(1-EXP(-H$2*D129))+I$2*EXP(-H$2*D129)</f>
        <v>3.0977096997455733E-8</v>
      </c>
      <c r="F129" s="6">
        <f t="shared" si="4"/>
        <v>1.8109539811098018E-4</v>
      </c>
    </row>
    <row r="130" spans="1:6" x14ac:dyDescent="0.2">
      <c r="A130" s="5">
        <v>2.9861111111111099E-2</v>
      </c>
      <c r="B130">
        <v>1.18639E-2</v>
      </c>
      <c r="C130">
        <v>1.39189E-2</v>
      </c>
      <c r="D130" s="4">
        <f t="shared" si="3"/>
        <v>0.71666666666666634</v>
      </c>
      <c r="E130">
        <f>0/36.25*(1-EXP(-H$2*D130))+I$2*EXP(-H$2*D130)</f>
        <v>2.6367627160730469E-8</v>
      </c>
      <c r="F130" s="6">
        <f t="shared" si="4"/>
        <v>1.9373504319396384E-4</v>
      </c>
    </row>
    <row r="131" spans="1:6" x14ac:dyDescent="0.2">
      <c r="A131" s="5">
        <v>3.0092592592592601E-2</v>
      </c>
      <c r="B131">
        <v>1.24309E-2</v>
      </c>
      <c r="C131">
        <v>1.4188600000000001E-2</v>
      </c>
      <c r="D131" s="4">
        <f t="shared" ref="D131:D136" si="5">A131*24</f>
        <v>0.72222222222222243</v>
      </c>
      <c r="E131">
        <f>0/36.25*(1-EXP(-H$2*D131))+I$2*EXP(-H$2*D131)</f>
        <v>2.2444058013066715E-8</v>
      </c>
      <c r="F131" s="6">
        <f t="shared" ref="F131:F136" si="6">(E131-C131)^2</f>
        <v>2.0131573306098071E-4</v>
      </c>
    </row>
    <row r="132" spans="1:6" x14ac:dyDescent="0.2">
      <c r="A132" s="5">
        <v>3.03240740740741E-2</v>
      </c>
      <c r="B132">
        <v>1.21598E-2</v>
      </c>
      <c r="C132">
        <v>1.4002300000000001E-2</v>
      </c>
      <c r="D132" s="4">
        <f t="shared" si="5"/>
        <v>0.72777777777777841</v>
      </c>
      <c r="E132">
        <f>0/36.25*(1-EXP(-H$2*D132))+I$2*EXP(-H$2*D132)</f>
        <v>1.9104325809192344E-8</v>
      </c>
      <c r="F132" s="6">
        <f t="shared" si="6"/>
        <v>1.9606387028136245E-4</v>
      </c>
    </row>
    <row r="133" spans="1:6" x14ac:dyDescent="0.2">
      <c r="A133" s="5">
        <v>3.05555555555556E-2</v>
      </c>
      <c r="B133">
        <v>1.2577E-2</v>
      </c>
      <c r="C133">
        <v>1.3887099999999999E-2</v>
      </c>
      <c r="D133" s="4">
        <f t="shared" si="5"/>
        <v>0.73333333333333439</v>
      </c>
      <c r="E133">
        <f>0/36.25*(1-EXP(-H$2*D133))+I$2*EXP(-H$2*D133)</f>
        <v>1.6261554145479792E-8</v>
      </c>
      <c r="F133" s="6">
        <f t="shared" si="6"/>
        <v>1.9285109475860728E-4</v>
      </c>
    </row>
    <row r="134" spans="1:6" x14ac:dyDescent="0.2">
      <c r="A134" s="5">
        <v>3.0787037037037099E-2</v>
      </c>
      <c r="B134">
        <v>1.17068E-2</v>
      </c>
      <c r="C134">
        <v>1.42621E-2</v>
      </c>
      <c r="D134" s="4">
        <f t="shared" si="5"/>
        <v>0.73888888888889037</v>
      </c>
      <c r="E134">
        <f>0/36.25*(1-EXP(-H$2*D134))+I$2*EXP(-H$2*D134)</f>
        <v>1.3841794045363931E-8</v>
      </c>
      <c r="F134" s="6">
        <f t="shared" si="6"/>
        <v>2.0340710158408987E-4</v>
      </c>
    </row>
    <row r="135" spans="1:6" x14ac:dyDescent="0.2">
      <c r="A135" s="5">
        <v>3.1018518518518501E-2</v>
      </c>
      <c r="B135">
        <v>1.14298E-2</v>
      </c>
      <c r="C135">
        <v>1.3329000000000001E-2</v>
      </c>
      <c r="D135" s="4">
        <f t="shared" si="5"/>
        <v>0.74444444444444402</v>
      </c>
      <c r="E135">
        <f>0/36.25*(1-EXP(-H$2*D135))+I$2*EXP(-H$2*D135)</f>
        <v>1.1782100325726996E-8</v>
      </c>
      <c r="F135" s="6">
        <f t="shared" si="6"/>
        <v>1.7766192691290837E-4</v>
      </c>
    </row>
    <row r="136" spans="1:6" x14ac:dyDescent="0.2">
      <c r="A136" s="5">
        <v>3.125E-2</v>
      </c>
      <c r="B136">
        <v>1.16174E-2</v>
      </c>
      <c r="C136">
        <v>1.35476E-2</v>
      </c>
      <c r="D136" s="4">
        <f t="shared" si="5"/>
        <v>0.75</v>
      </c>
      <c r="E136">
        <f>0/36.25*(1-EXP(-H$2*D136))+I$2*EXP(-H$2*D136)</f>
        <v>1.0028894204792907E-8</v>
      </c>
      <c r="F136" s="6">
        <f t="shared" si="6"/>
        <v>1.8353719402520633E-4</v>
      </c>
    </row>
    <row r="138" spans="1:6" x14ac:dyDescent="0.2">
      <c r="A138" s="5" t="s">
        <v>45</v>
      </c>
      <c r="B138">
        <f>AVERAGE(B2:B136)</f>
        <v>2.4255017555555557E-2</v>
      </c>
      <c r="C138">
        <f>AVERAGE(C2:C136)</f>
        <v>1.9935308740740745E-2</v>
      </c>
      <c r="F13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3DEE-4FE7-414A-BDA3-9C20DE00E731}">
  <dimension ref="A1:D125"/>
  <sheetViews>
    <sheetView workbookViewId="0">
      <selection activeCell="D2" sqref="D2:D125"/>
    </sheetView>
  </sheetViews>
  <sheetFormatPr baseColWidth="10" defaultRowHeight="15" x14ac:dyDescent="0.2"/>
  <cols>
    <col min="1" max="1" width="15.1640625" customWidth="1"/>
    <col min="2" max="2" width="8.5" bestFit="1" customWidth="1"/>
    <col min="4" max="4" width="8" bestFit="1" customWidth="1"/>
  </cols>
  <sheetData>
    <row r="1" spans="1:4" x14ac:dyDescent="0.2">
      <c r="A1" t="s">
        <v>55</v>
      </c>
      <c r="B1" t="s">
        <v>54</v>
      </c>
      <c r="D1" t="s">
        <v>56</v>
      </c>
    </row>
    <row r="2" spans="1:4" x14ac:dyDescent="0.2">
      <c r="A2" s="2">
        <v>3.6326900000000001E-3</v>
      </c>
      <c r="B2" s="2">
        <v>3.8511946666666599E-3</v>
      </c>
      <c r="C2" s="2">
        <f>(A2-B2)^2</f>
        <v>4.7744289355108118E-8</v>
      </c>
      <c r="D2" s="2">
        <v>3.8511946666666599E-3</v>
      </c>
    </row>
    <row r="3" spans="1:4" x14ac:dyDescent="0.2">
      <c r="A3" s="2">
        <v>3.6382200000000002E-3</v>
      </c>
      <c r="B3" s="2">
        <v>3.8511946666666599E-3</v>
      </c>
      <c r="C3" s="2">
        <f t="shared" ref="C3:C66" si="0">(A3-B3)^2</f>
        <v>4.535820864177481E-8</v>
      </c>
      <c r="D3" s="2">
        <v>3.8511946666666599E-3</v>
      </c>
    </row>
    <row r="4" spans="1:4" x14ac:dyDescent="0.2">
      <c r="A4" s="2">
        <v>3.3176199999999899E-3</v>
      </c>
      <c r="B4" s="2">
        <v>3.8511946666666599E-3</v>
      </c>
      <c r="C4" s="2">
        <f t="shared" si="0"/>
        <v>2.8470192490844796E-7</v>
      </c>
      <c r="D4" s="2">
        <v>3.8511946666666599E-3</v>
      </c>
    </row>
    <row r="5" spans="1:4" x14ac:dyDescent="0.2">
      <c r="A5" s="2">
        <v>4.7306400000000004E-3</v>
      </c>
      <c r="B5" s="2">
        <v>3.8511946666666599E-3</v>
      </c>
      <c r="C5" s="2">
        <f t="shared" si="0"/>
        <v>7.7342409432179039E-7</v>
      </c>
      <c r="D5" s="2">
        <v>3.8511946666666599E-3</v>
      </c>
    </row>
    <row r="6" spans="1:4" x14ac:dyDescent="0.2">
      <c r="A6" s="2">
        <v>3.1504699999999899E-3</v>
      </c>
      <c r="B6" s="2">
        <v>3.8511946666666599E-3</v>
      </c>
      <c r="C6" s="2">
        <f t="shared" si="0"/>
        <v>4.9101505847511585E-7</v>
      </c>
      <c r="D6" s="2">
        <v>3.8511946666666599E-3</v>
      </c>
    </row>
    <row r="7" spans="1:4" x14ac:dyDescent="0.2">
      <c r="A7" s="2">
        <v>4.4047199999999896E-3</v>
      </c>
      <c r="B7" s="2">
        <v>3.8511946666666599E-3</v>
      </c>
      <c r="C7" s="2">
        <f t="shared" si="0"/>
        <v>3.0639029464177377E-7</v>
      </c>
      <c r="D7" s="2">
        <v>3.8511946666666599E-3</v>
      </c>
    </row>
    <row r="8" spans="1:4" x14ac:dyDescent="0.2">
      <c r="A8" s="2">
        <v>3.3522600000000001E-3</v>
      </c>
      <c r="B8" s="2">
        <v>3.8511946666666599E-3</v>
      </c>
      <c r="C8" s="2">
        <f t="shared" si="0"/>
        <v>2.4893580160177087E-7</v>
      </c>
      <c r="D8" s="2">
        <v>3.8511946666666599E-3</v>
      </c>
    </row>
    <row r="9" spans="1:4" x14ac:dyDescent="0.2">
      <c r="A9" s="2">
        <v>5.3185599999999904E-3</v>
      </c>
      <c r="B9" s="2">
        <v>3.8511946666666599E-3</v>
      </c>
      <c r="C9" s="2">
        <f t="shared" si="0"/>
        <v>2.1531610214684363E-6</v>
      </c>
      <c r="D9" s="2">
        <v>3.8511946666666599E-3</v>
      </c>
    </row>
    <row r="10" spans="1:4" x14ac:dyDescent="0.2">
      <c r="A10" s="2">
        <v>4.1378300000000003E-3</v>
      </c>
      <c r="B10" s="2">
        <v>3.8511946666666599E-3</v>
      </c>
      <c r="C10" s="2">
        <f t="shared" si="0"/>
        <v>8.2159814315115198E-8</v>
      </c>
      <c r="D10" s="2">
        <v>3.8511946666666599E-3</v>
      </c>
    </row>
    <row r="11" spans="1:4" x14ac:dyDescent="0.2">
      <c r="A11" s="2">
        <v>3.7037200000000002E-3</v>
      </c>
      <c r="B11" s="2">
        <v>3.8511946666666599E-3</v>
      </c>
      <c r="C11" s="2">
        <f t="shared" si="0"/>
        <v>2.1748777308442383E-8</v>
      </c>
      <c r="D11" s="2">
        <v>3.8511946666666599E-3</v>
      </c>
    </row>
    <row r="12" spans="1:4" x14ac:dyDescent="0.2">
      <c r="A12" s="2">
        <v>3.9327199999999903E-3</v>
      </c>
      <c r="B12" s="2">
        <v>3.8511946666666599E-3</v>
      </c>
      <c r="C12" s="2">
        <f t="shared" si="0"/>
        <v>6.64637997511063E-9</v>
      </c>
      <c r="D12" s="2">
        <v>3.8511946666666599E-3</v>
      </c>
    </row>
    <row r="13" spans="1:4" x14ac:dyDescent="0.2">
      <c r="A13" s="2">
        <v>3.2292599999999899E-3</v>
      </c>
      <c r="B13" s="2">
        <v>3.8511946666666599E-3</v>
      </c>
      <c r="C13" s="2">
        <f t="shared" si="0"/>
        <v>3.8680272960178191E-7</v>
      </c>
      <c r="D13" s="2">
        <v>3.8511946666666599E-3</v>
      </c>
    </row>
    <row r="14" spans="1:4" x14ac:dyDescent="0.2">
      <c r="A14" s="2">
        <v>4.6995700000000001E-3</v>
      </c>
      <c r="B14" s="2">
        <v>3.8511946666666599E-3</v>
      </c>
      <c r="C14" s="2">
        <f t="shared" si="0"/>
        <v>7.1974070620845622E-7</v>
      </c>
      <c r="D14" s="2">
        <v>3.8511946666666599E-3</v>
      </c>
    </row>
    <row r="15" spans="1:4" x14ac:dyDescent="0.2">
      <c r="A15" s="2">
        <v>3.2386200000000002E-3</v>
      </c>
      <c r="B15" s="2">
        <v>3.8511946666666599E-3</v>
      </c>
      <c r="C15" s="2">
        <f t="shared" si="0"/>
        <v>3.7524772224176917E-7</v>
      </c>
      <c r="D15" s="2">
        <v>3.8511946666666599E-3</v>
      </c>
    </row>
    <row r="16" spans="1:4" x14ac:dyDescent="0.2">
      <c r="A16" s="2">
        <v>3.28101999999999E-3</v>
      </c>
      <c r="B16" s="2">
        <v>3.8511946666666599E-3</v>
      </c>
      <c r="C16" s="2">
        <f t="shared" si="0"/>
        <v>3.2509915050844816E-7</v>
      </c>
      <c r="D16" s="2">
        <v>3.8511946666666599E-3</v>
      </c>
    </row>
    <row r="17" spans="1:4" x14ac:dyDescent="0.2">
      <c r="A17" s="2">
        <v>4.0054499999999903E-3</v>
      </c>
      <c r="B17" s="2">
        <v>4.9577145750141903E-2</v>
      </c>
      <c r="C17" s="2">
        <f t="shared" si="0"/>
        <v>2.0767794535435026E-3</v>
      </c>
      <c r="D17" s="2">
        <v>4.8591964057297501E-2</v>
      </c>
    </row>
    <row r="18" spans="1:4" x14ac:dyDescent="0.2">
      <c r="A18" s="2">
        <v>6.7800100000000004E-3</v>
      </c>
      <c r="B18" s="2">
        <v>5.05289071031014E-2</v>
      </c>
      <c r="C18" s="2">
        <f t="shared" si="0"/>
        <v>1.9139659977377539E-3</v>
      </c>
      <c r="D18" s="2">
        <v>4.3175431448637003E-2</v>
      </c>
    </row>
    <row r="19" spans="1:4" x14ac:dyDescent="0.2">
      <c r="A19" s="2">
        <v>1.8431300000000001E-2</v>
      </c>
      <c r="B19" s="2">
        <v>3.6119650681626397E-2</v>
      </c>
      <c r="C19" s="2">
        <f t="shared" si="0"/>
        <v>3.1287774983619301E-4</v>
      </c>
      <c r="D19" s="2">
        <v>3.9050679847666699E-2</v>
      </c>
    </row>
    <row r="20" spans="1:4" x14ac:dyDescent="0.2">
      <c r="A20" s="2">
        <v>2.7609399999999899E-2</v>
      </c>
      <c r="B20" s="2">
        <v>4.6356918862401002E-2</v>
      </c>
      <c r="C20" s="2">
        <f t="shared" si="0"/>
        <v>3.5146946349608513E-4</v>
      </c>
      <c r="D20" s="2">
        <v>3.59096342749873E-2</v>
      </c>
    </row>
    <row r="21" spans="1:4" x14ac:dyDescent="0.2">
      <c r="A21" s="2">
        <v>3.2138600000000003E-2</v>
      </c>
      <c r="B21" s="2">
        <v>5.58203868970212E-2</v>
      </c>
      <c r="C21" s="2">
        <f t="shared" si="0"/>
        <v>5.6082703063592486E-4</v>
      </c>
      <c r="D21" s="2">
        <v>3.3517692106317401E-2</v>
      </c>
    </row>
    <row r="22" spans="1:4" x14ac:dyDescent="0.2">
      <c r="A22" s="2">
        <v>4.2484899999999902E-2</v>
      </c>
      <c r="B22" s="2">
        <v>2.8865921079868899E-2</v>
      </c>
      <c r="C22" s="2">
        <f t="shared" si="0"/>
        <v>1.8547658682697263E-4</v>
      </c>
      <c r="D22" s="2">
        <v>3.1696200757059402E-2</v>
      </c>
    </row>
    <row r="23" spans="1:4" x14ac:dyDescent="0.2">
      <c r="A23" s="2">
        <v>2.4558199999999902E-2</v>
      </c>
      <c r="B23" s="2">
        <v>1.56896607574133E-2</v>
      </c>
      <c r="C23" s="2">
        <f t="shared" si="0"/>
        <v>7.8650988297298532E-5</v>
      </c>
      <c r="D23" s="2">
        <v>3.03091142384639E-2</v>
      </c>
    </row>
    <row r="24" spans="1:4" x14ac:dyDescent="0.2">
      <c r="A24" s="2">
        <v>1.4585000000000001E-2</v>
      </c>
      <c r="B24" s="2">
        <v>2.7339002716934398E-2</v>
      </c>
      <c r="C24" s="2">
        <f t="shared" si="0"/>
        <v>1.6266458530356999E-4</v>
      </c>
      <c r="D24" s="2">
        <v>2.9252831972367499E-2</v>
      </c>
    </row>
    <row r="25" spans="1:4" x14ac:dyDescent="0.2">
      <c r="A25" s="2">
        <v>2.0382899999999898E-2</v>
      </c>
      <c r="B25" s="2">
        <v>4.2905784822058701E-2</v>
      </c>
      <c r="C25" s="2">
        <f t="shared" si="0"/>
        <v>5.0728034070772682E-4</v>
      </c>
      <c r="D25" s="2">
        <v>2.8448460932268702E-2</v>
      </c>
    </row>
    <row r="26" spans="1:4" x14ac:dyDescent="0.2">
      <c r="A26" s="2">
        <v>4.0148900000000001E-2</v>
      </c>
      <c r="B26" s="2">
        <v>3.7614459888032303E-2</v>
      </c>
      <c r="C26" s="2">
        <f t="shared" si="0"/>
        <v>6.4233866811508376E-6</v>
      </c>
      <c r="D26" s="2">
        <v>2.7835923175158699E-2</v>
      </c>
    </row>
    <row r="27" spans="1:4" x14ac:dyDescent="0.2">
      <c r="A27" s="2">
        <v>2.2443199999999899E-2</v>
      </c>
      <c r="B27" s="2">
        <v>2.4230108533703699E-2</v>
      </c>
      <c r="C27" s="2">
        <f t="shared" si="0"/>
        <v>3.1930421078234652E-6</v>
      </c>
      <c r="D27" s="2">
        <v>2.7369468659542099E-2</v>
      </c>
    </row>
    <row r="28" spans="1:4" x14ac:dyDescent="0.2">
      <c r="A28" s="2">
        <v>3.0797399999999898E-2</v>
      </c>
      <c r="B28" s="2">
        <v>2.8380912379352301E-2</v>
      </c>
      <c r="C28" s="2">
        <f t="shared" si="0"/>
        <v>5.8394124207430877E-6</v>
      </c>
      <c r="D28" s="2">
        <v>2.7014258204980698E-2</v>
      </c>
    </row>
    <row r="29" spans="1:4" x14ac:dyDescent="0.2">
      <c r="A29" s="2">
        <v>2.63187E-2</v>
      </c>
      <c r="B29" s="2">
        <v>4.7903978266745098E-2</v>
      </c>
      <c r="C29" s="2">
        <f t="shared" si="0"/>
        <v>4.6592423785281827E-4</v>
      </c>
      <c r="D29" s="2">
        <v>2.6743761376660801E-2</v>
      </c>
    </row>
    <row r="30" spans="1:4" x14ac:dyDescent="0.2">
      <c r="A30" s="2">
        <v>3.67368E-2</v>
      </c>
      <c r="B30" s="2">
        <v>3.1984420470445397E-2</v>
      </c>
      <c r="C30" s="2">
        <f t="shared" si="0"/>
        <v>2.2585111192929625E-5</v>
      </c>
      <c r="D30" s="2">
        <v>2.6537774944697699E-2</v>
      </c>
    </row>
    <row r="31" spans="1:4" x14ac:dyDescent="0.2">
      <c r="A31" s="2">
        <v>4.3904699999999901E-2</v>
      </c>
      <c r="B31" s="2">
        <v>2.5984140243616002E-2</v>
      </c>
      <c r="C31" s="2">
        <f t="shared" si="0"/>
        <v>3.2114646198212613E-4</v>
      </c>
      <c r="D31" s="2">
        <v>2.6380913918206399E-2</v>
      </c>
    </row>
    <row r="32" spans="1:4" x14ac:dyDescent="0.2">
      <c r="A32" s="2">
        <v>3.5737299999999902E-2</v>
      </c>
      <c r="B32" s="2">
        <v>3.9922112042854598E-2</v>
      </c>
      <c r="C32" s="2">
        <f t="shared" si="0"/>
        <v>1.7512651834021686E-5</v>
      </c>
      <c r="D32" s="2">
        <v>2.6261462450469401E-2</v>
      </c>
    </row>
    <row r="33" spans="1:4" x14ac:dyDescent="0.2">
      <c r="A33" s="2">
        <v>4.1001599999999902E-2</v>
      </c>
      <c r="B33" s="2">
        <v>4.0682134461597297E-2</v>
      </c>
      <c r="C33" s="2">
        <f t="shared" si="0"/>
        <v>1.0205823022686639E-7</v>
      </c>
      <c r="D33" s="2">
        <v>2.61704987900645E-2</v>
      </c>
    </row>
    <row r="34" spans="1:4" x14ac:dyDescent="0.2">
      <c r="A34" s="2">
        <v>3.9562800000000002E-2</v>
      </c>
      <c r="B34" s="2">
        <v>3.6218864581606801E-2</v>
      </c>
      <c r="C34" s="2">
        <f t="shared" si="0"/>
        <v>1.1181904082384515E-5</v>
      </c>
      <c r="D34" s="2">
        <v>2.6101228921129298E-2</v>
      </c>
    </row>
    <row r="35" spans="1:4" x14ac:dyDescent="0.2">
      <c r="A35" s="2">
        <v>4.01933999999999E-2</v>
      </c>
      <c r="B35" s="2">
        <v>2.7492256363552701E-2</v>
      </c>
      <c r="C35" s="2">
        <f t="shared" si="0"/>
        <v>1.6131904967366318E-4</v>
      </c>
      <c r="D35" s="2">
        <v>2.60484791227929E-2</v>
      </c>
    </row>
    <row r="36" spans="1:4" x14ac:dyDescent="0.2">
      <c r="A36" s="2">
        <v>4.9366E-2</v>
      </c>
      <c r="B36" s="2">
        <v>3.1603684244492398E-2</v>
      </c>
      <c r="C36" s="2">
        <f t="shared" si="0"/>
        <v>3.1549986099835357E-4</v>
      </c>
      <c r="D36" s="2">
        <v>2.60083095473727E-2</v>
      </c>
    </row>
    <row r="37" spans="1:4" x14ac:dyDescent="0.2">
      <c r="A37" s="2">
        <v>4.7125899999999901E-2</v>
      </c>
      <c r="B37" s="2">
        <v>3.43876671550239E-2</v>
      </c>
      <c r="C37" s="2">
        <f t="shared" si="0"/>
        <v>1.6226257601282539E-4</v>
      </c>
      <c r="D37" s="2">
        <v>2.5977719955747401E-2</v>
      </c>
    </row>
    <row r="38" spans="1:4" x14ac:dyDescent="0.2">
      <c r="A38" s="2">
        <v>5.0790000000000002E-2</v>
      </c>
      <c r="B38" s="2">
        <v>4.8208848718373297E-2</v>
      </c>
      <c r="C38" s="2">
        <f t="shared" si="0"/>
        <v>6.6623419386431809E-6</v>
      </c>
      <c r="D38" s="2">
        <v>2.5954425631472801E-2</v>
      </c>
    </row>
    <row r="39" spans="1:4" x14ac:dyDescent="0.2">
      <c r="A39" s="2">
        <v>4.9934499999999903E-2</v>
      </c>
      <c r="B39" s="2">
        <v>2.6801427962203202E-2</v>
      </c>
      <c r="C39" s="2">
        <f t="shared" si="0"/>
        <v>5.3513902190589161E-4</v>
      </c>
      <c r="D39" s="2">
        <v>2.5936686736817E-2</v>
      </c>
    </row>
    <row r="40" spans="1:4" x14ac:dyDescent="0.2">
      <c r="A40" s="2">
        <v>5.1772400000000003E-2</v>
      </c>
      <c r="B40" s="2">
        <v>4.1240164931182599E-2</v>
      </c>
      <c r="C40" s="2">
        <f t="shared" si="0"/>
        <v>1.1092797554482715E-4</v>
      </c>
      <c r="D40" s="2">
        <v>2.5923178365425702E-2</v>
      </c>
    </row>
    <row r="41" spans="1:4" x14ac:dyDescent="0.2">
      <c r="A41" s="2">
        <v>4.3770799999999901E-2</v>
      </c>
      <c r="B41" s="2">
        <v>1.91880703087654E-2</v>
      </c>
      <c r="C41" s="2">
        <f t="shared" si="0"/>
        <v>6.0431059907230234E-4</v>
      </c>
      <c r="D41" s="2">
        <v>2.5912891585939901E-2</v>
      </c>
    </row>
    <row r="42" spans="1:4" x14ac:dyDescent="0.2">
      <c r="A42" s="2">
        <v>3.9608400000000002E-2</v>
      </c>
      <c r="B42" s="2">
        <v>2.6367287655225301E-2</v>
      </c>
      <c r="C42" s="2">
        <f t="shared" si="0"/>
        <v>1.7532705612694499E-4</v>
      </c>
      <c r="D42" s="2">
        <v>2.5905058085577502E-2</v>
      </c>
    </row>
    <row r="43" spans="1:4" x14ac:dyDescent="0.2">
      <c r="A43" s="2">
        <v>5.30334999999999E-2</v>
      </c>
      <c r="B43" s="2">
        <v>3.4859690361762202E-2</v>
      </c>
      <c r="C43" s="2">
        <f t="shared" si="0"/>
        <v>3.3028735676690147E-4</v>
      </c>
      <c r="D43" s="2">
        <v>2.5899092785357701E-2</v>
      </c>
    </row>
    <row r="44" spans="1:4" x14ac:dyDescent="0.2">
      <c r="A44" s="2">
        <v>4.7620599999999902E-2</v>
      </c>
      <c r="B44" s="2">
        <v>2.44041728961924E-2</v>
      </c>
      <c r="C44" s="2">
        <f t="shared" si="0"/>
        <v>5.3900248746640764E-4</v>
      </c>
      <c r="D44" s="2">
        <v>2.5894550140937399E-2</v>
      </c>
    </row>
    <row r="45" spans="1:4" x14ac:dyDescent="0.2">
      <c r="A45" s="2">
        <v>3.1067399999999901E-2</v>
      </c>
      <c r="B45" s="2">
        <v>4.7864512432996401E-2</v>
      </c>
      <c r="C45" s="2">
        <f t="shared" si="0"/>
        <v>2.8214298608672555E-4</v>
      </c>
      <c r="D45" s="2">
        <v>2.5891090865197901E-2</v>
      </c>
    </row>
    <row r="46" spans="1:4" x14ac:dyDescent="0.2">
      <c r="A46" s="2">
        <v>2.2966899999999901E-2</v>
      </c>
      <c r="B46" s="2">
        <v>-5.0655122102040004E-3</v>
      </c>
      <c r="C46" s="2">
        <f t="shared" si="0"/>
        <v>7.8581613432278884E-4</v>
      </c>
      <c r="D46" s="2">
        <v>4.2618133678896799E-7</v>
      </c>
    </row>
    <row r="47" spans="1:4" x14ac:dyDescent="0.2">
      <c r="A47" s="2">
        <v>2.1396499999999902E-2</v>
      </c>
      <c r="B47" s="2">
        <v>-6.2747064335990001E-3</v>
      </c>
      <c r="C47" s="2">
        <f t="shared" si="0"/>
        <v>7.6569566549084531E-4</v>
      </c>
      <c r="D47" s="2">
        <v>3.2454196775502898E-7</v>
      </c>
    </row>
    <row r="48" spans="1:4" x14ac:dyDescent="0.2">
      <c r="A48" s="2">
        <v>2.1524299999999899E-2</v>
      </c>
      <c r="B48" s="2">
        <v>-5.1893115044248901E-3</v>
      </c>
      <c r="C48" s="2">
        <f t="shared" si="0"/>
        <v>7.1361703960933637E-4</v>
      </c>
      <c r="D48" s="2">
        <v>2.4714242446158799E-7</v>
      </c>
    </row>
    <row r="49" spans="1:4" x14ac:dyDescent="0.2">
      <c r="A49" s="2">
        <v>2.0357299999999901E-2</v>
      </c>
      <c r="B49" s="2">
        <v>-1.9701212863666002E-3</v>
      </c>
      <c r="C49" s="2">
        <f t="shared" si="0"/>
        <v>4.9851374129889186E-4</v>
      </c>
      <c r="D49" s="2">
        <v>1.8820178601633299E-7</v>
      </c>
    </row>
    <row r="50" spans="1:4" x14ac:dyDescent="0.2">
      <c r="A50" s="2">
        <v>2.1589500000000001E-2</v>
      </c>
      <c r="B50" s="2">
        <v>3.6464238280623201E-4</v>
      </c>
      <c r="C50" s="2">
        <f t="shared" si="0"/>
        <v>4.5049458087014833E-4</v>
      </c>
      <c r="D50" s="2">
        <v>1.43317814968036E-7</v>
      </c>
    </row>
    <row r="51" spans="1:4" x14ac:dyDescent="0.2">
      <c r="A51" s="2">
        <v>2.0201799999999898E-2</v>
      </c>
      <c r="B51" s="2">
        <v>5.2369275748124404E-3</v>
      </c>
      <c r="C51" s="2">
        <f t="shared" si="0"/>
        <v>2.2394740670213597E-4</v>
      </c>
      <c r="D51" s="2">
        <v>1.09138157091823E-7</v>
      </c>
    </row>
    <row r="52" spans="1:4" x14ac:dyDescent="0.2">
      <c r="A52" s="2">
        <v>1.9680799999999901E-2</v>
      </c>
      <c r="B52" s="2">
        <v>-1.37095969666968E-3</v>
      </c>
      <c r="C52" s="2">
        <f t="shared" si="0"/>
        <v>4.4317658632632168E-4</v>
      </c>
      <c r="D52" s="2">
        <v>8.3109956260887306E-8</v>
      </c>
    </row>
    <row r="53" spans="1:4" x14ac:dyDescent="0.2">
      <c r="A53" s="2">
        <v>2.1660599999999901E-2</v>
      </c>
      <c r="B53" s="2">
        <v>-7.5807621710620504E-3</v>
      </c>
      <c r="C53" s="2">
        <f t="shared" si="0"/>
        <v>8.5505726161921294E-4</v>
      </c>
      <c r="D53" s="2">
        <v>6.3289183304380198E-8</v>
      </c>
    </row>
    <row r="54" spans="1:4" x14ac:dyDescent="0.2">
      <c r="A54" s="2">
        <v>2.0370900000000001E-2</v>
      </c>
      <c r="B54" s="2">
        <v>2.1322940630939301E-3</v>
      </c>
      <c r="C54" s="2">
        <f t="shared" si="0"/>
        <v>3.3264674652174538E-4</v>
      </c>
      <c r="D54" s="2">
        <v>4.8195437749502E-8</v>
      </c>
    </row>
    <row r="55" spans="1:4" x14ac:dyDescent="0.2">
      <c r="A55" s="2">
        <v>1.9067299999999902E-2</v>
      </c>
      <c r="B55" s="2">
        <v>-2.3890797056825498E-3</v>
      </c>
      <c r="C55" s="2">
        <f t="shared" si="0"/>
        <v>4.6037623007442172E-4</v>
      </c>
      <c r="D55" s="2">
        <v>3.6701377685582502E-8</v>
      </c>
    </row>
    <row r="56" spans="1:4" x14ac:dyDescent="0.2">
      <c r="A56" s="2">
        <v>1.9205300000000002E-2</v>
      </c>
      <c r="B56" s="2">
        <v>-3.35290344939977E-3</v>
      </c>
      <c r="C56" s="2">
        <f t="shared" si="0"/>
        <v>5.0887254286451186E-4</v>
      </c>
      <c r="D56" s="2">
        <v>2.7948519339544602E-8</v>
      </c>
    </row>
    <row r="57" spans="1:4" x14ac:dyDescent="0.2">
      <c r="A57" s="2">
        <v>1.8925199999999899E-2</v>
      </c>
      <c r="B57" s="2">
        <v>-2.1242012056645302E-3</v>
      </c>
      <c r="C57" s="2">
        <f t="shared" si="0"/>
        <v>4.4307729111702713E-4</v>
      </c>
      <c r="D57" s="2">
        <v>2.1283117488522699E-8</v>
      </c>
    </row>
    <row r="58" spans="1:4" x14ac:dyDescent="0.2">
      <c r="A58" s="2">
        <v>1.9504799999999899E-2</v>
      </c>
      <c r="B58" s="2">
        <v>3.8584622257310402E-3</v>
      </c>
      <c r="C58" s="2">
        <f t="shared" si="0"/>
        <v>2.4480788574651253E-4</v>
      </c>
      <c r="D58" s="2">
        <v>1.6207337659900498E-8</v>
      </c>
    </row>
    <row r="59" spans="1:4" x14ac:dyDescent="0.2">
      <c r="A59" s="2">
        <v>1.9884999999999899E-2</v>
      </c>
      <c r="B59" s="2">
        <v>4.76608212619818E-3</v>
      </c>
      <c r="C59" s="2">
        <f t="shared" si="0"/>
        <v>2.2858167767476111E-4</v>
      </c>
      <c r="D59" s="2">
        <v>1.23420732025599E-8</v>
      </c>
    </row>
    <row r="60" spans="1:4" x14ac:dyDescent="0.2">
      <c r="A60" s="2">
        <v>1.8008400000000001E-2</v>
      </c>
      <c r="B60" s="2">
        <v>-1.1851370463183301E-2</v>
      </c>
      <c r="C60" s="2">
        <f t="shared" si="0"/>
        <v>8.9160589211399396E-4</v>
      </c>
      <c r="D60" s="2">
        <v>9.3986300608907698E-9</v>
      </c>
    </row>
    <row r="61" spans="1:4" x14ac:dyDescent="0.2">
      <c r="A61" s="2">
        <v>1.8832000000000002E-2</v>
      </c>
      <c r="B61" s="2">
        <v>2.0486527583121099E-3</v>
      </c>
      <c r="C61" s="2">
        <f t="shared" si="0"/>
        <v>2.816807446350726E-4</v>
      </c>
      <c r="D61" s="2">
        <v>7.1571644059895696E-9</v>
      </c>
    </row>
    <row r="62" spans="1:4" x14ac:dyDescent="0.2">
      <c r="A62" s="2">
        <v>1.7975299999999899E-2</v>
      </c>
      <c r="B62" s="2">
        <v>1.7685352222452299E-4</v>
      </c>
      <c r="C62" s="2">
        <f t="shared" si="0"/>
        <v>3.1678469702223471E-4</v>
      </c>
      <c r="D62" s="2">
        <v>5.45026264492732E-9</v>
      </c>
    </row>
    <row r="63" spans="1:4" x14ac:dyDescent="0.2">
      <c r="A63" s="2">
        <v>1.8065999999999902E-2</v>
      </c>
      <c r="B63" s="2">
        <v>3.8813195348186098E-3</v>
      </c>
      <c r="C63" s="2">
        <f t="shared" si="0"/>
        <v>2.0120515989929572E-4</v>
      </c>
      <c r="D63" s="2">
        <v>4.1504374097975097E-9</v>
      </c>
    </row>
    <row r="64" spans="1:4" x14ac:dyDescent="0.2">
      <c r="A64" s="2">
        <v>1.8600200000000001E-2</v>
      </c>
      <c r="B64" s="2">
        <v>3.8913625383797299E-3</v>
      </c>
      <c r="C64" s="2">
        <f t="shared" si="0"/>
        <v>2.1634989947236384E-4</v>
      </c>
      <c r="D64" s="2">
        <v>3.1606056102047202E-9</v>
      </c>
    </row>
    <row r="65" spans="1:4" x14ac:dyDescent="0.2">
      <c r="A65" s="2">
        <v>1.80406E-2</v>
      </c>
      <c r="B65" s="2">
        <v>7.8501395519842507E-3</v>
      </c>
      <c r="C65" s="2">
        <f t="shared" si="0"/>
        <v>1.0384548414257335E-4</v>
      </c>
      <c r="D65" s="2">
        <v>2.4068373612083899E-9</v>
      </c>
    </row>
    <row r="66" spans="1:4" x14ac:dyDescent="0.2">
      <c r="A66" s="2">
        <v>1.7744699999999902E-2</v>
      </c>
      <c r="B66" s="2">
        <v>-8.4211108386869193E-3</v>
      </c>
      <c r="C66" s="2">
        <f t="shared" si="0"/>
        <v>6.8464965684594066E-4</v>
      </c>
      <c r="D66" s="2">
        <v>1.83283420892661E-9</v>
      </c>
    </row>
    <row r="67" spans="1:4" x14ac:dyDescent="0.2">
      <c r="A67" s="2">
        <v>1.82679E-2</v>
      </c>
      <c r="B67" s="2">
        <v>1.01578798305449E-3</v>
      </c>
      <c r="C67" s="2">
        <f t="shared" ref="C67:C125" si="1">(A67-B67)^2</f>
        <v>2.976353690452357E-4</v>
      </c>
      <c r="D67" s="2">
        <v>1.3957242361091801E-9</v>
      </c>
    </row>
    <row r="68" spans="1:4" x14ac:dyDescent="0.2">
      <c r="A68" s="2">
        <v>1.8218999999999898E-2</v>
      </c>
      <c r="B68" s="2">
        <v>1.1612967244102E-3</v>
      </c>
      <c r="C68" s="2">
        <f t="shared" si="1"/>
        <v>2.9096524103806349E-4</v>
      </c>
      <c r="D68" s="2">
        <v>1.06285998688524E-9</v>
      </c>
    </row>
    <row r="69" spans="1:4" x14ac:dyDescent="0.2">
      <c r="A69" s="2">
        <v>1.7785700000000002E-2</v>
      </c>
      <c r="B69" s="2">
        <v>-1.72191091000743E-4</v>
      </c>
      <c r="C69" s="2">
        <f t="shared" si="1"/>
        <v>3.2248585243624395E-4</v>
      </c>
      <c r="D69" s="2">
        <v>8.0938004979468702E-10</v>
      </c>
    </row>
    <row r="70" spans="1:4" x14ac:dyDescent="0.2">
      <c r="A70" s="2">
        <v>1.7359200000000002E-2</v>
      </c>
      <c r="B70" s="2">
        <v>2.6128113841480502E-3</v>
      </c>
      <c r="C70" s="2">
        <f t="shared" si="1"/>
        <v>2.1745597720972804E-4</v>
      </c>
      <c r="D70" s="2">
        <v>6.1635217534666397E-10</v>
      </c>
    </row>
    <row r="71" spans="1:4" x14ac:dyDescent="0.2">
      <c r="A71" s="2">
        <v>1.7323000000000002E-2</v>
      </c>
      <c r="B71" s="2">
        <v>-3.48610193687689E-3</v>
      </c>
      <c r="C71" s="2">
        <f t="shared" si="1"/>
        <v>4.3301872341933363E-4</v>
      </c>
      <c r="D71" s="2">
        <v>4.6935923877902904E-10</v>
      </c>
    </row>
    <row r="72" spans="1:4" x14ac:dyDescent="0.2">
      <c r="A72" s="2">
        <v>1.7062600000000001E-2</v>
      </c>
      <c r="B72" s="2">
        <v>-1.31076978922159E-2</v>
      </c>
      <c r="C72" s="2">
        <f t="shared" si="1"/>
        <v>9.1024687490504725E-4</v>
      </c>
      <c r="D72" s="2">
        <v>3.57422434508848E-10</v>
      </c>
    </row>
    <row r="73" spans="1:4" x14ac:dyDescent="0.2">
      <c r="A73" s="2">
        <v>1.7619900000000001E-2</v>
      </c>
      <c r="B73" s="2">
        <v>-1.24020245234204E-2</v>
      </c>
      <c r="C73" s="2">
        <f t="shared" si="1"/>
        <v>9.0131595208995134E-4</v>
      </c>
      <c r="D73" s="2">
        <v>2.7218127637703898E-10</v>
      </c>
    </row>
    <row r="74" spans="1:4" x14ac:dyDescent="0.2">
      <c r="A74" s="2">
        <v>1.7243700000000001E-2</v>
      </c>
      <c r="B74" s="2">
        <v>1.0915361898135899E-2</v>
      </c>
      <c r="C74" s="2">
        <f t="shared" si="1"/>
        <v>4.004786313150494E-5</v>
      </c>
      <c r="D74" s="2">
        <v>2.0726915844562199E-10</v>
      </c>
    </row>
    <row r="75" spans="1:4" x14ac:dyDescent="0.2">
      <c r="A75" s="2">
        <v>1.6905400000000001E-2</v>
      </c>
      <c r="B75" s="2">
        <v>-2.5902483214875699E-3</v>
      </c>
      <c r="C75" s="2">
        <f t="shared" si="1"/>
        <v>3.800803034751211E-4</v>
      </c>
      <c r="D75" s="2">
        <v>1.5783783739497699E-10</v>
      </c>
    </row>
    <row r="76" spans="1:4" x14ac:dyDescent="0.2">
      <c r="A76" s="2">
        <v>1.7135799999999899E-2</v>
      </c>
      <c r="B76" s="2">
        <v>-3.2318573094895098E-3</v>
      </c>
      <c r="C76" s="2">
        <f t="shared" si="1"/>
        <v>4.1484146427679739E-4</v>
      </c>
      <c r="D76" s="2">
        <v>1.2019532042466899E-10</v>
      </c>
    </row>
    <row r="77" spans="1:4" x14ac:dyDescent="0.2">
      <c r="A77" s="2">
        <v>1.8509500000000002E-2</v>
      </c>
      <c r="B77" s="2">
        <v>3.23082121119872E-3</v>
      </c>
      <c r="C77" s="2">
        <f t="shared" si="1"/>
        <v>2.334380255313662E-4</v>
      </c>
      <c r="D77" s="2">
        <v>9.1530112743731601E-11</v>
      </c>
    </row>
    <row r="78" spans="1:4" x14ac:dyDescent="0.2">
      <c r="A78" s="2">
        <v>2.0698199999999899E-2</v>
      </c>
      <c r="B78" s="2">
        <v>5.0597526190735102E-3</v>
      </c>
      <c r="C78" s="2">
        <f t="shared" si="1"/>
        <v>2.4456103648600337E-4</v>
      </c>
      <c r="D78" s="2">
        <v>6.9701228877132706E-11</v>
      </c>
    </row>
    <row r="79" spans="1:4" x14ac:dyDescent="0.2">
      <c r="A79" s="2">
        <v>1.8204299999999899E-2</v>
      </c>
      <c r="B79" s="2">
        <v>-3.98738083052341E-3</v>
      </c>
      <c r="C79" s="2">
        <f t="shared" si="1"/>
        <v>4.9247069808381564E-4</v>
      </c>
      <c r="D79" s="2">
        <v>5.3078283871284303E-11</v>
      </c>
    </row>
    <row r="80" spans="1:4" x14ac:dyDescent="0.2">
      <c r="A80" s="2">
        <v>1.8048899999999899E-2</v>
      </c>
      <c r="B80" s="2">
        <v>-3.2401544798667799E-3</v>
      </c>
      <c r="C80" s="2">
        <f t="shared" si="1"/>
        <v>4.5322384064673153E-4</v>
      </c>
      <c r="D80" s="2">
        <v>4.0419720916067303E-11</v>
      </c>
    </row>
    <row r="81" spans="1:4" x14ac:dyDescent="0.2">
      <c r="A81" s="2">
        <v>1.7940999999999901E-2</v>
      </c>
      <c r="B81" s="2">
        <v>-2.9690822039203199E-3</v>
      </c>
      <c r="C81" s="2">
        <f t="shared" si="1"/>
        <v>4.3723153777470113E-4</v>
      </c>
      <c r="D81" s="2">
        <v>3.07800802847102E-11</v>
      </c>
    </row>
    <row r="82" spans="1:4" x14ac:dyDescent="0.2">
      <c r="A82" s="2">
        <v>1.7803900000000001E-2</v>
      </c>
      <c r="B82" s="2">
        <v>-3.3274035016497799E-3</v>
      </c>
      <c r="C82" s="2">
        <f t="shared" si="1"/>
        <v>4.465319876788363E-4</v>
      </c>
      <c r="D82" s="2">
        <v>2.3439383569731599E-11</v>
      </c>
    </row>
    <row r="83" spans="1:4" x14ac:dyDescent="0.2">
      <c r="A83" s="2">
        <v>1.9567899999999899E-2</v>
      </c>
      <c r="B83" s="2">
        <v>-5.43601928743257E-4</v>
      </c>
      <c r="C83" s="2">
        <f t="shared" si="1"/>
        <v>4.0447250982983965E-4</v>
      </c>
      <c r="D83" s="2">
        <v>1.7849358970058201E-11</v>
      </c>
    </row>
    <row r="84" spans="1:4" x14ac:dyDescent="0.2">
      <c r="A84" s="2">
        <v>1.7153499999999901E-2</v>
      </c>
      <c r="B84" s="2">
        <v>4.81797016894015E-4</v>
      </c>
      <c r="C84" s="2">
        <f t="shared" si="1"/>
        <v>2.7794568035690166E-4</v>
      </c>
      <c r="D84" s="2">
        <v>1.3592491231442699E-11</v>
      </c>
    </row>
    <row r="85" spans="1:4" x14ac:dyDescent="0.2">
      <c r="A85" s="2">
        <v>1.72584E-2</v>
      </c>
      <c r="B85" s="2">
        <v>-4.5677979376552696E-3</v>
      </c>
      <c r="C85" s="2">
        <f t="shared" si="1"/>
        <v>4.763829164137072E-4</v>
      </c>
      <c r="D85" s="2">
        <v>1.03508377072122E-11</v>
      </c>
    </row>
    <row r="86" spans="1:4" x14ac:dyDescent="0.2">
      <c r="A86" s="2">
        <v>1.6745900000000001E-2</v>
      </c>
      <c r="B86" s="2">
        <v>2.21960966268425E-4</v>
      </c>
      <c r="C86" s="2">
        <f t="shared" si="1"/>
        <v>2.7304056119047793E-4</v>
      </c>
      <c r="D86" s="2">
        <v>7.8822814314720605E-12</v>
      </c>
    </row>
    <row r="87" spans="1:4" x14ac:dyDescent="0.2">
      <c r="A87" s="2">
        <v>1.6183699999999902E-2</v>
      </c>
      <c r="B87" s="2">
        <v>1.04476532761133E-3</v>
      </c>
      <c r="C87" s="2">
        <f t="shared" si="1"/>
        <v>2.2918734301484886E-4</v>
      </c>
      <c r="D87" s="2">
        <v>6.0024475624458503E-12</v>
      </c>
    </row>
    <row r="88" spans="1:4" x14ac:dyDescent="0.2">
      <c r="A88" s="2">
        <v>1.6945499999999902E-2</v>
      </c>
      <c r="B88" s="2">
        <v>2.65526016548923E-3</v>
      </c>
      <c r="C88" s="2">
        <f t="shared" si="1"/>
        <v>2.042109545278356E-4</v>
      </c>
      <c r="D88" s="2">
        <v>4.5709325470232303E-12</v>
      </c>
    </row>
    <row r="89" spans="1:4" x14ac:dyDescent="0.2">
      <c r="A89" s="2">
        <v>1.6771299999999899E-2</v>
      </c>
      <c r="B89" s="2">
        <v>-2.8438806865904698E-3</v>
      </c>
      <c r="C89" s="2">
        <f t="shared" si="1"/>
        <v>3.8475531336758776E-4</v>
      </c>
      <c r="D89" s="2">
        <v>3.4808174718851701E-12</v>
      </c>
    </row>
    <row r="90" spans="1:4" x14ac:dyDescent="0.2">
      <c r="A90" s="2">
        <v>1.6958899999999898E-2</v>
      </c>
      <c r="B90" s="2">
        <v>-8.6890132239866892E-3</v>
      </c>
      <c r="C90" s="2">
        <f t="shared" si="1"/>
        <v>6.5781545274514602E-4</v>
      </c>
      <c r="D90" s="2">
        <v>2.6506823603143298E-12</v>
      </c>
    </row>
    <row r="91" spans="1:4" x14ac:dyDescent="0.2">
      <c r="A91" s="2">
        <v>1.6496799999999898E-2</v>
      </c>
      <c r="B91" s="2">
        <v>2.9880408277669999E-3</v>
      </c>
      <c r="C91" s="2">
        <f t="shared" si="1"/>
        <v>1.8248657437338646E-4</v>
      </c>
      <c r="D91" s="2">
        <v>2.01852496777898E-12</v>
      </c>
    </row>
    <row r="92" spans="1:4" x14ac:dyDescent="0.2">
      <c r="A92" s="2">
        <v>1.6108399999999901E-2</v>
      </c>
      <c r="B92" s="2">
        <v>-3.1952075864962598E-3</v>
      </c>
      <c r="C92" s="2">
        <f t="shared" si="1"/>
        <v>3.7262926585343212E-4</v>
      </c>
      <c r="D92" s="2">
        <v>1.53712987514052E-12</v>
      </c>
    </row>
    <row r="93" spans="1:4" x14ac:dyDescent="0.2">
      <c r="A93" s="2">
        <v>1.6557200000000001E-2</v>
      </c>
      <c r="B93" s="2">
        <v>1.17499832103249E-2</v>
      </c>
      <c r="C93" s="2">
        <f t="shared" si="1"/>
        <v>2.3109333262934185E-5</v>
      </c>
      <c r="D93" s="2">
        <v>1.17054200010679E-12</v>
      </c>
    </row>
    <row r="94" spans="1:4" x14ac:dyDescent="0.2">
      <c r="A94" s="2">
        <v>1.6156500000000001E-2</v>
      </c>
      <c r="B94" s="2">
        <v>7.8738631133741903E-3</v>
      </c>
      <c r="C94" s="2">
        <f t="shared" si="1"/>
        <v>6.8602073795694495E-5</v>
      </c>
      <c r="D94" s="2">
        <v>8.9138113582546901E-13</v>
      </c>
    </row>
    <row r="95" spans="1:4" x14ac:dyDescent="0.2">
      <c r="A95" s="2">
        <v>1.5723399999999901E-2</v>
      </c>
      <c r="B95" s="2">
        <v>1.3721424399897001E-3</v>
      </c>
      <c r="C95" s="2">
        <f t="shared" si="1"/>
        <v>2.0595859355374994E-4</v>
      </c>
      <c r="D95" s="2">
        <v>6.7879694127421798E-13</v>
      </c>
    </row>
    <row r="96" spans="1:4" x14ac:dyDescent="0.2">
      <c r="A96" s="2">
        <v>1.58119E-2</v>
      </c>
      <c r="B96" s="2">
        <v>-3.2395555924971402E-3</v>
      </c>
      <c r="C96" s="2">
        <f t="shared" si="1"/>
        <v>3.6295796019289054E-4</v>
      </c>
      <c r="D96" s="2">
        <v>5.1691164302746996E-13</v>
      </c>
    </row>
    <row r="97" spans="1:4" x14ac:dyDescent="0.2">
      <c r="A97" s="2">
        <v>1.5884300000000001E-2</v>
      </c>
      <c r="B97" s="2">
        <v>2.5697971028821398E-3</v>
      </c>
      <c r="C97" s="2">
        <f t="shared" si="1"/>
        <v>1.7727598739735993E-4</v>
      </c>
      <c r="D97" s="2">
        <v>3.9363413482061798E-13</v>
      </c>
    </row>
    <row r="98" spans="1:4" x14ac:dyDescent="0.2">
      <c r="A98" s="2">
        <v>1.55193999999999E-2</v>
      </c>
      <c r="B98" s="2">
        <v>4.8674534426587602E-3</v>
      </c>
      <c r="C98" s="2">
        <f t="shared" si="1"/>
        <v>1.1346396546045179E-4</v>
      </c>
      <c r="D98" s="2">
        <v>2.9975690078960499E-13</v>
      </c>
    </row>
    <row r="99" spans="1:4" x14ac:dyDescent="0.2">
      <c r="A99" s="2">
        <v>1.5995700000000002E-2</v>
      </c>
      <c r="B99" s="2">
        <v>-3.4480615406315899E-3</v>
      </c>
      <c r="C99" s="2">
        <f t="shared" si="1"/>
        <v>3.7805986284894424E-4</v>
      </c>
      <c r="D99" s="2">
        <v>2.2826831217758902E-13</v>
      </c>
    </row>
    <row r="100" spans="1:4" x14ac:dyDescent="0.2">
      <c r="A100" s="2">
        <v>1.55260999999999E-2</v>
      </c>
      <c r="B100" s="2">
        <v>6.3385073470004199E-3</v>
      </c>
      <c r="C100" s="2">
        <f t="shared" si="1"/>
        <v>8.4411858757450027E-5</v>
      </c>
      <c r="D100" s="2">
        <v>1.7382893340286701E-13</v>
      </c>
    </row>
    <row r="101" spans="1:4" x14ac:dyDescent="0.2">
      <c r="A101" s="2">
        <v>1.54763E-2</v>
      </c>
      <c r="B101" s="2">
        <v>3.0488131208000402E-3</v>
      </c>
      <c r="C101" s="2">
        <f t="shared" si="1"/>
        <v>1.544424301326872E-4</v>
      </c>
      <c r="D101" s="2">
        <v>1.32372723133249E-13</v>
      </c>
    </row>
    <row r="102" spans="1:4" x14ac:dyDescent="0.2">
      <c r="A102" s="2">
        <v>1.5898800000000001E-2</v>
      </c>
      <c r="B102" s="2">
        <v>-2.0950081584980901E-6</v>
      </c>
      <c r="C102" s="2">
        <f t="shared" si="1"/>
        <v>2.5283846206047991E-4</v>
      </c>
      <c r="D102" s="2">
        <v>1.00803344337974E-13</v>
      </c>
    </row>
    <row r="103" spans="1:4" x14ac:dyDescent="0.2">
      <c r="A103" s="2">
        <v>1.50931999999999E-2</v>
      </c>
      <c r="B103" s="2">
        <v>-8.8209185447910997E-4</v>
      </c>
      <c r="C103" s="2">
        <f t="shared" si="1"/>
        <v>2.5520994983578343E-4</v>
      </c>
      <c r="D103" s="2">
        <v>7.6762900914953304E-14</v>
      </c>
    </row>
    <row r="104" spans="1:4" x14ac:dyDescent="0.2">
      <c r="A104" s="2">
        <v>1.4452100000000001E-2</v>
      </c>
      <c r="B104" s="2">
        <v>-6.1034338994143903E-3</v>
      </c>
      <c r="C104" s="2">
        <f t="shared" si="1"/>
        <v>4.2252997388997419E-4</v>
      </c>
      <c r="D104" s="2">
        <v>5.8455827984460202E-14</v>
      </c>
    </row>
    <row r="105" spans="1:4" x14ac:dyDescent="0.2">
      <c r="A105" s="2">
        <v>1.4755300000000001E-2</v>
      </c>
      <c r="B105" s="2">
        <v>-2.7314217592978298E-3</v>
      </c>
      <c r="C105" s="2">
        <f t="shared" si="1"/>
        <v>3.0578543788710021E-4</v>
      </c>
      <c r="D105" s="2">
        <v>4.4514782331306398E-14</v>
      </c>
    </row>
    <row r="106" spans="1:4" x14ac:dyDescent="0.2">
      <c r="A106" s="2">
        <v>1.48010999999999E-2</v>
      </c>
      <c r="B106" s="2">
        <v>3.1593459887647498E-3</v>
      </c>
      <c r="C106" s="2">
        <f t="shared" si="1"/>
        <v>1.3553043645810972E-4</v>
      </c>
      <c r="D106" s="2">
        <v>3.3898516441002E-14</v>
      </c>
    </row>
    <row r="107" spans="1:4" x14ac:dyDescent="0.2">
      <c r="A107" s="2">
        <v>1.4327100000000001E-2</v>
      </c>
      <c r="B107" s="2">
        <v>7.9836150015924097E-3</v>
      </c>
      <c r="C107" s="2">
        <f t="shared" si="1"/>
        <v>4.0239801925022154E-5</v>
      </c>
      <c r="D107" s="2">
        <v>2.58141084089435E-14</v>
      </c>
    </row>
    <row r="108" spans="1:4" x14ac:dyDescent="0.2">
      <c r="A108" s="2">
        <v>1.5821999999999899E-2</v>
      </c>
      <c r="B108" s="2">
        <v>-4.3679087506207298E-3</v>
      </c>
      <c r="C108" s="2">
        <f t="shared" si="1"/>
        <v>4.0763241535838739E-4</v>
      </c>
      <c r="D108" s="2">
        <v>1.96577391257951E-14</v>
      </c>
    </row>
    <row r="109" spans="1:4" x14ac:dyDescent="0.2">
      <c r="A109" s="2">
        <v>1.46035E-2</v>
      </c>
      <c r="B109" s="2">
        <v>5.9441202967786501E-3</v>
      </c>
      <c r="C109" s="2">
        <f t="shared" si="1"/>
        <v>7.4984856844561895E-5</v>
      </c>
      <c r="D109" s="2">
        <v>1.4969593426048199E-14</v>
      </c>
    </row>
    <row r="110" spans="1:4" x14ac:dyDescent="0.2">
      <c r="A110" s="2">
        <v>1.4499299999999901E-2</v>
      </c>
      <c r="B110" s="2">
        <v>-3.1222789184372798E-3</v>
      </c>
      <c r="C110" s="2">
        <f t="shared" si="1"/>
        <v>3.1052004357870965E-4</v>
      </c>
      <c r="D110" s="2">
        <v>1.13995167962695E-14</v>
      </c>
    </row>
    <row r="111" spans="1:4" x14ac:dyDescent="0.2">
      <c r="A111" s="2">
        <v>1.4824699999999901E-2</v>
      </c>
      <c r="B111" s="2">
        <v>-1.6887881313759701E-3</v>
      </c>
      <c r="C111" s="2">
        <f t="shared" si="1"/>
        <v>2.7269529026509179E-4</v>
      </c>
      <c r="D111" s="2">
        <v>8.6808625651988994E-15</v>
      </c>
    </row>
    <row r="112" spans="1:4" x14ac:dyDescent="0.2">
      <c r="A112" s="2">
        <v>1.4504299999999901E-2</v>
      </c>
      <c r="B112" s="2">
        <v>8.2437053085618901E-3</v>
      </c>
      <c r="C112" s="2">
        <f t="shared" si="1"/>
        <v>3.91950458904618E-5</v>
      </c>
      <c r="D112" s="2">
        <v>6.610576239559E-15</v>
      </c>
    </row>
    <row r="113" spans="1:4" x14ac:dyDescent="0.2">
      <c r="A113" s="2">
        <v>1.4482E-2</v>
      </c>
      <c r="B113" s="2">
        <v>1.2257665777600801E-3</v>
      </c>
      <c r="C113" s="2">
        <f t="shared" si="1"/>
        <v>1.7572772454491067E-4</v>
      </c>
      <c r="D113" s="2">
        <v>5.0340294977380703E-15</v>
      </c>
    </row>
    <row r="114" spans="1:4" x14ac:dyDescent="0.2">
      <c r="A114" s="2">
        <v>1.4146300000000001E-2</v>
      </c>
      <c r="B114" s="2">
        <v>1.2153979092150899E-3</v>
      </c>
      <c r="C114" s="2">
        <f t="shared" si="1"/>
        <v>1.6720822888146555E-4</v>
      </c>
      <c r="D114" s="2">
        <v>3.8334711023297296E-15</v>
      </c>
    </row>
    <row r="115" spans="1:4" x14ac:dyDescent="0.2">
      <c r="A115" s="2">
        <v>1.4037600000000001E-2</v>
      </c>
      <c r="B115" s="2">
        <v>-2.6074144323170699E-3</v>
      </c>
      <c r="C115" s="2">
        <f t="shared" si="1"/>
        <v>2.7705650545204358E-4</v>
      </c>
      <c r="D115" s="2">
        <v>2.9192321377934601E-15</v>
      </c>
    </row>
    <row r="116" spans="1:4" x14ac:dyDescent="0.2">
      <c r="A116" s="2">
        <v>1.34477999999999E-2</v>
      </c>
      <c r="B116" s="2">
        <v>2.73958728069096E-3</v>
      </c>
      <c r="C116" s="2">
        <f t="shared" si="1"/>
        <v>1.1466581964196978E-4</v>
      </c>
      <c r="D116" s="2">
        <v>2.2230286982330699E-15</v>
      </c>
    </row>
    <row r="117" spans="1:4" x14ac:dyDescent="0.2">
      <c r="A117" s="2">
        <v>1.4321E-2</v>
      </c>
      <c r="B117" s="2">
        <v>-6.06854711507327E-3</v>
      </c>
      <c r="C117" s="2">
        <f t="shared" si="1"/>
        <v>4.1573363155779277E-4</v>
      </c>
      <c r="D117" s="2">
        <v>1.6928618074557001E-15</v>
      </c>
    </row>
    <row r="118" spans="1:4" x14ac:dyDescent="0.2">
      <c r="A118" s="2">
        <v>1.3457200000000001E-2</v>
      </c>
      <c r="B118" s="2">
        <v>7.5475086874277203E-3</v>
      </c>
      <c r="C118" s="2">
        <f t="shared" si="1"/>
        <v>3.4924451409892281E-5</v>
      </c>
      <c r="D118" s="2">
        <v>1.28913364970052E-15</v>
      </c>
    </row>
    <row r="119" spans="1:4" x14ac:dyDescent="0.2">
      <c r="A119" s="2">
        <v>1.3918899999999901E-2</v>
      </c>
      <c r="B119" s="2">
        <v>4.9246926342187804E-3</v>
      </c>
      <c r="C119" s="2">
        <f t="shared" si="1"/>
        <v>8.0895766138671375E-5</v>
      </c>
      <c r="D119" s="2">
        <v>9.8169003486934706E-16</v>
      </c>
    </row>
    <row r="120" spans="1:4" x14ac:dyDescent="0.2">
      <c r="A120" s="2">
        <v>1.4188600000000001E-2</v>
      </c>
      <c r="B120" s="2">
        <v>-2.1948008321420699E-3</v>
      </c>
      <c r="C120" s="2">
        <f t="shared" si="1"/>
        <v>2.6841582282663347E-4</v>
      </c>
      <c r="D120" s="2">
        <v>7.4756820193598E-16</v>
      </c>
    </row>
    <row r="121" spans="1:4" x14ac:dyDescent="0.2">
      <c r="A121" s="2">
        <v>1.4002300000000001E-2</v>
      </c>
      <c r="B121" s="2">
        <v>-2.7865641276986299E-3</v>
      </c>
      <c r="C121" s="2">
        <f t="shared" si="1"/>
        <v>2.8186595869832587E-4</v>
      </c>
      <c r="D121" s="2">
        <v>5.6928174545458202E-16</v>
      </c>
    </row>
    <row r="122" spans="1:4" x14ac:dyDescent="0.2">
      <c r="A122" s="2">
        <v>1.3887099999999901E-2</v>
      </c>
      <c r="B122" s="2">
        <v>5.5798141152499899E-3</v>
      </c>
      <c r="C122" s="2">
        <f t="shared" si="1"/>
        <v>6.9010998770965094E-5</v>
      </c>
      <c r="D122" s="2">
        <v>4.3351456745824898E-16</v>
      </c>
    </row>
    <row r="123" spans="1:4" x14ac:dyDescent="0.2">
      <c r="A123" s="2">
        <v>1.4262099999999899E-2</v>
      </c>
      <c r="B123" s="2">
        <v>1.7833433655476E-3</v>
      </c>
      <c r="C123" s="2">
        <f t="shared" si="1"/>
        <v>1.5571936714188725E-4</v>
      </c>
      <c r="D123" s="2">
        <v>3.3012630687541502E-16</v>
      </c>
    </row>
    <row r="124" spans="1:4" x14ac:dyDescent="0.2">
      <c r="A124" s="2">
        <v>1.3329000000000001E-2</v>
      </c>
      <c r="B124" s="2">
        <v>-6.3216646911048004E-3</v>
      </c>
      <c r="C124" s="2">
        <f t="shared" si="1"/>
        <v>3.8614862280223291E-4</v>
      </c>
      <c r="D124" s="2">
        <v>2.51394962642628E-16</v>
      </c>
    </row>
    <row r="125" spans="1:4" x14ac:dyDescent="0.2">
      <c r="A125" s="2">
        <v>1.3547599999999899E-2</v>
      </c>
      <c r="B125" s="2">
        <v>6.09772504710244E-3</v>
      </c>
      <c r="C125" s="2">
        <f t="shared" si="1"/>
        <v>5.550063681380892E-5</v>
      </c>
      <c r="D125" s="2">
        <v>1.91440142532896E-16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mass_conc</vt:lpstr>
      <vt:lpstr>Sheet2</vt:lpstr>
      <vt:lpstr>MMAD</vt:lpstr>
      <vt:lpstr>Sheet2!expt_data</vt:lpstr>
      <vt:lpstr>Sheet2!prediction</vt:lpstr>
      <vt:lpstr>Sheet2!prediction_1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2021-01-14T11:08:50Z</dcterms:created>
  <dcterms:modified xsi:type="dcterms:W3CDTF">2022-12-18T21:41:10Z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