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HSG\Big Data\"/>
    </mc:Choice>
  </mc:AlternateContent>
  <xr:revisionPtr revIDLastSave="0" documentId="13_ncr:1_{4DB017D8-C31D-4282-9D63-99BD726D63A7}" xr6:coauthVersionLast="47" xr6:coauthVersionMax="47" xr10:uidLastSave="{00000000-0000-0000-0000-000000000000}"/>
  <bookViews>
    <workbookView xWindow="-28920" yWindow="5280" windowWidth="29040" windowHeight="15840" activeTab="3" xr2:uid="{24E1C225-BDA7-4C13-8D5B-5CAD8935102D}"/>
  </bookViews>
  <sheets>
    <sheet name="Munka1" sheetId="1" r:id="rId1"/>
    <sheet name="Munka2" sheetId="2" r:id="rId2"/>
    <sheet name="Munka3" sheetId="3" r:id="rId3"/>
    <sheet name="Munk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B5" i="4"/>
  <c r="E3" i="3"/>
  <c r="E2" i="3"/>
  <c r="Q23" i="1"/>
  <c r="M38" i="1"/>
  <c r="M37" i="1"/>
  <c r="J22" i="1"/>
  <c r="F22" i="1"/>
  <c r="O29" i="1"/>
  <c r="P29" i="1"/>
  <c r="Q29" i="1"/>
  <c r="N29" i="1"/>
  <c r="N28" i="1"/>
  <c r="F20" i="1"/>
  <c r="G20" i="1"/>
  <c r="G22" i="1" s="1"/>
  <c r="H20" i="1"/>
  <c r="H22" i="1" s="1"/>
  <c r="I20" i="1"/>
  <c r="I22" i="1" s="1"/>
  <c r="J20" i="1"/>
  <c r="Q17" i="1"/>
  <c r="Q18" i="1"/>
  <c r="Q19" i="1"/>
  <c r="Q20" i="1"/>
  <c r="Q21" i="1"/>
  <c r="Q22" i="1"/>
  <c r="Q24" i="1"/>
  <c r="Q16" i="1"/>
  <c r="P18" i="1"/>
  <c r="P19" i="1"/>
  <c r="P20" i="1"/>
  <c r="P21" i="1" s="1"/>
  <c r="P22" i="1" s="1"/>
  <c r="P23" i="1" s="1"/>
  <c r="P24" i="1" s="1"/>
  <c r="P17" i="1"/>
  <c r="P16" i="1"/>
  <c r="O17" i="1"/>
  <c r="O18" i="1"/>
  <c r="O19" i="1"/>
  <c r="O20" i="1"/>
  <c r="O21" i="1"/>
  <c r="O22" i="1"/>
  <c r="O23" i="1"/>
  <c r="O24" i="1"/>
  <c r="O16" i="1"/>
  <c r="E20" i="1"/>
  <c r="D20" i="1"/>
  <c r="C20" i="1"/>
  <c r="B20" i="1"/>
  <c r="C11" i="1"/>
  <c r="D11" i="1"/>
  <c r="E11" i="1"/>
  <c r="F11" i="1"/>
  <c r="G11" i="1"/>
  <c r="H11" i="1"/>
  <c r="I11" i="1"/>
  <c r="J11" i="1"/>
  <c r="B11" i="1"/>
  <c r="B4" i="1"/>
</calcChain>
</file>

<file path=xl/sharedStrings.xml><?xml version="1.0" encoding="utf-8"?>
<sst xmlns="http://schemas.openxmlformats.org/spreadsheetml/2006/main" count="54" uniqueCount="30">
  <si>
    <t>Original dataset</t>
  </si>
  <si>
    <t>Columns</t>
  </si>
  <si>
    <t>Rows</t>
  </si>
  <si>
    <t>Total observations:</t>
  </si>
  <si>
    <t>Basic R</t>
  </si>
  <si>
    <t>Total</t>
  </si>
  <si>
    <t>Combinations (up to)</t>
  </si>
  <si>
    <t>Runtime</t>
  </si>
  <si>
    <t>File size (MB)</t>
  </si>
  <si>
    <t>0.07677889 sec</t>
  </si>
  <si>
    <t>1.087082 sec</t>
  </si>
  <si>
    <t>13.86695 sec</t>
  </si>
  <si>
    <t>8.696434 min</t>
  </si>
  <si>
    <t>3+ hours (N/A)</t>
  </si>
  <si>
    <t>R with parallel processing</t>
  </si>
  <si>
    <t>20.56177 sec</t>
  </si>
  <si>
    <t>1.232462 min</t>
  </si>
  <si>
    <t>3.706336 sec</t>
  </si>
  <si>
    <t>1.159958 sec</t>
  </si>
  <si>
    <t>RSQLite</t>
  </si>
  <si>
    <t>8.637616 secs</t>
  </si>
  <si>
    <t>Algo runtime</t>
  </si>
  <si>
    <t>Combinations</t>
  </si>
  <si>
    <t>Algo parallel runtime</t>
  </si>
  <si>
    <t>3.66353 min</t>
  </si>
  <si>
    <t>31.34457 min</t>
  </si>
  <si>
    <t>cum</t>
  </si>
  <si>
    <t>cum+26</t>
  </si>
  <si>
    <t>Parallel runtime</t>
  </si>
  <si>
    <t>Normal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</si>
</sst>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6" xfId="0" applyBorder="1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1" fillId="0" borderId="13" xfId="0" applyFont="1" applyBorder="1"/>
    <xf numFmtId="0" fontId="1" fillId="0" borderId="14" xfId="0" applyFont="1" applyBorder="1"/>
    <xf numFmtId="0" fontId="0" fillId="0" borderId="2" xfId="0" applyBorder="1"/>
    <xf numFmtId="0" fontId="0" fillId="0" borderId="3" xfId="0" applyBorder="1"/>
    <xf numFmtId="2" fontId="1" fillId="0" borderId="12" xfId="0" applyNumberFormat="1" applyFont="1" applyBorder="1"/>
    <xf numFmtId="1" fontId="0" fillId="0" borderId="7" xfId="0" applyNumberFormat="1" applyBorder="1"/>
    <xf numFmtId="1" fontId="0" fillId="0" borderId="8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52FF-3701-4D30-88C6-E46DC0DF0FAE}">
  <dimension ref="A1:V41"/>
  <sheetViews>
    <sheetView topLeftCell="A3" workbookViewId="0">
      <selection activeCell="A12" sqref="A12:E12"/>
    </sheetView>
  </sheetViews>
  <sheetFormatPr defaultRowHeight="15" x14ac:dyDescent="0.25"/>
  <cols>
    <col min="1" max="1" width="20" bestFit="1" customWidth="1"/>
    <col min="2" max="2" width="15.42578125" customWidth="1"/>
    <col min="3" max="3" width="12.5703125" customWidth="1"/>
    <col min="4" max="4" width="11.85546875" bestFit="1" customWidth="1"/>
    <col min="5" max="5" width="12.42578125" bestFit="1" customWidth="1"/>
    <col min="6" max="6" width="14" bestFit="1" customWidth="1"/>
    <col min="7" max="7" width="12" bestFit="1" customWidth="1"/>
    <col min="14" max="14" width="12" bestFit="1" customWidth="1"/>
    <col min="15" max="15" width="7.7109375" bestFit="1" customWidth="1"/>
  </cols>
  <sheetData>
    <row r="1" spans="1:22" ht="15.75" thickBot="1" x14ac:dyDescent="0.3">
      <c r="A1" s="14" t="s">
        <v>0</v>
      </c>
      <c r="B1" s="15"/>
      <c r="C1" s="16"/>
      <c r="D1" s="1"/>
    </row>
    <row r="2" spans="1:22" x14ac:dyDescent="0.25">
      <c r="A2" s="2" t="s">
        <v>1</v>
      </c>
      <c r="B2">
        <v>26</v>
      </c>
      <c r="C2" s="3"/>
      <c r="U2" s="12"/>
      <c r="V2" s="12"/>
    </row>
    <row r="3" spans="1:22" x14ac:dyDescent="0.25">
      <c r="A3" s="2" t="s">
        <v>2</v>
      </c>
      <c r="B3">
        <v>5052</v>
      </c>
      <c r="C3" s="3"/>
    </row>
    <row r="4" spans="1:22" ht="15.75" thickBot="1" x14ac:dyDescent="0.3">
      <c r="A4" s="4" t="s">
        <v>3</v>
      </c>
      <c r="B4" s="5">
        <f>B2*B3</f>
        <v>131352</v>
      </c>
      <c r="C4" s="6"/>
    </row>
    <row r="6" spans="1:22" ht="15.75" thickBot="1" x14ac:dyDescent="0.3"/>
    <row r="7" spans="1:22" ht="15.75" thickBot="1" x14ac:dyDescent="0.3">
      <c r="A7" s="14" t="s">
        <v>4</v>
      </c>
      <c r="B7" s="15"/>
      <c r="C7" s="15"/>
      <c r="D7" s="15"/>
      <c r="E7" s="15"/>
      <c r="F7" s="15"/>
      <c r="G7" s="15"/>
      <c r="H7" s="15"/>
      <c r="I7" s="15"/>
      <c r="J7" s="16"/>
    </row>
    <row r="8" spans="1:22" x14ac:dyDescent="0.25">
      <c r="A8" s="7" t="s">
        <v>6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8">
        <v>9</v>
      </c>
      <c r="J8" s="9">
        <v>10</v>
      </c>
    </row>
    <row r="9" spans="1:22" x14ac:dyDescent="0.25">
      <c r="A9" s="10" t="s">
        <v>1</v>
      </c>
      <c r="B9">
        <v>351</v>
      </c>
      <c r="C9">
        <v>2951</v>
      </c>
      <c r="D9">
        <v>17901</v>
      </c>
      <c r="E9">
        <v>83681</v>
      </c>
      <c r="J9" s="3"/>
    </row>
    <row r="10" spans="1:22" x14ac:dyDescent="0.25">
      <c r="A10" s="10" t="s">
        <v>2</v>
      </c>
      <c r="B10">
        <v>5052</v>
      </c>
      <c r="C10">
        <v>5052</v>
      </c>
      <c r="D10">
        <v>5052</v>
      </c>
      <c r="E10">
        <v>5052</v>
      </c>
      <c r="F10">
        <v>5052</v>
      </c>
      <c r="G10">
        <v>5052</v>
      </c>
      <c r="H10">
        <v>5052</v>
      </c>
      <c r="I10">
        <v>5052</v>
      </c>
      <c r="J10" s="3">
        <v>5052</v>
      </c>
    </row>
    <row r="11" spans="1:22" x14ac:dyDescent="0.25">
      <c r="A11" s="10" t="s">
        <v>5</v>
      </c>
      <c r="B11">
        <f>B9*B10</f>
        <v>1773252</v>
      </c>
      <c r="C11">
        <f t="shared" ref="C11:J11" si="0">C9*C10</f>
        <v>14908452</v>
      </c>
      <c r="D11">
        <f t="shared" si="0"/>
        <v>90435852</v>
      </c>
      <c r="E11">
        <f t="shared" si="0"/>
        <v>422756412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 s="3">
        <f t="shared" si="0"/>
        <v>0</v>
      </c>
    </row>
    <row r="12" spans="1:22" x14ac:dyDescent="0.25">
      <c r="A12" s="10" t="s">
        <v>7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J12" s="3"/>
    </row>
    <row r="13" spans="1:22" ht="15.75" thickBot="1" x14ac:dyDescent="0.3">
      <c r="A13" s="11" t="s">
        <v>8</v>
      </c>
      <c r="B13" s="5">
        <v>14.1</v>
      </c>
      <c r="C13" s="5">
        <v>114.8</v>
      </c>
      <c r="D13" s="5">
        <v>694.1</v>
      </c>
      <c r="E13" s="5">
        <v>3244.5</v>
      </c>
      <c r="F13" s="5"/>
      <c r="G13" s="5"/>
      <c r="H13" s="5"/>
      <c r="I13" s="5"/>
      <c r="J13" s="6"/>
    </row>
    <row r="15" spans="1:22" ht="15.75" thickBot="1" x14ac:dyDescent="0.3">
      <c r="P15" t="s">
        <v>26</v>
      </c>
      <c r="Q15" t="s">
        <v>27</v>
      </c>
    </row>
    <row r="16" spans="1:22" ht="15.75" thickBot="1" x14ac:dyDescent="0.3">
      <c r="A16" s="14" t="s">
        <v>14</v>
      </c>
      <c r="B16" s="15"/>
      <c r="C16" s="15"/>
      <c r="D16" s="15"/>
      <c r="E16" s="15"/>
      <c r="F16" s="15"/>
      <c r="G16" s="15"/>
      <c r="H16" s="15"/>
      <c r="I16" s="15"/>
      <c r="J16" s="16"/>
      <c r="N16">
        <v>2</v>
      </c>
      <c r="O16">
        <f>COMBIN(26,N16)</f>
        <v>325</v>
      </c>
      <c r="P16">
        <f>O16</f>
        <v>325</v>
      </c>
      <c r="Q16">
        <f>P16+26</f>
        <v>351</v>
      </c>
    </row>
    <row r="17" spans="1:17" x14ac:dyDescent="0.25">
      <c r="A17" s="7" t="s">
        <v>6</v>
      </c>
      <c r="B17" s="8">
        <v>2</v>
      </c>
      <c r="C17" s="8">
        <v>3</v>
      </c>
      <c r="D17" s="8">
        <v>4</v>
      </c>
      <c r="E17" s="8">
        <v>5</v>
      </c>
      <c r="F17" s="8">
        <v>6</v>
      </c>
      <c r="G17" s="8">
        <v>7</v>
      </c>
      <c r="H17" s="8">
        <v>8</v>
      </c>
      <c r="I17" s="8">
        <v>9</v>
      </c>
      <c r="J17" s="9">
        <v>10</v>
      </c>
      <c r="N17">
        <v>3</v>
      </c>
      <c r="O17">
        <f t="shared" ref="O17:O24" si="1">COMBIN(26,N17)</f>
        <v>2600</v>
      </c>
      <c r="P17">
        <f>O17+P16</f>
        <v>2925</v>
      </c>
      <c r="Q17">
        <f t="shared" ref="Q17:Q24" si="2">P17+26</f>
        <v>2951</v>
      </c>
    </row>
    <row r="18" spans="1:17" x14ac:dyDescent="0.25">
      <c r="A18" s="10" t="s">
        <v>1</v>
      </c>
      <c r="B18" s="17">
        <v>351</v>
      </c>
      <c r="C18" s="17">
        <v>2951</v>
      </c>
      <c r="D18" s="17">
        <v>17901</v>
      </c>
      <c r="E18" s="17">
        <v>83681</v>
      </c>
      <c r="F18" s="17">
        <v>313911</v>
      </c>
      <c r="G18">
        <v>971710.99999999988</v>
      </c>
      <c r="H18" s="17">
        <v>2533986.0000000005</v>
      </c>
      <c r="I18" s="17">
        <v>5658536</v>
      </c>
      <c r="J18" s="3">
        <v>10970271</v>
      </c>
      <c r="N18">
        <v>4</v>
      </c>
      <c r="O18">
        <f t="shared" si="1"/>
        <v>14950</v>
      </c>
      <c r="P18">
        <f t="shared" ref="P18:P24" si="3">O18+P17</f>
        <v>17875</v>
      </c>
      <c r="Q18">
        <f t="shared" si="2"/>
        <v>17901</v>
      </c>
    </row>
    <row r="19" spans="1:17" x14ac:dyDescent="0.25">
      <c r="A19" s="10" t="s">
        <v>2</v>
      </c>
      <c r="B19" s="17">
        <v>5052</v>
      </c>
      <c r="C19" s="17">
        <v>5052</v>
      </c>
      <c r="D19" s="17">
        <v>5052</v>
      </c>
      <c r="E19" s="17">
        <v>5052</v>
      </c>
      <c r="F19" s="17">
        <v>5052</v>
      </c>
      <c r="G19" s="17">
        <v>5052</v>
      </c>
      <c r="H19" s="17">
        <v>5052</v>
      </c>
      <c r="I19" s="17">
        <v>5052</v>
      </c>
      <c r="J19" s="3">
        <v>5052</v>
      </c>
      <c r="N19">
        <v>5</v>
      </c>
      <c r="O19">
        <f t="shared" si="1"/>
        <v>65780.000000000015</v>
      </c>
      <c r="P19">
        <f t="shared" si="3"/>
        <v>83655.000000000015</v>
      </c>
      <c r="Q19">
        <f t="shared" si="2"/>
        <v>83681.000000000015</v>
      </c>
    </row>
    <row r="20" spans="1:17" x14ac:dyDescent="0.25">
      <c r="A20" s="10" t="s">
        <v>5</v>
      </c>
      <c r="B20" s="17">
        <f>B18*B19</f>
        <v>1773252</v>
      </c>
      <c r="C20" s="17">
        <f t="shared" ref="C20" si="4">C18*C19</f>
        <v>14908452</v>
      </c>
      <c r="D20" s="17">
        <f t="shared" ref="D20" si="5">D18*D19</f>
        <v>90435852</v>
      </c>
      <c r="E20" s="17">
        <f t="shared" ref="E20:J20" si="6">E18*E19</f>
        <v>422756412</v>
      </c>
      <c r="F20" s="17">
        <f t="shared" si="6"/>
        <v>1585878372</v>
      </c>
      <c r="G20" s="17">
        <f t="shared" si="6"/>
        <v>4909083971.999999</v>
      </c>
      <c r="H20" s="17">
        <f t="shared" si="6"/>
        <v>12801697272.000002</v>
      </c>
      <c r="I20" s="17">
        <f t="shared" si="6"/>
        <v>28586923872</v>
      </c>
      <c r="J20" s="3">
        <f t="shared" si="6"/>
        <v>55421809092</v>
      </c>
      <c r="N20">
        <v>6</v>
      </c>
      <c r="O20">
        <f t="shared" si="1"/>
        <v>230230</v>
      </c>
      <c r="P20">
        <f t="shared" si="3"/>
        <v>313885</v>
      </c>
      <c r="Q20">
        <f t="shared" si="2"/>
        <v>313911</v>
      </c>
    </row>
    <row r="21" spans="1:17" x14ac:dyDescent="0.25">
      <c r="A21" s="10" t="s">
        <v>7</v>
      </c>
      <c r="B21" s="17" t="s">
        <v>18</v>
      </c>
      <c r="C21" s="17" t="s">
        <v>17</v>
      </c>
      <c r="D21" s="17" t="s">
        <v>15</v>
      </c>
      <c r="E21" s="17" t="s">
        <v>16</v>
      </c>
      <c r="F21" s="17"/>
      <c r="G21" s="17"/>
      <c r="H21" s="17"/>
      <c r="I21" s="17"/>
      <c r="J21" s="3"/>
      <c r="N21">
        <v>7</v>
      </c>
      <c r="O21">
        <f t="shared" si="1"/>
        <v>657799.99999999988</v>
      </c>
      <c r="P21">
        <f t="shared" si="3"/>
        <v>971684.99999999988</v>
      </c>
      <c r="Q21">
        <f t="shared" si="2"/>
        <v>971710.99999999988</v>
      </c>
    </row>
    <row r="22" spans="1:17" ht="15.75" thickBot="1" x14ac:dyDescent="0.3">
      <c r="A22" s="11" t="s">
        <v>8</v>
      </c>
      <c r="B22" s="5">
        <v>14.1</v>
      </c>
      <c r="C22" s="5">
        <v>114.8</v>
      </c>
      <c r="D22" s="5">
        <v>694.1</v>
      </c>
      <c r="E22" s="5">
        <v>3244.5</v>
      </c>
      <c r="F22" s="5">
        <f>$P$29*F20</f>
        <v>12171.033322976542</v>
      </c>
      <c r="G22" s="5">
        <f>$P$29*G20</f>
        <v>37675.414245766653</v>
      </c>
      <c r="H22" s="5">
        <f t="shared" ref="G22:J22" si="7">$P$29*H20</f>
        <v>98248.318937393211</v>
      </c>
      <c r="I22" s="5">
        <f t="shared" si="7"/>
        <v>219394.12832064627</v>
      </c>
      <c r="J22" s="5">
        <f t="shared" si="7"/>
        <v>425342.00427217648</v>
      </c>
      <c r="N22">
        <v>8</v>
      </c>
      <c r="O22">
        <f t="shared" si="1"/>
        <v>1562275.0000000005</v>
      </c>
      <c r="P22">
        <f t="shared" si="3"/>
        <v>2533960.0000000005</v>
      </c>
      <c r="Q22">
        <f t="shared" si="2"/>
        <v>2533986.0000000005</v>
      </c>
    </row>
    <row r="23" spans="1:17" ht="15.75" thickBot="1" x14ac:dyDescent="0.3">
      <c r="N23">
        <v>9</v>
      </c>
      <c r="O23">
        <f t="shared" si="1"/>
        <v>3124550</v>
      </c>
      <c r="P23">
        <f t="shared" si="3"/>
        <v>5658510</v>
      </c>
      <c r="Q23">
        <f t="shared" si="2"/>
        <v>5658536</v>
      </c>
    </row>
    <row r="24" spans="1:17" ht="15.75" thickBot="1" x14ac:dyDescent="0.3">
      <c r="A24" s="14" t="s">
        <v>19</v>
      </c>
      <c r="B24" s="15"/>
      <c r="C24" s="15"/>
      <c r="D24" s="15"/>
      <c r="E24" s="15"/>
      <c r="F24" s="15"/>
      <c r="G24" s="15"/>
      <c r="H24" s="15"/>
      <c r="I24" s="15"/>
      <c r="J24" s="16"/>
      <c r="N24">
        <v>10</v>
      </c>
      <c r="O24">
        <f t="shared" si="1"/>
        <v>5311735</v>
      </c>
      <c r="P24">
        <f t="shared" si="3"/>
        <v>10970245</v>
      </c>
      <c r="Q24">
        <f t="shared" si="2"/>
        <v>10970271</v>
      </c>
    </row>
    <row r="25" spans="1:17" x14ac:dyDescent="0.25">
      <c r="A25" s="7" t="s">
        <v>6</v>
      </c>
      <c r="B25" s="8">
        <v>2</v>
      </c>
      <c r="C25" s="8">
        <v>3</v>
      </c>
      <c r="D25" s="8">
        <v>4</v>
      </c>
      <c r="E25" s="8">
        <v>5</v>
      </c>
      <c r="F25" s="8">
        <v>6</v>
      </c>
      <c r="G25" s="8">
        <v>7</v>
      </c>
      <c r="H25" s="8">
        <v>8</v>
      </c>
      <c r="I25" s="8">
        <v>9</v>
      </c>
      <c r="J25" s="9">
        <v>10</v>
      </c>
    </row>
    <row r="26" spans="1:17" x14ac:dyDescent="0.25">
      <c r="A26" s="10" t="s">
        <v>1</v>
      </c>
      <c r="B26">
        <v>351</v>
      </c>
      <c r="C26">
        <v>2951</v>
      </c>
      <c r="D26">
        <v>17901</v>
      </c>
      <c r="E26">
        <v>83681</v>
      </c>
      <c r="J26" s="3"/>
    </row>
    <row r="27" spans="1:17" x14ac:dyDescent="0.25">
      <c r="A27" s="10" t="s">
        <v>2</v>
      </c>
      <c r="B27">
        <v>5052</v>
      </c>
      <c r="C27">
        <v>5052</v>
      </c>
      <c r="D27">
        <v>5052</v>
      </c>
      <c r="E27">
        <v>5052</v>
      </c>
      <c r="F27">
        <v>5052</v>
      </c>
      <c r="G27">
        <v>5052</v>
      </c>
      <c r="H27">
        <v>5052</v>
      </c>
      <c r="I27">
        <v>5052</v>
      </c>
      <c r="J27" s="3">
        <v>5052</v>
      </c>
    </row>
    <row r="28" spans="1:17" x14ac:dyDescent="0.25">
      <c r="A28" s="10" t="s">
        <v>5</v>
      </c>
      <c r="B28">
        <v>1773252</v>
      </c>
      <c r="C28">
        <v>14908452</v>
      </c>
      <c r="D28">
        <v>90435852</v>
      </c>
      <c r="E28">
        <v>422756412</v>
      </c>
      <c r="F28">
        <v>0</v>
      </c>
      <c r="G28">
        <v>0</v>
      </c>
      <c r="H28">
        <v>0</v>
      </c>
      <c r="I28">
        <v>0</v>
      </c>
      <c r="J28" s="3">
        <v>0</v>
      </c>
      <c r="N28">
        <f>14.1/B20</f>
        <v>7.9514925120625838E-6</v>
      </c>
    </row>
    <row r="29" spans="1:17" x14ac:dyDescent="0.25">
      <c r="A29" s="10" t="s">
        <v>7</v>
      </c>
      <c r="B29" t="s">
        <v>20</v>
      </c>
      <c r="J29" s="3"/>
      <c r="N29">
        <f>C22/C20</f>
        <v>7.7003299873118956E-6</v>
      </c>
      <c r="O29">
        <f t="shared" ref="O29:Q29" si="8">D22/D20</f>
        <v>7.675053473261909E-6</v>
      </c>
      <c r="P29">
        <f t="shared" si="8"/>
        <v>7.674632265542078E-6</v>
      </c>
      <c r="Q29">
        <f t="shared" si="8"/>
        <v>7.674632265542078E-6</v>
      </c>
    </row>
    <row r="30" spans="1:17" ht="15.75" thickBot="1" x14ac:dyDescent="0.3">
      <c r="A30" s="11" t="s">
        <v>8</v>
      </c>
      <c r="B30" s="5">
        <v>13.6</v>
      </c>
      <c r="C30" s="5"/>
      <c r="D30" s="5"/>
      <c r="E30" s="5"/>
      <c r="F30" s="5"/>
      <c r="G30" s="5"/>
      <c r="H30" s="5"/>
      <c r="I30" s="5"/>
      <c r="J30" s="6"/>
    </row>
    <row r="34" spans="1:13" x14ac:dyDescent="0.25">
      <c r="A34" s="13" t="s">
        <v>21</v>
      </c>
      <c r="B34" s="13"/>
      <c r="C34" s="13"/>
      <c r="D34" s="13"/>
      <c r="E34" s="13"/>
      <c r="F34" s="13"/>
      <c r="G34" s="13"/>
      <c r="H34" s="13"/>
      <c r="I34" s="13"/>
      <c r="J34" s="13"/>
    </row>
    <row r="35" spans="1:13" x14ac:dyDescent="0.25">
      <c r="A35" t="s">
        <v>22</v>
      </c>
      <c r="B35">
        <v>2</v>
      </c>
      <c r="C35">
        <v>3</v>
      </c>
      <c r="D35">
        <v>4</v>
      </c>
      <c r="E35">
        <v>5</v>
      </c>
      <c r="F35">
        <v>6</v>
      </c>
    </row>
    <row r="36" spans="1:13" x14ac:dyDescent="0.25">
      <c r="A36" t="s">
        <v>7</v>
      </c>
      <c r="B36" t="s">
        <v>24</v>
      </c>
      <c r="C36" t="s">
        <v>25</v>
      </c>
    </row>
    <row r="37" spans="1:13" x14ac:dyDescent="0.25">
      <c r="M37">
        <f>F20/E20</f>
        <v>3.7512816529439181</v>
      </c>
    </row>
    <row r="38" spans="1:13" x14ac:dyDescent="0.25">
      <c r="M38">
        <f>F22/E22</f>
        <v>3.7512816529439181</v>
      </c>
    </row>
    <row r="39" spans="1:13" x14ac:dyDescent="0.25">
      <c r="A39" s="13" t="s">
        <v>23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13" x14ac:dyDescent="0.25">
      <c r="A40" t="s">
        <v>22</v>
      </c>
      <c r="B40">
        <v>2</v>
      </c>
      <c r="C40">
        <v>3</v>
      </c>
      <c r="D40">
        <v>4</v>
      </c>
      <c r="E40">
        <v>5</v>
      </c>
      <c r="F40">
        <v>6</v>
      </c>
    </row>
    <row r="41" spans="1:13" x14ac:dyDescent="0.25">
      <c r="A41" t="s">
        <v>7</v>
      </c>
    </row>
  </sheetData>
  <mergeCells count="6">
    <mergeCell ref="A34:J34"/>
    <mergeCell ref="A39:J39"/>
    <mergeCell ref="A7:J7"/>
    <mergeCell ref="A1:C1"/>
    <mergeCell ref="A16:J16"/>
    <mergeCell ref="A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C8A1-CF23-474E-9964-DD037EB99984}">
  <dimension ref="A1:J3"/>
  <sheetViews>
    <sheetView workbookViewId="0">
      <selection activeCell="K14" sqref="K14"/>
    </sheetView>
  </sheetViews>
  <sheetFormatPr defaultRowHeight="15" x14ac:dyDescent="0.25"/>
  <cols>
    <col min="1" max="1" width="20" bestFit="1" customWidth="1"/>
    <col min="2" max="5" width="9.42578125" bestFit="1" customWidth="1"/>
    <col min="6" max="8" width="9.5703125" bestFit="1" customWidth="1"/>
    <col min="9" max="10" width="10.5703125" bestFit="1" customWidth="1"/>
  </cols>
  <sheetData>
    <row r="1" spans="1:10" ht="15.75" thickBot="1" x14ac:dyDescent="0.3">
      <c r="A1" s="22" t="s">
        <v>6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1">
        <v>10</v>
      </c>
    </row>
    <row r="2" spans="1:10" x14ac:dyDescent="0.25">
      <c r="A2" s="18" t="s">
        <v>1</v>
      </c>
      <c r="B2" s="17">
        <v>351</v>
      </c>
      <c r="C2" s="17">
        <v>2951</v>
      </c>
      <c r="D2" s="17">
        <v>17901</v>
      </c>
      <c r="E2" s="17">
        <v>83681</v>
      </c>
      <c r="F2" s="17">
        <v>313911</v>
      </c>
      <c r="G2" s="17">
        <v>971710.99999999988</v>
      </c>
      <c r="H2" s="17">
        <v>2533986.0000000005</v>
      </c>
      <c r="I2" s="17">
        <v>5658536</v>
      </c>
      <c r="J2" s="3">
        <v>10970271</v>
      </c>
    </row>
    <row r="3" spans="1:10" ht="15.75" thickBot="1" x14ac:dyDescent="0.3">
      <c r="A3" s="19" t="s">
        <v>8</v>
      </c>
      <c r="B3" s="23">
        <v>14.1</v>
      </c>
      <c r="C3" s="23">
        <v>114.8</v>
      </c>
      <c r="D3" s="23">
        <v>694.1</v>
      </c>
      <c r="E3" s="23">
        <v>3244.5</v>
      </c>
      <c r="F3" s="23">
        <v>12171.033322976542</v>
      </c>
      <c r="G3" s="23">
        <v>37675.414245766653</v>
      </c>
      <c r="H3" s="23">
        <v>98248.318937393211</v>
      </c>
      <c r="I3" s="23">
        <v>219394.12832064627</v>
      </c>
      <c r="J3" s="24">
        <v>425342.00427217648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D307-A285-41BC-AEEE-E96E36822E58}">
  <dimension ref="A1:E3"/>
  <sheetViews>
    <sheetView workbookViewId="0">
      <selection sqref="A1:E3"/>
    </sheetView>
  </sheetViews>
  <sheetFormatPr defaultRowHeight="15" x14ac:dyDescent="0.25"/>
  <cols>
    <col min="1" max="1" width="20" bestFit="1" customWidth="1"/>
    <col min="2" max="2" width="14" bestFit="1" customWidth="1"/>
    <col min="3" max="4" width="11.85546875" bestFit="1" customWidth="1"/>
    <col min="5" max="6" width="12.42578125" bestFit="1" customWidth="1"/>
  </cols>
  <sheetData>
    <row r="1" spans="1:5" x14ac:dyDescent="0.25">
      <c r="A1" s="7" t="s">
        <v>6</v>
      </c>
      <c r="B1" s="8">
        <v>2</v>
      </c>
      <c r="C1" s="8">
        <v>3</v>
      </c>
      <c r="D1" s="8">
        <v>4</v>
      </c>
      <c r="E1" s="8">
        <v>5</v>
      </c>
    </row>
    <row r="2" spans="1:5" x14ac:dyDescent="0.25">
      <c r="A2" t="s">
        <v>29</v>
      </c>
      <c r="B2">
        <v>7.6778890000000002E-2</v>
      </c>
      <c r="C2">
        <v>1.0870820000000001</v>
      </c>
      <c r="D2">
        <v>13.866949999999999</v>
      </c>
      <c r="E2">
        <f>8.696434*60</f>
        <v>521.78603999999996</v>
      </c>
    </row>
    <row r="3" spans="1:5" x14ac:dyDescent="0.25">
      <c r="A3" s="10" t="s">
        <v>28</v>
      </c>
      <c r="B3" s="17">
        <v>1.159958</v>
      </c>
      <c r="C3" s="17">
        <v>3.7063359999999999</v>
      </c>
      <c r="D3" s="17">
        <v>20.561769999999999</v>
      </c>
      <c r="E3" s="17">
        <f>1.232462*60</f>
        <v>73.947720000000004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0434-F9A5-4443-A2A9-BBAB0E01DE05}">
  <dimension ref="A1:C5"/>
  <sheetViews>
    <sheetView tabSelected="1" workbookViewId="0">
      <selection activeCell="I13" sqref="I13"/>
    </sheetView>
  </sheetViews>
  <sheetFormatPr defaultRowHeight="15" x14ac:dyDescent="0.25"/>
  <cols>
    <col min="1" max="1" width="20" bestFit="1" customWidth="1"/>
    <col min="2" max="2" width="15.28515625" bestFit="1" customWidth="1"/>
    <col min="3" max="3" width="15.42578125" bestFit="1" customWidth="1"/>
  </cols>
  <sheetData>
    <row r="1" spans="1:3" ht="15.75" thickBot="1" x14ac:dyDescent="0.3">
      <c r="A1" s="7" t="s">
        <v>6</v>
      </c>
      <c r="B1" t="s">
        <v>29</v>
      </c>
      <c r="C1" s="10" t="s">
        <v>28</v>
      </c>
    </row>
    <row r="2" spans="1:3" ht="15.75" thickBot="1" x14ac:dyDescent="0.3">
      <c r="A2" s="8">
        <v>2</v>
      </c>
      <c r="B2">
        <v>7.6778890000000002E-2</v>
      </c>
      <c r="C2" s="17">
        <v>1.159958</v>
      </c>
    </row>
    <row r="3" spans="1:3" ht="15.75" thickBot="1" x14ac:dyDescent="0.3">
      <c r="A3" s="8">
        <v>3</v>
      </c>
      <c r="B3">
        <v>1.0870820000000001</v>
      </c>
      <c r="C3" s="17">
        <v>3.7063359999999999</v>
      </c>
    </row>
    <row r="4" spans="1:3" ht="15.75" thickBot="1" x14ac:dyDescent="0.3">
      <c r="A4" s="8">
        <v>4</v>
      </c>
      <c r="B4">
        <v>13.866949999999999</v>
      </c>
      <c r="C4" s="17">
        <v>20.561769999999999</v>
      </c>
    </row>
    <row r="5" spans="1:3" x14ac:dyDescent="0.25">
      <c r="A5" s="8">
        <v>5</v>
      </c>
      <c r="B5">
        <f>8.696434*60</f>
        <v>521.78603999999996</v>
      </c>
      <c r="C5" s="17">
        <f>1.232462*60</f>
        <v>73.947720000000004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Munka1</vt:lpstr>
      <vt:lpstr>Munka2</vt:lpstr>
      <vt:lpstr>Munka3</vt:lpstr>
      <vt:lpstr>Munka4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2023-05-22T21:38:07Z</dcterms:created>
  <dcterms:modified xsi:type="dcterms:W3CDTF">2023-05-24T06:36:27Z</dcterms:modified>
</cp:coreProperties>
</file>