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28395" windowHeight="13800"/>
  </bookViews>
  <sheets>
    <sheet name="hydra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2"/>
  <c r="H54" l="1"/>
</calcChain>
</file>

<file path=xl/sharedStrings.xml><?xml version="1.0" encoding="utf-8"?>
<sst xmlns="http://schemas.openxmlformats.org/spreadsheetml/2006/main" count="209" uniqueCount="162">
  <si>
    <t>Qty</t>
  </si>
  <si>
    <t>Value</t>
  </si>
  <si>
    <t>Device</t>
  </si>
  <si>
    <t>Parts</t>
  </si>
  <si>
    <t>79L05Z</t>
  </si>
  <si>
    <t>U8</t>
  </si>
  <si>
    <t>BATTERY12PTH_KEYSTONE</t>
  </si>
  <si>
    <t>BAT100</t>
  </si>
  <si>
    <t>CRYSTALHC49S</t>
  </si>
  <si>
    <t>Q1</t>
  </si>
  <si>
    <t>LED3MM</t>
  </si>
  <si>
    <t>LED1</t>
  </si>
  <si>
    <t>M02POLAR</t>
  </si>
  <si>
    <t>JP6</t>
  </si>
  <si>
    <t>M04PTH</t>
  </si>
  <si>
    <t>JP1</t>
  </si>
  <si>
    <t>M06SIP</t>
  </si>
  <si>
    <t>FTDI1, FTDI2, JP7, JP8</t>
  </si>
  <si>
    <t>M08</t>
  </si>
  <si>
    <t>D10000-1, JP3</t>
  </si>
  <si>
    <t>V_REG_78XXTO252</t>
  </si>
  <si>
    <t>U9</t>
  </si>
  <si>
    <t>0.1uF</t>
  </si>
  <si>
    <t>CAPPTH</t>
  </si>
  <si>
    <t>C9, C11, C13, C16, C17, C18, C19, C20, C22, C23, C26, C29, C31, C32, C37, C38</t>
  </si>
  <si>
    <t>0.22uF</t>
  </si>
  <si>
    <t>C21, C24</t>
  </si>
  <si>
    <t>1k</t>
  </si>
  <si>
    <t>R-US_0204/7</t>
  </si>
  <si>
    <t>R24</t>
  </si>
  <si>
    <t>2.7k</t>
  </si>
  <si>
    <t>R14, R16, R17</t>
  </si>
  <si>
    <t>2k32</t>
  </si>
  <si>
    <t>R7</t>
  </si>
  <si>
    <t>3.3p</t>
  </si>
  <si>
    <t>C-US025-025X050</t>
  </si>
  <si>
    <t>C35</t>
  </si>
  <si>
    <t>4.7K</t>
  </si>
  <si>
    <t>R25</t>
  </si>
  <si>
    <t>5.6p</t>
  </si>
  <si>
    <t>C28</t>
  </si>
  <si>
    <t>5k</t>
  </si>
  <si>
    <t>R-TRIMMT93YA</t>
  </si>
  <si>
    <t>RV1, RV2</t>
  </si>
  <si>
    <t>8.2k</t>
  </si>
  <si>
    <t>R22</t>
  </si>
  <si>
    <t>10k</t>
  </si>
  <si>
    <t>R4, R5, R6, R11, R12, R15</t>
  </si>
  <si>
    <t>10u</t>
  </si>
  <si>
    <t>C10</t>
  </si>
  <si>
    <t>10uF</t>
  </si>
  <si>
    <t>CAP_POL5MMPTH</t>
  </si>
  <si>
    <t>C15</t>
  </si>
  <si>
    <t>CPOL-USE2-5</t>
  </si>
  <si>
    <t>C25, C27, C33</t>
  </si>
  <si>
    <t>15k</t>
  </si>
  <si>
    <t>R27</t>
  </si>
  <si>
    <t>16Mhz</t>
  </si>
  <si>
    <t>RESONATORPTH</t>
  </si>
  <si>
    <t>Q2, Q3</t>
  </si>
  <si>
    <t>18pf</t>
  </si>
  <si>
    <t>C1, C2</t>
  </si>
  <si>
    <t>22k</t>
  </si>
  <si>
    <t>R19, R21, R23, R26</t>
  </si>
  <si>
    <t>32.768kHZ</t>
  </si>
  <si>
    <t>CRYSTALTC26H</t>
  </si>
  <si>
    <t>Q4</t>
  </si>
  <si>
    <t>47uF</t>
  </si>
  <si>
    <t>C30, C34</t>
  </si>
  <si>
    <t>R3, R8, R9, R10</t>
  </si>
  <si>
    <t>100k</t>
  </si>
  <si>
    <t>RV3</t>
  </si>
  <si>
    <t>R13, R18</t>
  </si>
  <si>
    <t>100n</t>
  </si>
  <si>
    <t>C3, C4, C5, C6, C7, C8, C12, C14</t>
  </si>
  <si>
    <t>150k</t>
  </si>
  <si>
    <t>R20</t>
  </si>
  <si>
    <t>150p</t>
  </si>
  <si>
    <t>C36</t>
  </si>
  <si>
    <t>R1, R2</t>
  </si>
  <si>
    <t>227161-8</t>
  </si>
  <si>
    <t>X1</t>
  </si>
  <si>
    <t>ATMEGA8</t>
  </si>
  <si>
    <t>AT90S4433P</t>
  </si>
  <si>
    <t>U1, U3</t>
  </si>
  <si>
    <t>BUZZERNS</t>
  </si>
  <si>
    <t>SG1</t>
  </si>
  <si>
    <t>DS1307DS1307</t>
  </si>
  <si>
    <t>U4</t>
  </si>
  <si>
    <t>ENC28J60SP</t>
  </si>
  <si>
    <t>IC1</t>
  </si>
  <si>
    <t>Ferrite Bead</t>
  </si>
  <si>
    <t>L0805</t>
  </si>
  <si>
    <t>L1</t>
  </si>
  <si>
    <t>HR911105A</t>
  </si>
  <si>
    <t>J1</t>
  </si>
  <si>
    <t>ICL7660</t>
  </si>
  <si>
    <t>ICL7660CPA</t>
  </si>
  <si>
    <t>U7</t>
  </si>
  <si>
    <t>LD1117</t>
  </si>
  <si>
    <t>U$5</t>
  </si>
  <si>
    <t>LF356N</t>
  </si>
  <si>
    <t>U6</t>
  </si>
  <si>
    <t>M16PTH</t>
  </si>
  <si>
    <t>JP100</t>
  </si>
  <si>
    <t>M18</t>
  </si>
  <si>
    <t>U$1, U$2, U$3</t>
  </si>
  <si>
    <t>MCP23008DIP18</t>
  </si>
  <si>
    <t>U2</t>
  </si>
  <si>
    <t>SN74HCT08NDIL14</t>
  </si>
  <si>
    <t>U$4</t>
  </si>
  <si>
    <t>STAND-OFF</t>
  </si>
  <si>
    <t>JP2, JP4, JP5</t>
  </si>
  <si>
    <t>TL084P</t>
  </si>
  <si>
    <t>U5</t>
  </si>
  <si>
    <t>Mouser Part</t>
  </si>
  <si>
    <t>Mouser Cost</t>
  </si>
  <si>
    <t>534-500</t>
  </si>
  <si>
    <t>80-C315C180J1G</t>
  </si>
  <si>
    <t>80-C320C224M5U</t>
  </si>
  <si>
    <t>80-C315C569D2G</t>
  </si>
  <si>
    <t>579-ENC28J60/SP</t>
  </si>
  <si>
    <t>Get from Seeed</t>
  </si>
  <si>
    <t>Male header</t>
  </si>
  <si>
    <t>Standoffs</t>
  </si>
  <si>
    <t>604-WP7104HD</t>
  </si>
  <si>
    <t>695-HC49US-25-U</t>
  </si>
  <si>
    <t>520-ZTT1600MX</t>
  </si>
  <si>
    <t>520-TFC2X6-X</t>
  </si>
  <si>
    <t>299-22K-RC</t>
  </si>
  <si>
    <t>660-CFS1/4CT52R103G</t>
  </si>
  <si>
    <t>270-49.9-RC</t>
  </si>
  <si>
    <t>660-CFS1/4CT52R271J</t>
  </si>
  <si>
    <t>660-CFS1/4CT52R104J</t>
  </si>
  <si>
    <t>660-CFS1/4CT52R272J</t>
  </si>
  <si>
    <t>660-CFS1/4CT52R154J</t>
  </si>
  <si>
    <t>660-CFS1/4CT52R822J</t>
  </si>
  <si>
    <t>660-CFP1/4CT52R102J</t>
  </si>
  <si>
    <t>660-CFS1/4CT52R472J</t>
  </si>
  <si>
    <t>660-CFS1/4CT52R153J</t>
  </si>
  <si>
    <t>270-2.32K-RC</t>
  </si>
  <si>
    <t>595-SN74HCT08N</t>
  </si>
  <si>
    <t>511-LD1117S33C</t>
  </si>
  <si>
    <t>579-MCP23008-E/P</t>
  </si>
  <si>
    <t>700-DS1307</t>
  </si>
  <si>
    <t>595-TL084IN</t>
  </si>
  <si>
    <t>digikey</t>
  </si>
  <si>
    <t>LF356N-ND</t>
  </si>
  <si>
    <t>700-ICL7660CPA</t>
  </si>
  <si>
    <t>MC79L05BP-APMSCT-ND</t>
  </si>
  <si>
    <t>512-MC7805ECDTX</t>
  </si>
  <si>
    <t>571-5227161-7</t>
  </si>
  <si>
    <t>72-T93YA-100K</t>
  </si>
  <si>
    <t>72-T93YA-5K</t>
  </si>
  <si>
    <t>581-SR152A3R3DAA</t>
  </si>
  <si>
    <t>594-K151K15C0GF53L2</t>
  </si>
  <si>
    <t>80-C1206C106K9P</t>
  </si>
  <si>
    <t>Digikey</t>
  </si>
  <si>
    <t>Get from Seeed or Sparkfun</t>
  </si>
  <si>
    <t>647-UPW1E100MDD</t>
  </si>
  <si>
    <t>80-C320C104K5R</t>
  </si>
  <si>
    <t>647-UPW1E470MDD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</si>
</sst>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8" fillId="0" borderId="0" xfId="0" applyFont="1"/>
    <xf numFmtId="0" fontId="19" fillId="0" borderId="0" xfId="42" applyAlignment="1" applyProtection="1"/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Xicon/299-22K-RC/?qs=sGAEpiMZZMsCQIGbZVRXMODTBV%252bnzklkPrtVNCkuPPQ%3d" TargetMode="External"/><Relationship Id="rId13" Type="http://schemas.openxmlformats.org/officeDocument/2006/relationships/hyperlink" Target="http://www.mouser.com/ProductDetail/KOA-Speer/CFS1-4CT52R154J/?qs=sGAEpiMZZMsCQIGbZVRXMBD0cxCgWnAVi2XRh8U98ns%3d" TargetMode="External"/><Relationship Id="rId18" Type="http://schemas.openxmlformats.org/officeDocument/2006/relationships/hyperlink" Target="http://www.mouser.com/ProductDetail/Xicon/270-232K-RC/?qs=sGAEpiMZZMtMTfExsNintSKacLrCvmkD1GU7erxYeWM%3d" TargetMode="External"/><Relationship Id="rId26" Type="http://schemas.openxmlformats.org/officeDocument/2006/relationships/hyperlink" Target="http://www.mouser.com/ProductDetail/AVX/SR152A3R3DAA/?qs=sGAEpiMZZMuAYrNc52CMZBBGzMiQYDmiIiyNhHgSjZA%3d" TargetMode="External"/><Relationship Id="rId3" Type="http://schemas.openxmlformats.org/officeDocument/2006/relationships/hyperlink" Target="http://www.mouser.com/ProductDetail/Microchip-Technology/ENC28J60-SP/?qs=sGAEpiMZZMvbYnN5EaJWBMzu%252bvSn5i%252b3hvbjKF%2fLpwo%3d" TargetMode="External"/><Relationship Id="rId21" Type="http://schemas.openxmlformats.org/officeDocument/2006/relationships/hyperlink" Target="http://www.mouser.com/ProductDetail/Microchip-Technology/MCP23008-E-P/?qs=sGAEpiMZZMtOwpHsRTksoxuJ1UPl%252brn1Lv176yi6WWU%3d" TargetMode="External"/><Relationship Id="rId34" Type="http://schemas.openxmlformats.org/officeDocument/2006/relationships/hyperlink" Target="http://www.mouser.com/ProductDetail/Nichicon/UPW1E100MDD/?qs=sGAEpiMZZMtZ1n0r9vR22RH2kZvTh%252b0aPNLUvx0KCu4%3d" TargetMode="External"/><Relationship Id="rId7" Type="http://schemas.openxmlformats.org/officeDocument/2006/relationships/hyperlink" Target="http://www.mouser.com/ProductDetail/ECS/ECS-327-125-13X/?qs=sGAEpiMZZMsBj6bBr9Q9ad4hBnzCx5jfiaeOt6mOs6Y%3d" TargetMode="External"/><Relationship Id="rId12" Type="http://schemas.openxmlformats.org/officeDocument/2006/relationships/hyperlink" Target="http://www.mouser.com/ProductDetail/KOA-Speer/CFS1-4CT52R272J/?qs=sGAEpiMZZMsCQIGbZVRXMHAJ6MpGkEFAROlH1dg5W8I%3d" TargetMode="External"/><Relationship Id="rId17" Type="http://schemas.openxmlformats.org/officeDocument/2006/relationships/hyperlink" Target="http://www.mouser.com/ProductDetail/KOA-Speer/CFS1-4CT52R153J/?qs=sGAEpiMZZMsCQIGbZVRXMBD0cxCgWnAVOEACxcy3gTM%3d" TargetMode="External"/><Relationship Id="rId25" Type="http://schemas.openxmlformats.org/officeDocument/2006/relationships/hyperlink" Target="http://www.mouser.com/ProductDetail/Fairchild-Semiconductor/MC7805ECDTX/?qs=sGAEpiMZZMuLLNXTG1MZaki1%252bVNCdeV%252bAMAI62CSly4%3d" TargetMode="External"/><Relationship Id="rId33" Type="http://schemas.openxmlformats.org/officeDocument/2006/relationships/hyperlink" Target="http://www.mouser.com/ProductDetail/Nichicon/UPW1E100MDD/?qs=sGAEpiMZZMtZ1n0r9vR22RH2kZvTh%252b0aPNLUvx0KCu4%3d" TargetMode="External"/><Relationship Id="rId2" Type="http://schemas.openxmlformats.org/officeDocument/2006/relationships/hyperlink" Target="http://www.mouser.com/ProductDetail/Kemet/C320C224M5U5TA/?qs=sGAEpiMZZMuAYrNc52CMZPeMCf1DxDvnNnJj0dFIPN0%3d" TargetMode="External"/><Relationship Id="rId16" Type="http://schemas.openxmlformats.org/officeDocument/2006/relationships/hyperlink" Target="http://www.mouser.com/ProductDetail/KOA-Speer/CFS1-4CT52R472J/?qs=sGAEpiMZZMsCQIGbZVRXMHAJ6MpGkEFAr9vuRMpI0SA%3d" TargetMode="External"/><Relationship Id="rId20" Type="http://schemas.openxmlformats.org/officeDocument/2006/relationships/hyperlink" Target="http://www.mouser.com/ProductDetail/STMicroelectronics/LD1117S33CTR/?qs=sGAEpiMZZMsGz1a6aV8DcJsN6alkZ8%2fO7DPMKNVBfQo%3d" TargetMode="External"/><Relationship Id="rId29" Type="http://schemas.openxmlformats.org/officeDocument/2006/relationships/hyperlink" Target="http://www.mouser.com/ProductDetail/Nichicon/UPW1E100MDD/?qs=sGAEpiMZZMtZ1n0r9vR22RH2kZvTh%252b0aPNLUvx0KCu4%3d" TargetMode="External"/><Relationship Id="rId1" Type="http://schemas.openxmlformats.org/officeDocument/2006/relationships/hyperlink" Target="http://www.mouser.com/ProductDetail/Kemet/C315C180J1G5TA/?qs=sGAEpiMZZMuAYrNc52CMZG2oSrf9daau18C19UV4NYw%3d" TargetMode="External"/><Relationship Id="rId6" Type="http://schemas.openxmlformats.org/officeDocument/2006/relationships/hyperlink" Target="http://www.mouser.com/ProductDetail/ECS/ZTT-1600MX/?qs=sGAEpiMZZMsBj6bBr9Q9aZIadeecJwnJf9rxeDAezH8%3d" TargetMode="External"/><Relationship Id="rId11" Type="http://schemas.openxmlformats.org/officeDocument/2006/relationships/hyperlink" Target="http://www.mouser.com/ProductDetail/KOA-Speer/CFS1-4CT52R104J/?qs=sGAEpiMZZMsCQIGbZVRXMBD0cxCgWnAVT%2frUfc0%2fdbY%3d" TargetMode="External"/><Relationship Id="rId24" Type="http://schemas.openxmlformats.org/officeDocument/2006/relationships/hyperlink" Target="http://www.mouser.com/ProductDetail/Maxim-IC/ICL7660CPA+/?qs=sGAEpiMZZMvFgFrcgbsedWA3IkAxIN7cEgBkzcX4dMc%3d" TargetMode="External"/><Relationship Id="rId32" Type="http://schemas.openxmlformats.org/officeDocument/2006/relationships/hyperlink" Target="http://www.mouser.com/ProductDetail/Kemet/C320C104K5R5TA/?qs=sGAEpiMZZMuAYrNc52CMZBf9aqKXIHmG2tymFgeNuuw%3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ProductDetail/Citizen/HC49US-25000MABJ-UB/?qs=sGAEpiMZZMsBj6bBr9Q9aQX%2fBWSXR5XrtnLks6V2oOo%3d" TargetMode="External"/><Relationship Id="rId15" Type="http://schemas.openxmlformats.org/officeDocument/2006/relationships/hyperlink" Target="http://www.mouser.com/ProductDetail/KOA-Speer/CFP1-4CT52R102J/?qs=sGAEpiMZZMsCQIGbZVRXMMVhSN%2fVDGTBVJTeJlViWsc%3d" TargetMode="External"/><Relationship Id="rId23" Type="http://schemas.openxmlformats.org/officeDocument/2006/relationships/hyperlink" Target="http://www.mouser.com/ProductDetail/Texas-Instruments/TL084IN/?qs=sGAEpiMZZMtCHixnSjNA6KeLSdc1HUsPoUHFfvq9oqM%3d" TargetMode="External"/><Relationship Id="rId28" Type="http://schemas.openxmlformats.org/officeDocument/2006/relationships/hyperlink" Target="http://www.mouser.com/ProductDetail/Kemet/C1206C106K9PACTU/?qs=sGAEpiMZZMvQvaS66kI3TlKqcTPEa2BxzA%252bGcNrKonw%3d" TargetMode="External"/><Relationship Id="rId36" Type="http://schemas.openxmlformats.org/officeDocument/2006/relationships/hyperlink" Target="http://www.mouser.com/ProductDetail/Kemet/C320C104K5R5TA/?qs=sGAEpiMZZMuAYrNc52CMZBf9aqKXIHmG2tymFgeNuuw%3d" TargetMode="External"/><Relationship Id="rId10" Type="http://schemas.openxmlformats.org/officeDocument/2006/relationships/hyperlink" Target="http://www.mouser.com/ProductDetail/KOA-Speer/CFS1-4CT52R271J/?qs=sGAEpiMZZMsCQIGbZVRXMHAJ6MpGkEFAbLxzBvxfoE4%3d" TargetMode="External"/><Relationship Id="rId19" Type="http://schemas.openxmlformats.org/officeDocument/2006/relationships/hyperlink" Target="http://www.mouser.com/ProductDetail/Texas-Instruments/SN74HCT08N/?qs=sGAEpiMZZMtMa9lbYwD6ZAv0bRAq9ZjLgm9G0n6jQNU%3d" TargetMode="External"/><Relationship Id="rId31" Type="http://schemas.openxmlformats.org/officeDocument/2006/relationships/hyperlink" Target="http://www.mouser.com/ProductDetail/Kemet/C320C104K5R5TA/?qs=sGAEpiMZZMuAYrNc52CMZBf9aqKXIHmG2tymFgeNuuw%3d" TargetMode="External"/><Relationship Id="rId4" Type="http://schemas.openxmlformats.org/officeDocument/2006/relationships/hyperlink" Target="http://www.mouser.com/ProductDetail/Kingbright/WP7104HD/?qs=sGAEpiMZZMs4quMj8r4lmm9VI3HxoS5jcW4xZuR7mpg%3d" TargetMode="External"/><Relationship Id="rId9" Type="http://schemas.openxmlformats.org/officeDocument/2006/relationships/hyperlink" Target="http://www.mouser.com/ProductDetail/Xicon/270-499-RC/?qs=sGAEpiMZZMtMTfExsNintQRpX2kh6dQ9c5kQ%2f6pSXZM%3d" TargetMode="External"/><Relationship Id="rId14" Type="http://schemas.openxmlformats.org/officeDocument/2006/relationships/hyperlink" Target="http://www.mouser.com/ProductDetail/KOA-Speer/CFS1-4CT52R822J/?qs=sGAEpiMZZMsCQIGbZVRXMHAJ6MpGkEFA%252bHehd53ocio%3d" TargetMode="External"/><Relationship Id="rId22" Type="http://schemas.openxmlformats.org/officeDocument/2006/relationships/hyperlink" Target="http://www.mouser.com/ProductDetail/Maxim-IC/DS1307+/?qs=sGAEpiMZZMtpeOq%2f1QMb1SSF%252bt1WeK6PDO2lBg8qRLo%3d" TargetMode="External"/><Relationship Id="rId27" Type="http://schemas.openxmlformats.org/officeDocument/2006/relationships/hyperlink" Target="http://www.mouser.com/ProductDetail/Vishay-BC-Components/K151K15C0GF53L2/?qs=sGAEpiMZZMuAYrNc52CMZOqBXleu%252bdrV%2f9%2fvItzJtr0%3d" TargetMode="External"/><Relationship Id="rId30" Type="http://schemas.openxmlformats.org/officeDocument/2006/relationships/hyperlink" Target="http://www.mouser.com/ProductDetail/Nichicon/UPW1E100MDD/?qs=sGAEpiMZZMtZ1n0r9vR22RH2kZvTh%252b0aPNLUvx0KCu4%3d" TargetMode="External"/><Relationship Id="rId35" Type="http://schemas.openxmlformats.org/officeDocument/2006/relationships/hyperlink" Target="http://www.mouser.com/ProductDetail/Kemet/C320C104K5R5TA/?qs=sGAEpiMZZMuAYrNc52CMZBf9aqKXIHmG2tymFgeNuu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abSelected="1" topLeftCell="A16" workbookViewId="0">
      <selection activeCell="F10" sqref="F10"/>
    </sheetView>
  </sheetViews>
  <sheetFormatPr defaultRowHeight="15"/>
  <cols>
    <col min="2" max="2" width="17.28515625" bestFit="1" customWidth="1"/>
    <col min="3" max="3" width="24.42578125" bestFit="1" customWidth="1"/>
    <col min="4" max="4" width="13.42578125" customWidth="1"/>
    <col min="5" max="5" width="24.85546875" customWidth="1"/>
    <col min="9" max="9" width="12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115</v>
      </c>
      <c r="F1" t="s">
        <v>116</v>
      </c>
      <c r="I1" t="s">
        <v>157</v>
      </c>
    </row>
    <row r="2" spans="1:10">
      <c r="A2">
        <v>1</v>
      </c>
      <c r="C2" t="s">
        <v>6</v>
      </c>
      <c r="D2" t="s">
        <v>7</v>
      </c>
      <c r="E2" s="1" t="s">
        <v>117</v>
      </c>
      <c r="F2">
        <v>1.32</v>
      </c>
      <c r="H2">
        <f>A2*F2</f>
        <v>1.32</v>
      </c>
      <c r="I2" s="2"/>
    </row>
    <row r="3" spans="1:10">
      <c r="A3">
        <v>2</v>
      </c>
      <c r="B3" t="s">
        <v>60</v>
      </c>
      <c r="C3" t="s">
        <v>23</v>
      </c>
      <c r="D3" t="s">
        <v>61</v>
      </c>
      <c r="E3" s="2" t="s">
        <v>118</v>
      </c>
      <c r="F3">
        <v>0.21</v>
      </c>
      <c r="H3">
        <f t="shared" ref="H3:H53" si="0">A3*F3</f>
        <v>0.42</v>
      </c>
      <c r="I3" s="2"/>
    </row>
    <row r="4" spans="1:10">
      <c r="A4">
        <v>1</v>
      </c>
      <c r="B4" t="s">
        <v>48</v>
      </c>
      <c r="C4" t="s">
        <v>23</v>
      </c>
      <c r="D4" t="s">
        <v>49</v>
      </c>
      <c r="E4" s="2" t="s">
        <v>156</v>
      </c>
      <c r="F4">
        <v>0.3</v>
      </c>
      <c r="H4">
        <f t="shared" si="0"/>
        <v>0.3</v>
      </c>
    </row>
    <row r="5" spans="1:10">
      <c r="A5">
        <v>1</v>
      </c>
      <c r="B5" t="s">
        <v>50</v>
      </c>
      <c r="C5" t="s">
        <v>51</v>
      </c>
      <c r="D5" t="s">
        <v>52</v>
      </c>
      <c r="E5" s="2" t="s">
        <v>159</v>
      </c>
      <c r="F5">
        <v>0.11</v>
      </c>
      <c r="H5">
        <f t="shared" si="0"/>
        <v>0.11</v>
      </c>
      <c r="J5" s="2" t="s">
        <v>159</v>
      </c>
    </row>
    <row r="6" spans="1:10">
      <c r="A6">
        <v>2</v>
      </c>
      <c r="B6" t="s">
        <v>25</v>
      </c>
      <c r="C6" t="s">
        <v>23</v>
      </c>
      <c r="D6" t="s">
        <v>26</v>
      </c>
      <c r="E6" s="2" t="s">
        <v>119</v>
      </c>
      <c r="F6">
        <v>0.23</v>
      </c>
      <c r="H6">
        <f t="shared" si="0"/>
        <v>0.46</v>
      </c>
    </row>
    <row r="7" spans="1:10">
      <c r="A7">
        <v>3</v>
      </c>
      <c r="B7" t="s">
        <v>50</v>
      </c>
      <c r="C7" t="s">
        <v>53</v>
      </c>
      <c r="D7" t="s">
        <v>54</v>
      </c>
      <c r="E7" s="2" t="s">
        <v>159</v>
      </c>
      <c r="F7">
        <v>0.11</v>
      </c>
      <c r="H7">
        <f t="shared" si="0"/>
        <v>0.33</v>
      </c>
      <c r="J7" s="2" t="s">
        <v>159</v>
      </c>
    </row>
    <row r="8" spans="1:10">
      <c r="A8">
        <v>1</v>
      </c>
      <c r="B8" t="s">
        <v>39</v>
      </c>
      <c r="C8" t="s">
        <v>35</v>
      </c>
      <c r="D8" t="s">
        <v>40</v>
      </c>
      <c r="E8" t="s">
        <v>120</v>
      </c>
      <c r="F8">
        <v>0.33</v>
      </c>
      <c r="H8">
        <f t="shared" si="0"/>
        <v>0.33</v>
      </c>
    </row>
    <row r="9" spans="1:10">
      <c r="A9">
        <v>8</v>
      </c>
      <c r="B9" t="s">
        <v>73</v>
      </c>
      <c r="C9" t="s">
        <v>23</v>
      </c>
      <c r="D9" t="s">
        <v>74</v>
      </c>
      <c r="E9" s="2" t="s">
        <v>160</v>
      </c>
      <c r="F9">
        <v>0.15</v>
      </c>
      <c r="H9">
        <f t="shared" si="0"/>
        <v>1.2</v>
      </c>
      <c r="J9" s="2" t="s">
        <v>160</v>
      </c>
    </row>
    <row r="10" spans="1:10">
      <c r="A10">
        <v>2</v>
      </c>
      <c r="B10" t="s">
        <v>67</v>
      </c>
      <c r="C10" t="s">
        <v>53</v>
      </c>
      <c r="D10" t="s">
        <v>68</v>
      </c>
      <c r="E10" s="1" t="s">
        <v>161</v>
      </c>
      <c r="F10">
        <v>0.19</v>
      </c>
      <c r="H10">
        <f t="shared" si="0"/>
        <v>0.38</v>
      </c>
    </row>
    <row r="11" spans="1:10">
      <c r="A11">
        <v>1</v>
      </c>
      <c r="B11" t="s">
        <v>34</v>
      </c>
      <c r="C11" t="s">
        <v>35</v>
      </c>
      <c r="D11" t="s">
        <v>36</v>
      </c>
      <c r="E11" s="2" t="s">
        <v>154</v>
      </c>
      <c r="F11">
        <v>0.28000000000000003</v>
      </c>
      <c r="H11">
        <f t="shared" si="0"/>
        <v>0.28000000000000003</v>
      </c>
    </row>
    <row r="12" spans="1:10">
      <c r="A12">
        <v>1</v>
      </c>
      <c r="B12" t="s">
        <v>77</v>
      </c>
      <c r="C12" t="s">
        <v>35</v>
      </c>
      <c r="D12" t="s">
        <v>78</v>
      </c>
      <c r="E12" s="2" t="s">
        <v>155</v>
      </c>
      <c r="F12">
        <v>0.08</v>
      </c>
      <c r="H12">
        <f t="shared" si="0"/>
        <v>0.08</v>
      </c>
    </row>
    <row r="13" spans="1:10">
      <c r="A13">
        <v>16</v>
      </c>
      <c r="B13" t="s">
        <v>22</v>
      </c>
      <c r="C13" t="s">
        <v>23</v>
      </c>
      <c r="D13" t="s">
        <v>24</v>
      </c>
      <c r="E13" s="2" t="s">
        <v>160</v>
      </c>
      <c r="F13">
        <v>0.15</v>
      </c>
      <c r="H13">
        <f t="shared" si="0"/>
        <v>2.4</v>
      </c>
      <c r="J13" s="2" t="s">
        <v>160</v>
      </c>
    </row>
    <row r="14" spans="1:10">
      <c r="A14">
        <v>2</v>
      </c>
      <c r="C14" t="s">
        <v>18</v>
      </c>
      <c r="D14" t="s">
        <v>19</v>
      </c>
      <c r="F14">
        <v>0.25</v>
      </c>
      <c r="G14" t="s">
        <v>123</v>
      </c>
      <c r="H14">
        <f t="shared" si="0"/>
        <v>0.5</v>
      </c>
    </row>
    <row r="15" spans="1:10">
      <c r="A15">
        <v>4</v>
      </c>
      <c r="C15" t="s">
        <v>16</v>
      </c>
      <c r="D15" t="s">
        <v>17</v>
      </c>
      <c r="F15">
        <v>0.25</v>
      </c>
      <c r="G15" t="s">
        <v>123</v>
      </c>
      <c r="H15">
        <f t="shared" si="0"/>
        <v>1</v>
      </c>
    </row>
    <row r="16" spans="1:10">
      <c r="A16">
        <v>1</v>
      </c>
      <c r="B16" t="s">
        <v>89</v>
      </c>
      <c r="C16" t="s">
        <v>89</v>
      </c>
      <c r="D16" t="s">
        <v>90</v>
      </c>
      <c r="E16" s="2" t="s">
        <v>121</v>
      </c>
      <c r="F16">
        <v>3.63</v>
      </c>
      <c r="H16">
        <f t="shared" si="0"/>
        <v>3.63</v>
      </c>
    </row>
    <row r="17" spans="1:10">
      <c r="A17">
        <v>1</v>
      </c>
      <c r="B17" t="s">
        <v>94</v>
      </c>
      <c r="C17" t="s">
        <v>94</v>
      </c>
      <c r="D17" t="s">
        <v>95</v>
      </c>
      <c r="F17">
        <v>2</v>
      </c>
      <c r="G17" t="s">
        <v>122</v>
      </c>
      <c r="H17">
        <f t="shared" si="0"/>
        <v>2</v>
      </c>
      <c r="J17" t="s">
        <v>158</v>
      </c>
    </row>
    <row r="18" spans="1:10">
      <c r="A18">
        <v>1</v>
      </c>
      <c r="C18" t="s">
        <v>14</v>
      </c>
      <c r="D18" t="s">
        <v>15</v>
      </c>
      <c r="F18">
        <v>0.25</v>
      </c>
      <c r="G18" t="s">
        <v>123</v>
      </c>
      <c r="H18">
        <f t="shared" si="0"/>
        <v>0.25</v>
      </c>
    </row>
    <row r="19" spans="1:10">
      <c r="A19">
        <v>1</v>
      </c>
      <c r="B19" t="s">
        <v>103</v>
      </c>
      <c r="C19" t="s">
        <v>103</v>
      </c>
      <c r="D19" t="s">
        <v>104</v>
      </c>
      <c r="F19">
        <v>0.25</v>
      </c>
      <c r="G19" t="s">
        <v>123</v>
      </c>
      <c r="H19">
        <f t="shared" si="0"/>
        <v>0.25</v>
      </c>
    </row>
    <row r="20" spans="1:10">
      <c r="A20">
        <v>3</v>
      </c>
      <c r="B20" t="s">
        <v>111</v>
      </c>
      <c r="C20" t="s">
        <v>111</v>
      </c>
      <c r="D20" t="s">
        <v>112</v>
      </c>
      <c r="F20">
        <v>0</v>
      </c>
      <c r="G20" t="s">
        <v>124</v>
      </c>
      <c r="H20">
        <f t="shared" si="0"/>
        <v>0</v>
      </c>
    </row>
    <row r="21" spans="1:10">
      <c r="A21">
        <v>1</v>
      </c>
      <c r="C21" t="s">
        <v>12</v>
      </c>
      <c r="D21" t="s">
        <v>13</v>
      </c>
      <c r="F21">
        <v>0.25</v>
      </c>
      <c r="G21" t="s">
        <v>123</v>
      </c>
      <c r="H21">
        <f t="shared" si="0"/>
        <v>0.25</v>
      </c>
    </row>
    <row r="22" spans="1:10">
      <c r="A22">
        <v>1</v>
      </c>
      <c r="B22" t="s">
        <v>91</v>
      </c>
      <c r="C22" t="s">
        <v>92</v>
      </c>
      <c r="D22" t="s">
        <v>93</v>
      </c>
      <c r="H22">
        <f t="shared" si="0"/>
        <v>0</v>
      </c>
    </row>
    <row r="23" spans="1:10">
      <c r="A23">
        <v>1</v>
      </c>
      <c r="C23" t="s">
        <v>10</v>
      </c>
      <c r="D23" t="s">
        <v>11</v>
      </c>
      <c r="E23" s="2" t="s">
        <v>125</v>
      </c>
      <c r="F23">
        <v>0.08</v>
      </c>
      <c r="H23">
        <f t="shared" si="0"/>
        <v>0.08</v>
      </c>
    </row>
    <row r="24" spans="1:10">
      <c r="A24">
        <v>1</v>
      </c>
      <c r="C24" t="s">
        <v>8</v>
      </c>
      <c r="D24" t="s">
        <v>9</v>
      </c>
      <c r="E24" s="2" t="s">
        <v>126</v>
      </c>
      <c r="F24">
        <v>0.57999999999999996</v>
      </c>
      <c r="H24">
        <f t="shared" si="0"/>
        <v>0.57999999999999996</v>
      </c>
    </row>
    <row r="25" spans="1:10">
      <c r="A25">
        <v>2</v>
      </c>
      <c r="B25" t="s">
        <v>57</v>
      </c>
      <c r="C25" t="s">
        <v>58</v>
      </c>
      <c r="D25" t="s">
        <v>59</v>
      </c>
      <c r="E25" s="2" t="s">
        <v>127</v>
      </c>
      <c r="F25">
        <v>0.5</v>
      </c>
      <c r="H25">
        <f t="shared" si="0"/>
        <v>1</v>
      </c>
    </row>
    <row r="26" spans="1:10">
      <c r="A26">
        <v>1</v>
      </c>
      <c r="B26" t="s">
        <v>64</v>
      </c>
      <c r="C26" t="s">
        <v>65</v>
      </c>
      <c r="D26" t="s">
        <v>66</v>
      </c>
      <c r="E26" s="2" t="s">
        <v>128</v>
      </c>
      <c r="F26">
        <v>0.3</v>
      </c>
      <c r="H26">
        <f t="shared" si="0"/>
        <v>0.3</v>
      </c>
    </row>
    <row r="27" spans="1:10">
      <c r="A27">
        <v>2</v>
      </c>
      <c r="B27">
        <v>270</v>
      </c>
      <c r="C27" t="s">
        <v>28</v>
      </c>
      <c r="D27" t="s">
        <v>79</v>
      </c>
      <c r="E27" s="2" t="s">
        <v>132</v>
      </c>
      <c r="F27">
        <v>0.05</v>
      </c>
      <c r="H27">
        <f t="shared" si="0"/>
        <v>0.1</v>
      </c>
    </row>
    <row r="28" spans="1:10">
      <c r="A28">
        <v>2</v>
      </c>
      <c r="B28" t="s">
        <v>70</v>
      </c>
      <c r="C28" t="s">
        <v>28</v>
      </c>
      <c r="D28" t="s">
        <v>72</v>
      </c>
      <c r="E28" s="2" t="s">
        <v>133</v>
      </c>
      <c r="F28">
        <v>0.05</v>
      </c>
      <c r="H28">
        <f t="shared" si="0"/>
        <v>0.1</v>
      </c>
    </row>
    <row r="29" spans="1:10">
      <c r="A29">
        <v>3</v>
      </c>
      <c r="B29" t="s">
        <v>30</v>
      </c>
      <c r="C29" t="s">
        <v>28</v>
      </c>
      <c r="D29" t="s">
        <v>31</v>
      </c>
      <c r="E29" s="2" t="s">
        <v>134</v>
      </c>
      <c r="F29">
        <v>0.05</v>
      </c>
      <c r="H29">
        <f t="shared" si="0"/>
        <v>0.15000000000000002</v>
      </c>
    </row>
    <row r="30" spans="1:10">
      <c r="A30">
        <v>4</v>
      </c>
      <c r="B30" t="s">
        <v>62</v>
      </c>
      <c r="C30" t="s">
        <v>28</v>
      </c>
      <c r="D30" t="s">
        <v>63</v>
      </c>
      <c r="E30" s="2" t="s">
        <v>129</v>
      </c>
      <c r="F30">
        <v>0.09</v>
      </c>
      <c r="H30">
        <f t="shared" si="0"/>
        <v>0.36</v>
      </c>
    </row>
    <row r="31" spans="1:10">
      <c r="A31">
        <v>1</v>
      </c>
      <c r="B31" t="s">
        <v>75</v>
      </c>
      <c r="C31" t="s">
        <v>28</v>
      </c>
      <c r="D31" t="s">
        <v>76</v>
      </c>
      <c r="E31" s="2" t="s">
        <v>135</v>
      </c>
      <c r="F31">
        <v>0.05</v>
      </c>
      <c r="H31">
        <f t="shared" si="0"/>
        <v>0.05</v>
      </c>
    </row>
    <row r="32" spans="1:10">
      <c r="A32">
        <v>1</v>
      </c>
      <c r="B32" t="s">
        <v>44</v>
      </c>
      <c r="C32" t="s">
        <v>28</v>
      </c>
      <c r="D32" t="s">
        <v>45</v>
      </c>
      <c r="E32" s="2" t="s">
        <v>136</v>
      </c>
      <c r="F32">
        <v>0.05</v>
      </c>
      <c r="H32">
        <f t="shared" si="0"/>
        <v>0.05</v>
      </c>
    </row>
    <row r="33" spans="1:8">
      <c r="A33">
        <v>1</v>
      </c>
      <c r="B33" t="s">
        <v>27</v>
      </c>
      <c r="C33" t="s">
        <v>28</v>
      </c>
      <c r="D33" t="s">
        <v>29</v>
      </c>
      <c r="E33" s="2" t="s">
        <v>137</v>
      </c>
      <c r="F33">
        <v>0.05</v>
      </c>
      <c r="H33">
        <f t="shared" si="0"/>
        <v>0.05</v>
      </c>
    </row>
    <row r="34" spans="1:8">
      <c r="A34">
        <v>1</v>
      </c>
      <c r="B34" t="s">
        <v>37</v>
      </c>
      <c r="C34" t="s">
        <v>28</v>
      </c>
      <c r="D34" t="s">
        <v>38</v>
      </c>
      <c r="E34" s="2" t="s">
        <v>138</v>
      </c>
      <c r="F34">
        <v>0.05</v>
      </c>
      <c r="H34">
        <f t="shared" si="0"/>
        <v>0.05</v>
      </c>
    </row>
    <row r="35" spans="1:8">
      <c r="A35">
        <v>1</v>
      </c>
      <c r="B35" t="s">
        <v>55</v>
      </c>
      <c r="C35" t="s">
        <v>28</v>
      </c>
      <c r="D35" t="s">
        <v>56</v>
      </c>
      <c r="E35" s="2" t="s">
        <v>139</v>
      </c>
      <c r="F35">
        <v>0.05</v>
      </c>
      <c r="H35">
        <f t="shared" si="0"/>
        <v>0.05</v>
      </c>
    </row>
    <row r="36" spans="1:8">
      <c r="A36">
        <v>4</v>
      </c>
      <c r="B36">
        <v>49.9</v>
      </c>
      <c r="C36" t="s">
        <v>28</v>
      </c>
      <c r="D36" t="s">
        <v>69</v>
      </c>
      <c r="E36" s="2" t="s">
        <v>131</v>
      </c>
      <c r="F36">
        <v>0.15</v>
      </c>
      <c r="H36">
        <f t="shared" si="0"/>
        <v>0.6</v>
      </c>
    </row>
    <row r="37" spans="1:8">
      <c r="A37">
        <v>6</v>
      </c>
      <c r="B37" t="s">
        <v>46</v>
      </c>
      <c r="C37" t="s">
        <v>28</v>
      </c>
      <c r="D37" t="s">
        <v>47</v>
      </c>
      <c r="E37" s="1" t="s">
        <v>130</v>
      </c>
      <c r="F37">
        <v>0.08</v>
      </c>
      <c r="H37">
        <f t="shared" si="0"/>
        <v>0.48</v>
      </c>
    </row>
    <row r="38" spans="1:8">
      <c r="A38">
        <v>1</v>
      </c>
      <c r="B38" t="s">
        <v>32</v>
      </c>
      <c r="C38" t="s">
        <v>28</v>
      </c>
      <c r="D38" t="s">
        <v>33</v>
      </c>
      <c r="E38" s="2" t="s">
        <v>140</v>
      </c>
      <c r="F38">
        <v>0.15</v>
      </c>
      <c r="H38">
        <f t="shared" si="0"/>
        <v>0.15</v>
      </c>
    </row>
    <row r="39" spans="1:8">
      <c r="A39">
        <v>2</v>
      </c>
      <c r="B39" t="s">
        <v>41</v>
      </c>
      <c r="C39" t="s">
        <v>42</v>
      </c>
      <c r="D39" t="s">
        <v>43</v>
      </c>
      <c r="E39" s="1" t="s">
        <v>153</v>
      </c>
      <c r="F39">
        <v>1.44</v>
      </c>
      <c r="H39">
        <f t="shared" si="0"/>
        <v>2.88</v>
      </c>
    </row>
    <row r="40" spans="1:8">
      <c r="A40">
        <v>1</v>
      </c>
      <c r="B40" t="s">
        <v>70</v>
      </c>
      <c r="C40" t="s">
        <v>42</v>
      </c>
      <c r="D40" t="s">
        <v>71</v>
      </c>
      <c r="E40" s="1" t="s">
        <v>152</v>
      </c>
      <c r="F40">
        <v>1.44</v>
      </c>
      <c r="H40">
        <f t="shared" si="0"/>
        <v>1.44</v>
      </c>
    </row>
    <row r="41" spans="1:8">
      <c r="A41">
        <v>1</v>
      </c>
      <c r="B41" t="s">
        <v>85</v>
      </c>
      <c r="C41" t="s">
        <v>85</v>
      </c>
      <c r="D41" t="s">
        <v>86</v>
      </c>
      <c r="H41">
        <f t="shared" si="0"/>
        <v>0</v>
      </c>
    </row>
    <row r="42" spans="1:8">
      <c r="A42">
        <v>3</v>
      </c>
      <c r="B42" t="s">
        <v>105</v>
      </c>
      <c r="C42" t="s">
        <v>105</v>
      </c>
      <c r="D42" t="s">
        <v>106</v>
      </c>
      <c r="F42">
        <v>0.5</v>
      </c>
      <c r="H42">
        <f t="shared" si="0"/>
        <v>1.5</v>
      </c>
    </row>
    <row r="43" spans="1:8">
      <c r="A43">
        <v>1</v>
      </c>
      <c r="B43" t="s">
        <v>109</v>
      </c>
      <c r="C43" t="s">
        <v>109</v>
      </c>
      <c r="D43" t="s">
        <v>110</v>
      </c>
      <c r="E43" s="2" t="s">
        <v>141</v>
      </c>
      <c r="F43">
        <v>0.4</v>
      </c>
      <c r="H43">
        <f t="shared" si="0"/>
        <v>0.4</v>
      </c>
    </row>
    <row r="44" spans="1:8">
      <c r="A44">
        <v>1</v>
      </c>
      <c r="B44" t="s">
        <v>99</v>
      </c>
      <c r="C44" t="s">
        <v>99</v>
      </c>
      <c r="D44" t="s">
        <v>100</v>
      </c>
      <c r="E44" s="2" t="s">
        <v>142</v>
      </c>
      <c r="F44">
        <v>0.67</v>
      </c>
      <c r="H44">
        <f t="shared" si="0"/>
        <v>0.67</v>
      </c>
    </row>
    <row r="45" spans="1:8">
      <c r="A45">
        <v>2</v>
      </c>
      <c r="B45" t="s">
        <v>82</v>
      </c>
      <c r="C45" t="s">
        <v>83</v>
      </c>
      <c r="D45" t="s">
        <v>84</v>
      </c>
      <c r="F45">
        <v>5</v>
      </c>
      <c r="H45">
        <f t="shared" si="0"/>
        <v>10</v>
      </c>
    </row>
    <row r="46" spans="1:8">
      <c r="A46">
        <v>1</v>
      </c>
      <c r="B46" t="s">
        <v>107</v>
      </c>
      <c r="C46" t="s">
        <v>107</v>
      </c>
      <c r="D46" t="s">
        <v>108</v>
      </c>
      <c r="E46" s="2" t="s">
        <v>143</v>
      </c>
      <c r="F46">
        <v>1.08</v>
      </c>
      <c r="H46">
        <f t="shared" si="0"/>
        <v>1.08</v>
      </c>
    </row>
    <row r="47" spans="1:8">
      <c r="A47">
        <v>1</v>
      </c>
      <c r="B47" t="s">
        <v>87</v>
      </c>
      <c r="C47" t="s">
        <v>87</v>
      </c>
      <c r="D47" t="s">
        <v>88</v>
      </c>
      <c r="E47" s="2" t="s">
        <v>144</v>
      </c>
      <c r="F47">
        <v>3.79</v>
      </c>
      <c r="H47">
        <f t="shared" si="0"/>
        <v>3.79</v>
      </c>
    </row>
    <row r="48" spans="1:8">
      <c r="A48">
        <v>1</v>
      </c>
      <c r="B48" t="s">
        <v>113</v>
      </c>
      <c r="C48" t="s">
        <v>113</v>
      </c>
      <c r="D48" t="s">
        <v>114</v>
      </c>
      <c r="E48" s="2" t="s">
        <v>145</v>
      </c>
      <c r="F48">
        <v>0.74</v>
      </c>
      <c r="H48">
        <f t="shared" si="0"/>
        <v>0.74</v>
      </c>
    </row>
    <row r="49" spans="1:9" ht="15.75">
      <c r="A49">
        <v>1</v>
      </c>
      <c r="B49" t="s">
        <v>101</v>
      </c>
      <c r="C49" t="s">
        <v>101</v>
      </c>
      <c r="D49" t="s">
        <v>102</v>
      </c>
      <c r="E49" s="3" t="s">
        <v>147</v>
      </c>
      <c r="F49">
        <v>1.0900000000000001</v>
      </c>
      <c r="G49" t="s">
        <v>146</v>
      </c>
      <c r="H49">
        <f t="shared" si="0"/>
        <v>1.0900000000000001</v>
      </c>
      <c r="I49" s="3" t="s">
        <v>147</v>
      </c>
    </row>
    <row r="50" spans="1:9">
      <c r="A50">
        <v>1</v>
      </c>
      <c r="B50" t="s">
        <v>96</v>
      </c>
      <c r="C50" t="s">
        <v>97</v>
      </c>
      <c r="D50" t="s">
        <v>98</v>
      </c>
      <c r="E50" s="2" t="s">
        <v>148</v>
      </c>
      <c r="F50">
        <v>1.61</v>
      </c>
      <c r="H50">
        <f t="shared" si="0"/>
        <v>1.61</v>
      </c>
    </row>
    <row r="51" spans="1:9">
      <c r="A51">
        <v>1</v>
      </c>
      <c r="C51" t="s">
        <v>4</v>
      </c>
      <c r="D51" t="s">
        <v>5</v>
      </c>
      <c r="E51" s="4" t="s">
        <v>149</v>
      </c>
      <c r="F51">
        <v>0.48</v>
      </c>
      <c r="G51" t="s">
        <v>146</v>
      </c>
      <c r="H51">
        <f t="shared" si="0"/>
        <v>0.48</v>
      </c>
      <c r="I51" s="4" t="s">
        <v>149</v>
      </c>
    </row>
    <row r="52" spans="1:9">
      <c r="A52">
        <v>1</v>
      </c>
      <c r="C52" t="s">
        <v>20</v>
      </c>
      <c r="D52" t="s">
        <v>21</v>
      </c>
      <c r="E52" s="2" t="s">
        <v>150</v>
      </c>
      <c r="F52">
        <v>0.55000000000000004</v>
      </c>
      <c r="H52">
        <f t="shared" si="0"/>
        <v>0.55000000000000004</v>
      </c>
    </row>
    <row r="53" spans="1:9">
      <c r="A53">
        <v>1</v>
      </c>
      <c r="B53" t="s">
        <v>80</v>
      </c>
      <c r="C53" t="s">
        <v>80</v>
      </c>
      <c r="D53" t="s">
        <v>81</v>
      </c>
      <c r="E53" s="1" t="s">
        <v>151</v>
      </c>
      <c r="F53">
        <v>1.8</v>
      </c>
      <c r="H53">
        <f t="shared" si="0"/>
        <v>1.8</v>
      </c>
    </row>
    <row r="54" spans="1:9">
      <c r="H54">
        <f>SUM(H2:H53)</f>
        <v>47.669999999999995</v>
      </c>
    </row>
  </sheetData>
  <sortState ref="A2:D53">
    <sortCondition ref="D1"/>
  </sortState>
  <hyperlinks>
    <hyperlink ref="E3" r:id="rId1" tooltip="Click to view additional information on this product." display="http://www.mouser.com/ProductDetail/Kemet/C315C180J1G5TA/?qs=sGAEpiMZZMuAYrNc52CMZG2oSrf9daau18C19UV4NYw%3d"/>
    <hyperlink ref="E6" r:id="rId2" tooltip="Click to view additional information on this product." display="http://www.mouser.com/ProductDetail/Kemet/C320C224M5U5TA/?qs=sGAEpiMZZMuAYrNc52CMZPeMCf1DxDvnNnJj0dFIPN0%3d"/>
    <hyperlink ref="E16" r:id="rId3" tooltip="Click to view additional information on this product." display="http://www.mouser.com/ProductDetail/Microchip-Technology/ENC28J60-SP/?qs=sGAEpiMZZMvbYnN5EaJWBMzu%252bvSn5i%252b3hvbjKF%2fLpwo%3d"/>
    <hyperlink ref="E23" r:id="rId4" tooltip="Click to view additional information on this product." display="http://www.mouser.com/ProductDetail/Kingbright/WP7104HD/?qs=sGAEpiMZZMs4quMj8r4lmm9VI3HxoS5jcW4xZuR7mpg%3d"/>
    <hyperlink ref="E24" r:id="rId5" tooltip="Click to view additional information on this product." display="http://www.mouser.com/ProductDetail/Citizen/HC49US-25000MABJ-UB/?qs=sGAEpiMZZMsBj6bBr9Q9aQX%2fBWSXR5XrtnLks6V2oOo%3d"/>
    <hyperlink ref="E25" r:id="rId6" tooltip="Click to view additional information on this product." display="http://www.mouser.com/ProductDetail/ECS/ZTT-1600MX/?qs=sGAEpiMZZMsBj6bBr9Q9aZIadeecJwnJf9rxeDAezH8%3d"/>
    <hyperlink ref="E26" r:id="rId7" tooltip="Click to view additional information on this product." display="http://www.mouser.com/ProductDetail/ECS/ECS-327-125-13X/?qs=sGAEpiMZZMsBj6bBr9Q9ad4hBnzCx5jfiaeOt6mOs6Y%3d"/>
    <hyperlink ref="E30" r:id="rId8" tooltip="Click to view additional information on this product." display="http://www.mouser.com/ProductDetail/Xicon/299-22K-RC/?qs=sGAEpiMZZMsCQIGbZVRXMODTBV%252bnzklkPrtVNCkuPPQ%3d"/>
    <hyperlink ref="E36" r:id="rId9" tooltip="Click to view additional information on this product." display="http://www.mouser.com/ProductDetail/Xicon/270-499-RC/?qs=sGAEpiMZZMtMTfExsNintQRpX2kh6dQ9c5kQ%2f6pSXZM%3d"/>
    <hyperlink ref="E27" r:id="rId10" tooltip="Click to view additional information on this product." display="http://www.mouser.com/ProductDetail/KOA-Speer/CFS1-4CT52R271J/?qs=sGAEpiMZZMsCQIGbZVRXMHAJ6MpGkEFAbLxzBvxfoE4%3d"/>
    <hyperlink ref="E28" r:id="rId11" tooltip="Click to view additional information on this product." display="http://www.mouser.com/ProductDetail/KOA-Speer/CFS1-4CT52R104J/?qs=sGAEpiMZZMsCQIGbZVRXMBD0cxCgWnAVT%2frUfc0%2fdbY%3d"/>
    <hyperlink ref="E29" r:id="rId12" tooltip="Click to view additional information on this product." display="http://www.mouser.com/ProductDetail/KOA-Speer/CFS1-4CT52R272J/?qs=sGAEpiMZZMsCQIGbZVRXMHAJ6MpGkEFAROlH1dg5W8I%3d"/>
    <hyperlink ref="E31" r:id="rId13" tooltip="Click to view additional information on this product." display="http://www.mouser.com/ProductDetail/KOA-Speer/CFS1-4CT52R154J/?qs=sGAEpiMZZMsCQIGbZVRXMBD0cxCgWnAVi2XRh8U98ns%3d"/>
    <hyperlink ref="E32" r:id="rId14" tooltip="Click to view additional information on this product." display="http://www.mouser.com/ProductDetail/KOA-Speer/CFS1-4CT52R822J/?qs=sGAEpiMZZMsCQIGbZVRXMHAJ6MpGkEFA%252bHehd53ocio%3d"/>
    <hyperlink ref="E33" r:id="rId15" tooltip="Click to view additional information on this product." display="http://www.mouser.com/ProductDetail/KOA-Speer/CFP1-4CT52R102J/?qs=sGAEpiMZZMsCQIGbZVRXMMVhSN%2fVDGTBVJTeJlViWsc%3d"/>
    <hyperlink ref="E34" r:id="rId16" tooltip="Click to view additional information on this product." display="http://www.mouser.com/ProductDetail/KOA-Speer/CFS1-4CT52R472J/?qs=sGAEpiMZZMsCQIGbZVRXMHAJ6MpGkEFAr9vuRMpI0SA%3d"/>
    <hyperlink ref="E35" r:id="rId17" tooltip="Click to view additional information on this product." display="http://www.mouser.com/ProductDetail/KOA-Speer/CFS1-4CT52R153J/?qs=sGAEpiMZZMsCQIGbZVRXMBD0cxCgWnAVOEACxcy3gTM%3d"/>
    <hyperlink ref="E38" r:id="rId18" tooltip="Click to view additional information on this product." display="http://www.mouser.com/ProductDetail/Xicon/270-232K-RC/?qs=sGAEpiMZZMtMTfExsNintSKacLrCvmkD1GU7erxYeWM%3d"/>
    <hyperlink ref="E43" r:id="rId19" tooltip="Click to view additional information on this product." display="http://www.mouser.com/ProductDetail/Texas-Instruments/SN74HCT08N/?qs=sGAEpiMZZMtMa9lbYwD6ZAv0bRAq9ZjLgm9G0n6jQNU%3d"/>
    <hyperlink ref="E44" r:id="rId20" tooltip="Click to view additional information on this product." display="http://www.mouser.com/ProductDetail/STMicroelectronics/LD1117S33CTR/?qs=sGAEpiMZZMsGz1a6aV8DcJsN6alkZ8%2fO7DPMKNVBfQo%3d"/>
    <hyperlink ref="E46" r:id="rId21" tooltip="Click to view additional information on this product." display="http://www.mouser.com/ProductDetail/Microchip-Technology/MCP23008-E-P/?qs=sGAEpiMZZMtOwpHsRTksoxuJ1UPl%252brn1Lv176yi6WWU%3d"/>
    <hyperlink ref="E47" r:id="rId22" tooltip="Click to view additional information on this product." display="http://www.mouser.com/ProductDetail/Maxim-IC/DS1307+/?qs=sGAEpiMZZMtpeOq%2f1QMb1SSF%252bt1WeK6PDO2lBg8qRLo%3d"/>
    <hyperlink ref="E48" r:id="rId23" tooltip="Click to view additional information on this product." display="http://www.mouser.com/ProductDetail/Texas-Instruments/TL084IN/?qs=sGAEpiMZZMtCHixnSjNA6KeLSdc1HUsPoUHFfvq9oqM%3d"/>
    <hyperlink ref="E50" r:id="rId24" tooltip="Click to view additional information on this product." display="http://www.mouser.com/ProductDetail/Maxim-IC/ICL7660CPA+/?qs=sGAEpiMZZMvFgFrcgbsedWA3IkAxIN7cEgBkzcX4dMc%3d"/>
    <hyperlink ref="E52" r:id="rId25" tooltip="Click to view additional information on this product." display="http://www.mouser.com/ProductDetail/Fairchild-Semiconductor/MC7805ECDTX/?qs=sGAEpiMZZMuLLNXTG1MZaki1%252bVNCdeV%252bAMAI62CSly4%3d"/>
    <hyperlink ref="E11" r:id="rId26" tooltip="Click to view additional information on this product." display="http://www.mouser.com/ProductDetail/AVX/SR152A3R3DAA/?qs=sGAEpiMZZMuAYrNc52CMZBBGzMiQYDmiIiyNhHgSjZA%3d"/>
    <hyperlink ref="E12" r:id="rId27" tooltip="Click to view additional information on this product." display="http://www.mouser.com/ProductDetail/Vishay-BC-Components/K151K15C0GF53L2/?qs=sGAEpiMZZMuAYrNc52CMZOqBXleu%252bdrV%2f9%2fvItzJtr0%3d"/>
    <hyperlink ref="E4" r:id="rId28" tooltip="Click to view additional information on this product." display="http://www.mouser.com/ProductDetail/Kemet/C1206C106K9PACTU/?qs=sGAEpiMZZMvQvaS66kI3TlKqcTPEa2BxzA%252bGcNrKonw%3d"/>
    <hyperlink ref="J5" r:id="rId29" tooltip="Click to view additional information on this product." display="http://www.mouser.com/ProductDetail/Nichicon/UPW1E100MDD/?qs=sGAEpiMZZMtZ1n0r9vR22RH2kZvTh%252b0aPNLUvx0KCu4%3d"/>
    <hyperlink ref="J7" r:id="rId30" tooltip="Click to view additional information on this product." display="http://www.mouser.com/ProductDetail/Nichicon/UPW1E100MDD/?qs=sGAEpiMZZMtZ1n0r9vR22RH2kZvTh%252b0aPNLUvx0KCu4%3d"/>
    <hyperlink ref="J9" r:id="rId31" tooltip="Click to view additional information on this product." display="http://www.mouser.com/ProductDetail/Kemet/C320C104K5R5TA/?qs=sGAEpiMZZMuAYrNc52CMZBf9aqKXIHmG2tymFgeNuuw%3d"/>
    <hyperlink ref="J13" r:id="rId32" tooltip="Click to view additional information on this product." display="http://www.mouser.com/ProductDetail/Kemet/C320C104K5R5TA/?qs=sGAEpiMZZMuAYrNc52CMZBf9aqKXIHmG2tymFgeNuuw%3d"/>
    <hyperlink ref="E5" r:id="rId33" tooltip="Click to view additional information on this product." display="http://www.mouser.com/ProductDetail/Nichicon/UPW1E100MDD/?qs=sGAEpiMZZMtZ1n0r9vR22RH2kZvTh%252b0aPNLUvx0KCu4%3d"/>
    <hyperlink ref="E7" r:id="rId34" tooltip="Click to view additional information on this product." display="http://www.mouser.com/ProductDetail/Nichicon/UPW1E100MDD/?qs=sGAEpiMZZMtZ1n0r9vR22RH2kZvTh%252b0aPNLUvx0KCu4%3d"/>
    <hyperlink ref="E9" r:id="rId35" tooltip="Click to view additional information on this product." display="http://www.mouser.com/ProductDetail/Kemet/C320C104K5R5TA/?qs=sGAEpiMZZMuAYrNc52CMZBf9aqKXIHmG2tymFgeNuuw%3d"/>
    <hyperlink ref="E13" r:id="rId36" tooltip="Click to view additional information on this product." display="http://www.mouser.com/ProductDetail/Kemet/C320C104K5R5TA/?qs=sGAEpiMZZMuAYrNc52CMZBf9aqKXIHmG2tymFgeNuuw%3d"/>
  </hyperlinks>
  <pageMargins left="0.7" right="0.7" top="0.75" bottom="0.75" header="0.3" footer="0.3"/>
  <pageSetup orientation="portrait" horizontalDpi="4294967293" verticalDpi="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Enders, Nathan</cp:lastModifiedBy>
  <dcterms:created xsi:type="dcterms:W3CDTF">2010-03-25T21:05:41Z</dcterms:created>
  <dcterms:modified xsi:type="dcterms:W3CDTF">2010-03-30T18:05:23Z</dcterms:modified>
</cp:coreProperties>
</file>