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tente\OneDrive - Politecnico di Torino\Documenti\Università\Terzo anno\Tesi_RO\"/>
    </mc:Choice>
  </mc:AlternateContent>
  <xr:revisionPtr revIDLastSave="0" documentId="13_ncr:1_{373ACDEE-D000-49C1-B8F8-B83E97A1D315}" xr6:coauthVersionLast="47" xr6:coauthVersionMax="47" xr10:uidLastSave="{00000000-0000-0000-0000-000000000000}"/>
  <bookViews>
    <workbookView xWindow="-28920" yWindow="-495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G88" i="1"/>
  <c r="K87" i="1"/>
  <c r="G87" i="1"/>
  <c r="K86" i="1"/>
  <c r="G86" i="1"/>
  <c r="K85" i="1"/>
  <c r="G85" i="1"/>
  <c r="K84" i="1"/>
  <c r="G84" i="1"/>
  <c r="K83" i="1"/>
  <c r="G83" i="1"/>
  <c r="K82" i="1"/>
  <c r="M82" i="1" s="1"/>
  <c r="G82" i="1"/>
  <c r="I82" i="1" s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M74" i="1"/>
  <c r="K74" i="1"/>
  <c r="G74" i="1"/>
  <c r="I74" i="1" s="1"/>
  <c r="K73" i="1"/>
  <c r="G73" i="1"/>
  <c r="K72" i="1"/>
  <c r="G72" i="1"/>
  <c r="K71" i="1"/>
  <c r="G71" i="1"/>
  <c r="K70" i="1"/>
  <c r="M67" i="1" s="1"/>
  <c r="G70" i="1"/>
  <c r="K69" i="1"/>
  <c r="G69" i="1"/>
  <c r="K68" i="1"/>
  <c r="G68" i="1"/>
  <c r="K67" i="1"/>
  <c r="I67" i="1"/>
  <c r="G67" i="1"/>
  <c r="K66" i="1"/>
  <c r="G66" i="1"/>
  <c r="K65" i="1"/>
  <c r="G65" i="1"/>
  <c r="K64" i="1"/>
  <c r="G64" i="1"/>
  <c r="I62" i="1" s="1"/>
  <c r="K63" i="1"/>
  <c r="G63" i="1"/>
  <c r="K62" i="1"/>
  <c r="M62" i="1" s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M52" i="1" s="1"/>
  <c r="G53" i="1"/>
  <c r="K52" i="1"/>
  <c r="G52" i="1"/>
  <c r="I52" i="1" s="1"/>
  <c r="K51" i="1"/>
  <c r="G51" i="1"/>
  <c r="K50" i="1"/>
  <c r="G50" i="1"/>
  <c r="K49" i="1"/>
  <c r="M47" i="1" s="1"/>
  <c r="G49" i="1"/>
  <c r="K48" i="1"/>
  <c r="G48" i="1"/>
  <c r="K47" i="1"/>
  <c r="I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M26" i="1" s="1"/>
  <c r="G30" i="1"/>
  <c r="K29" i="1"/>
  <c r="G29" i="1"/>
  <c r="K28" i="1"/>
  <c r="G28" i="1"/>
  <c r="K27" i="1"/>
  <c r="G27" i="1"/>
  <c r="K26" i="1"/>
  <c r="I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M15" i="1" s="1"/>
  <c r="G16" i="1"/>
  <c r="K15" i="1"/>
  <c r="I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M8" i="1"/>
  <c r="K8" i="1"/>
  <c r="I8" i="1"/>
  <c r="G8" i="1"/>
  <c r="K7" i="1"/>
  <c r="G7" i="1"/>
  <c r="K6" i="1"/>
  <c r="G6" i="1"/>
  <c r="K5" i="1"/>
  <c r="M3" i="1" s="1"/>
  <c r="G5" i="1"/>
  <c r="K4" i="1"/>
  <c r="G4" i="1"/>
  <c r="K3" i="1"/>
  <c r="I3" i="1"/>
  <c r="G3" i="1"/>
</calcChain>
</file>

<file path=xl/sharedStrings.xml><?xml version="1.0" encoding="utf-8"?>
<sst xmlns="http://schemas.openxmlformats.org/spreadsheetml/2006/main" count="181" uniqueCount="95">
  <si>
    <t>Nome Istanza</t>
  </si>
  <si>
    <t>Valore FO Euristica</t>
  </si>
  <si>
    <t>Valore FO Solver</t>
  </si>
  <si>
    <t>T Calc Euristica</t>
  </si>
  <si>
    <t>T Calc Solver</t>
  </si>
  <si>
    <t>FOEu/Fosol</t>
  </si>
  <si>
    <t>media gruppi</t>
  </si>
  <si>
    <t>Teu/Tsol</t>
  </si>
  <si>
    <t>e11.txt</t>
  </si>
  <si>
    <t>c</t>
  </si>
  <si>
    <t>e22.txt</t>
  </si>
  <si>
    <t>e33.txt</t>
  </si>
  <si>
    <t>e44.txt</t>
  </si>
  <si>
    <t>e55.txt</t>
  </si>
  <si>
    <t>egg(020020).txt</t>
  </si>
  <si>
    <t>egg(01000100).txt</t>
  </si>
  <si>
    <t>egg(201003070).txt</t>
  </si>
  <si>
    <t>egg(200400200400).txt</t>
  </si>
  <si>
    <t>egg(300400200300).txt</t>
  </si>
  <si>
    <t>egg(300500200400).txt</t>
  </si>
  <si>
    <t>egg(m200200m200200).txt</t>
  </si>
  <si>
    <t>egg(m400400m400400).txt</t>
  </si>
  <si>
    <t>elso_g15.txt</t>
  </si>
  <si>
    <t>elso_g20.txt</t>
  </si>
  <si>
    <t>elso_g25.txt</t>
  </si>
  <si>
    <t>elso_g30.txt</t>
  </si>
  <si>
    <t>elso_g35.txt</t>
  </si>
  <si>
    <t>elso_g40.txt</t>
  </si>
  <si>
    <t>elso_g45.txt</t>
  </si>
  <si>
    <t>elso_g50.txt</t>
  </si>
  <si>
    <t>elso_g60.txt</t>
  </si>
  <si>
    <t>elso_g70.txt</t>
  </si>
  <si>
    <t>extend_p5.txt</t>
  </si>
  <si>
    <t>extend_p6.txt</t>
  </si>
  <si>
    <t>extend_p7.txt</t>
  </si>
  <si>
    <t>extend_p8.txt</t>
  </si>
  <si>
    <t>extend_p9.txt</t>
  </si>
  <si>
    <t>extend_p10.txt</t>
  </si>
  <si>
    <t>extend_p11.txt</t>
  </si>
  <si>
    <t>extend_p12.txt</t>
  </si>
  <si>
    <t>extend_p13.txt</t>
  </si>
  <si>
    <t>extend_p14.txt</t>
  </si>
  <si>
    <t>extend_p15.txt</t>
  </si>
  <si>
    <t>extend_p16.txt</t>
  </si>
  <si>
    <t>extend_p17.txt</t>
  </si>
  <si>
    <t>extend_p18.txt</t>
  </si>
  <si>
    <t>extend_p19.txt</t>
  </si>
  <si>
    <t>extend_p20.txt</t>
  </si>
  <si>
    <t>extend_p21.txt</t>
  </si>
  <si>
    <t>extend_p22.txt</t>
  </si>
  <si>
    <t>extend_p23.txt</t>
  </si>
  <si>
    <t>extend_p24.txt</t>
  </si>
  <si>
    <t>extend_p25.txt</t>
  </si>
  <si>
    <t>m11.txt</t>
  </si>
  <si>
    <t>m22.txt</t>
  </si>
  <si>
    <t>m33.txt</t>
  </si>
  <si>
    <t>m44.txt</t>
  </si>
  <si>
    <t>m55.txt</t>
  </si>
  <si>
    <t>masodik_g40_l05.txt</t>
  </si>
  <si>
    <t>masodik_g40_l10.txt</t>
  </si>
  <si>
    <t>masodik_g40_l15.txt</t>
  </si>
  <si>
    <t>masodik_g40_l20.txt</t>
  </si>
  <si>
    <t>masodik_g40_l25.txt</t>
  </si>
  <si>
    <t>masodik_g40_l30.txt</t>
  </si>
  <si>
    <t>masodik_g40_l35.txt</t>
  </si>
  <si>
    <t>masodik_g40_l40.txt</t>
  </si>
  <si>
    <t>masodik_g40_l45.txt</t>
  </si>
  <si>
    <t>masodik_g40_l50.txt</t>
  </si>
  <si>
    <t>mat_040040.txt</t>
  </si>
  <si>
    <t>mat_0401050.txt</t>
  </si>
  <si>
    <t>mat_05050100.txt</t>
  </si>
  <si>
    <t>mat_m3030m3030.txt</t>
  </si>
  <si>
    <t>mat_m4040m4040.txt</t>
  </si>
  <si>
    <t>rec_5.txt</t>
  </si>
  <si>
    <t>rec_10.txt</t>
  </si>
  <si>
    <t>rec_20.txt</t>
  </si>
  <si>
    <t>rec_30.txt</t>
  </si>
  <si>
    <t>rec_40.txt</t>
  </si>
  <si>
    <t>rec_50.txt</t>
  </si>
  <si>
    <t>rec_60.txt</t>
  </si>
  <si>
    <t>rec_24_1.txt</t>
  </si>
  <si>
    <t>rec_24_2.txt</t>
  </si>
  <si>
    <t>rec_24_3.txt</t>
  </si>
  <si>
    <t>rec_24_4.txt</t>
  </si>
  <si>
    <t>rec_24_6.txt</t>
  </si>
  <si>
    <t>rec_24_8.txt</t>
  </si>
  <si>
    <t>rec_24_12.txt</t>
  </si>
  <si>
    <t>rec_24_24.txt</t>
  </si>
  <si>
    <t>sat1.txt</t>
  </si>
  <si>
    <t>sat2.txt</t>
  </si>
  <si>
    <t>sat3.txt</t>
  </si>
  <si>
    <t>sat4.txt</t>
  </si>
  <si>
    <t>sat5.txt</t>
  </si>
  <si>
    <t>sat6.txt</t>
  </si>
  <si>
    <t>sat7.txt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</si>
</sst>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9" fontId="0" fillId="0" borderId="0" xfId="1" applyFont="1"/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activeCell="E17" sqref="E17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s="1" t="s">
        <v>7</v>
      </c>
      <c r="M1" s="2" t="s">
        <v>6</v>
      </c>
    </row>
    <row r="2" spans="1:13" x14ac:dyDescent="0.35">
      <c r="C2">
        <v>0</v>
      </c>
      <c r="E2">
        <v>300</v>
      </c>
      <c r="G2" s="3"/>
      <c r="K2" s="1"/>
      <c r="M2" s="2"/>
    </row>
    <row r="3" spans="1:13" x14ac:dyDescent="0.35">
      <c r="A3" t="s">
        <v>8</v>
      </c>
      <c r="B3">
        <v>127680</v>
      </c>
      <c r="C3" s="4">
        <v>136173</v>
      </c>
      <c r="D3">
        <v>2.2139148712158199</v>
      </c>
      <c r="E3">
        <v>300.05</v>
      </c>
      <c r="F3" t="s">
        <v>9</v>
      </c>
      <c r="G3" s="3">
        <f>IFERROR(B3/C3,1)</f>
        <v>0.93763080786940145</v>
      </c>
      <c r="I3" s="5">
        <f>AVERAGE(G3:G15)</f>
        <v>0.85551654213985207</v>
      </c>
      <c r="K3" s="1">
        <f>IFERROR(D3/E3,0)</f>
        <v>7.3784864896377931E-3</v>
      </c>
      <c r="M3" s="2">
        <f>AVERAGE(K3:K15)</f>
        <v>5.1889470063208928E-3</v>
      </c>
    </row>
    <row r="4" spans="1:13" x14ac:dyDescent="0.35">
      <c r="A4" t="s">
        <v>10</v>
      </c>
      <c r="B4">
        <v>83438</v>
      </c>
      <c r="C4">
        <v>92253</v>
      </c>
      <c r="D4">
        <v>2.2236149311065598</v>
      </c>
      <c r="E4">
        <v>300.12</v>
      </c>
      <c r="F4" t="s">
        <v>9</v>
      </c>
      <c r="G4" s="3">
        <f t="shared" ref="G4:G67" si="0">IFERROR(B4/C4,1)</f>
        <v>0.90444755184113257</v>
      </c>
      <c r="K4" s="1">
        <f t="shared" ref="K4:K67" si="1">IFERROR(D4/E4,0)</f>
        <v>7.4090861359008388E-3</v>
      </c>
      <c r="M4" s="2"/>
    </row>
    <row r="5" spans="1:13" x14ac:dyDescent="0.35">
      <c r="A5" t="s">
        <v>11</v>
      </c>
      <c r="B5">
        <v>323347</v>
      </c>
      <c r="C5">
        <v>361679</v>
      </c>
      <c r="D5">
        <v>2.28603172302246</v>
      </c>
      <c r="E5">
        <v>300.04000000000002</v>
      </c>
      <c r="F5" t="s">
        <v>9</v>
      </c>
      <c r="G5" s="3">
        <f t="shared" si="0"/>
        <v>0.89401651740908372</v>
      </c>
      <c r="K5" s="1">
        <f t="shared" si="1"/>
        <v>7.6190898647595651E-3</v>
      </c>
      <c r="M5" s="2"/>
    </row>
    <row r="6" spans="1:13" x14ac:dyDescent="0.35">
      <c r="A6" t="s">
        <v>12</v>
      </c>
      <c r="B6">
        <v>430649</v>
      </c>
      <c r="C6">
        <v>464217</v>
      </c>
      <c r="D6">
        <v>2.2504653930664</v>
      </c>
      <c r="E6">
        <v>300.05</v>
      </c>
      <c r="F6" t="s">
        <v>9</v>
      </c>
      <c r="G6" s="3">
        <f t="shared" si="0"/>
        <v>0.92768899027825347</v>
      </c>
      <c r="K6" s="1">
        <f t="shared" si="1"/>
        <v>7.5003012600113311E-3</v>
      </c>
      <c r="M6" s="2"/>
    </row>
    <row r="7" spans="1:13" x14ac:dyDescent="0.35">
      <c r="A7" t="s">
        <v>13</v>
      </c>
      <c r="B7">
        <v>173334</v>
      </c>
      <c r="C7">
        <v>201475</v>
      </c>
      <c r="D7">
        <v>2.3172690868377601</v>
      </c>
      <c r="E7">
        <v>300.19</v>
      </c>
      <c r="F7" t="s">
        <v>9</v>
      </c>
      <c r="G7" s="3">
        <f t="shared" si="0"/>
        <v>0.86032510237002113</v>
      </c>
      <c r="K7" s="1">
        <f t="shared" si="1"/>
        <v>7.719341373256138E-3</v>
      </c>
      <c r="M7" s="2"/>
    </row>
    <row r="8" spans="1:13" x14ac:dyDescent="0.35">
      <c r="A8" t="s">
        <v>14</v>
      </c>
      <c r="B8">
        <v>0</v>
      </c>
      <c r="C8">
        <v>0</v>
      </c>
      <c r="D8">
        <v>0</v>
      </c>
      <c r="E8">
        <v>300.19</v>
      </c>
      <c r="F8" t="s">
        <v>9</v>
      </c>
      <c r="G8" s="3">
        <f t="shared" si="0"/>
        <v>1</v>
      </c>
      <c r="I8" s="5">
        <f>AVERAGE(G8:G15)</f>
        <v>0.82470075975627299</v>
      </c>
      <c r="K8" s="1">
        <f t="shared" si="1"/>
        <v>0</v>
      </c>
      <c r="M8" s="2">
        <f>AVERAGE(K8:K14)</f>
        <v>3.9153694152479551E-3</v>
      </c>
    </row>
    <row r="9" spans="1:13" x14ac:dyDescent="0.35">
      <c r="A9" t="s">
        <v>15</v>
      </c>
      <c r="B9">
        <v>18352</v>
      </c>
      <c r="C9">
        <v>21800</v>
      </c>
      <c r="D9">
        <v>0.132557153701782</v>
      </c>
      <c r="E9">
        <v>17.54</v>
      </c>
      <c r="F9" t="s">
        <v>9</v>
      </c>
      <c r="G9" s="3">
        <f t="shared" si="0"/>
        <v>0.84183486238532113</v>
      </c>
      <c r="K9" s="1">
        <f t="shared" si="1"/>
        <v>7.5574203934881418E-3</v>
      </c>
      <c r="M9" s="2"/>
    </row>
    <row r="10" spans="1:13" x14ac:dyDescent="0.35">
      <c r="A10" t="s">
        <v>16</v>
      </c>
      <c r="B10">
        <v>29783</v>
      </c>
      <c r="C10">
        <v>33727</v>
      </c>
      <c r="D10">
        <v>0.126949548721313</v>
      </c>
      <c r="E10">
        <v>215.85</v>
      </c>
      <c r="F10" t="s">
        <v>9</v>
      </c>
      <c r="G10" s="3">
        <f t="shared" si="0"/>
        <v>0.88306104901117799</v>
      </c>
      <c r="K10" s="1">
        <f t="shared" si="1"/>
        <v>5.8813782127085012E-4</v>
      </c>
      <c r="M10" s="2"/>
    </row>
    <row r="11" spans="1:13" x14ac:dyDescent="0.35">
      <c r="A11" t="s">
        <v>17</v>
      </c>
      <c r="B11">
        <v>63706</v>
      </c>
      <c r="C11">
        <v>81089</v>
      </c>
      <c r="D11">
        <v>0.123017787933349</v>
      </c>
      <c r="E11">
        <v>7.23</v>
      </c>
      <c r="F11" t="s">
        <v>9</v>
      </c>
      <c r="G11" s="3">
        <f t="shared" si="0"/>
        <v>0.78563060341106683</v>
      </c>
      <c r="K11" s="1">
        <f t="shared" si="1"/>
        <v>1.7014908427849099E-2</v>
      </c>
      <c r="M11" s="2"/>
    </row>
    <row r="12" spans="1:13" x14ac:dyDescent="0.35">
      <c r="A12" t="s">
        <v>18</v>
      </c>
      <c r="B12">
        <v>29842</v>
      </c>
      <c r="C12">
        <v>41082</v>
      </c>
      <c r="D12">
        <v>0.11895728111267</v>
      </c>
      <c r="E12">
        <v>300</v>
      </c>
      <c r="F12" t="s">
        <v>9</v>
      </c>
      <c r="G12" s="3">
        <f t="shared" si="0"/>
        <v>0.72640085682293953</v>
      </c>
      <c r="K12" s="1">
        <f t="shared" si="1"/>
        <v>3.9652427037556665E-4</v>
      </c>
      <c r="M12" s="2"/>
    </row>
    <row r="13" spans="1:13" x14ac:dyDescent="0.35">
      <c r="A13" t="s">
        <v>19</v>
      </c>
      <c r="B13">
        <v>92248</v>
      </c>
      <c r="C13">
        <v>108110</v>
      </c>
      <c r="D13">
        <v>0.119130134582519</v>
      </c>
      <c r="E13">
        <v>96.71</v>
      </c>
      <c r="F13" t="s">
        <v>9</v>
      </c>
      <c r="G13" s="3">
        <f t="shared" si="0"/>
        <v>0.85327906761631667</v>
      </c>
      <c r="K13" s="1">
        <f t="shared" si="1"/>
        <v>1.2318285035934134E-3</v>
      </c>
      <c r="M13" s="2"/>
    </row>
    <row r="14" spans="1:13" x14ac:dyDescent="0.35">
      <c r="A14" t="s">
        <v>20</v>
      </c>
      <c r="B14">
        <v>10207</v>
      </c>
      <c r="C14">
        <v>15278</v>
      </c>
      <c r="D14">
        <v>0.123747110366821</v>
      </c>
      <c r="E14">
        <v>199.99</v>
      </c>
      <c r="F14" t="s">
        <v>9</v>
      </c>
      <c r="G14" s="3">
        <f t="shared" si="0"/>
        <v>0.66808482785704937</v>
      </c>
      <c r="K14" s="1">
        <f t="shared" si="1"/>
        <v>6.1876649015861289E-4</v>
      </c>
      <c r="M14" s="2"/>
    </row>
    <row r="15" spans="1:13" x14ac:dyDescent="0.35">
      <c r="A15" t="s">
        <v>21</v>
      </c>
      <c r="B15">
        <v>20089</v>
      </c>
      <c r="C15">
        <v>23935</v>
      </c>
      <c r="D15">
        <v>5.6902647018432603E-2</v>
      </c>
      <c r="E15">
        <v>23.49</v>
      </c>
      <c r="F15" t="s">
        <v>9</v>
      </c>
      <c r="G15" s="3">
        <f t="shared" si="0"/>
        <v>0.83931481094631288</v>
      </c>
      <c r="I15" s="5">
        <f>AVERAGE(G16:G25)</f>
        <v>0.78920844479282126</v>
      </c>
      <c r="K15" s="1">
        <f t="shared" si="1"/>
        <v>2.4224200518702687E-3</v>
      </c>
      <c r="M15" s="2">
        <f>AVERAGE(K16:K25)</f>
        <v>6.1781851676944985E-2</v>
      </c>
    </row>
    <row r="16" spans="1:13" x14ac:dyDescent="0.35">
      <c r="A16" t="s">
        <v>22</v>
      </c>
      <c r="B16">
        <v>0</v>
      </c>
      <c r="C16">
        <v>0</v>
      </c>
      <c r="D16">
        <v>0</v>
      </c>
      <c r="E16">
        <v>300</v>
      </c>
      <c r="F16" t="s">
        <v>9</v>
      </c>
      <c r="G16" s="3">
        <f t="shared" si="0"/>
        <v>1</v>
      </c>
      <c r="K16" s="1">
        <f t="shared" si="1"/>
        <v>0</v>
      </c>
      <c r="M16" s="2"/>
    </row>
    <row r="17" spans="1:13" x14ac:dyDescent="0.35">
      <c r="A17" t="s">
        <v>23</v>
      </c>
      <c r="B17">
        <v>272</v>
      </c>
      <c r="C17">
        <v>282</v>
      </c>
      <c r="D17">
        <v>0.123923301696777</v>
      </c>
      <c r="E17">
        <v>0.31</v>
      </c>
      <c r="F17" t="s">
        <v>9</v>
      </c>
      <c r="G17" s="3">
        <f t="shared" si="0"/>
        <v>0.96453900709219853</v>
      </c>
      <c r="K17" s="1">
        <f t="shared" si="1"/>
        <v>0.39975258611863546</v>
      </c>
      <c r="M17" s="2"/>
    </row>
    <row r="18" spans="1:13" x14ac:dyDescent="0.35">
      <c r="A18" t="s">
        <v>24</v>
      </c>
      <c r="B18">
        <v>604</v>
      </c>
      <c r="C18">
        <v>788</v>
      </c>
      <c r="D18">
        <v>0.12422776222229</v>
      </c>
      <c r="E18">
        <v>0.68</v>
      </c>
      <c r="F18" t="s">
        <v>9</v>
      </c>
      <c r="G18" s="3">
        <f t="shared" si="0"/>
        <v>0.76649746192893398</v>
      </c>
      <c r="K18" s="1">
        <f t="shared" si="1"/>
        <v>0.18268788562101468</v>
      </c>
      <c r="M18" s="2"/>
    </row>
    <row r="19" spans="1:13" x14ac:dyDescent="0.35">
      <c r="A19" t="s">
        <v>25</v>
      </c>
      <c r="B19">
        <v>1329</v>
      </c>
      <c r="C19">
        <v>2087</v>
      </c>
      <c r="D19">
        <v>0.124880790710449</v>
      </c>
      <c r="E19">
        <v>5.57</v>
      </c>
      <c r="F19" t="s">
        <v>9</v>
      </c>
      <c r="G19" s="3">
        <f t="shared" si="0"/>
        <v>0.63679923334930522</v>
      </c>
      <c r="K19" s="1">
        <f t="shared" si="1"/>
        <v>2.2420249678716156E-2</v>
      </c>
      <c r="M19" s="2"/>
    </row>
    <row r="20" spans="1:13" x14ac:dyDescent="0.35">
      <c r="A20" t="s">
        <v>26</v>
      </c>
      <c r="B20">
        <v>2487</v>
      </c>
      <c r="C20">
        <v>3219</v>
      </c>
      <c r="D20">
        <v>0.121565341949462</v>
      </c>
      <c r="E20">
        <v>11.63</v>
      </c>
      <c r="F20" t="s">
        <v>9</v>
      </c>
      <c r="G20" s="3">
        <f t="shared" si="0"/>
        <v>0.77260018639328987</v>
      </c>
      <c r="K20" s="1">
        <f t="shared" si="1"/>
        <v>1.0452737914829062E-2</v>
      </c>
      <c r="M20" s="2"/>
    </row>
    <row r="21" spans="1:13" x14ac:dyDescent="0.35">
      <c r="A21" t="s">
        <v>27</v>
      </c>
      <c r="B21">
        <v>3464</v>
      </c>
      <c r="C21">
        <v>4639</v>
      </c>
      <c r="D21">
        <v>0.126010656356811</v>
      </c>
      <c r="E21">
        <v>139.27000000000001</v>
      </c>
      <c r="F21" t="s">
        <v>9</v>
      </c>
      <c r="G21" s="3">
        <f t="shared" si="0"/>
        <v>0.74671265358913563</v>
      </c>
      <c r="K21" s="1">
        <f t="shared" si="1"/>
        <v>9.0479397111230698E-4</v>
      </c>
      <c r="M21" s="2"/>
    </row>
    <row r="22" spans="1:13" x14ac:dyDescent="0.35">
      <c r="A22" t="s">
        <v>28</v>
      </c>
      <c r="B22">
        <v>4659</v>
      </c>
      <c r="C22">
        <v>6229</v>
      </c>
      <c r="D22">
        <v>0.11677217483520499</v>
      </c>
      <c r="E22">
        <v>300.02999999999997</v>
      </c>
      <c r="F22" t="s">
        <v>9</v>
      </c>
      <c r="G22" s="3">
        <f t="shared" si="0"/>
        <v>0.74795312249157164</v>
      </c>
      <c r="K22" s="1">
        <f t="shared" si="1"/>
        <v>3.8920166261775493E-4</v>
      </c>
      <c r="M22" s="2"/>
    </row>
    <row r="23" spans="1:13" x14ac:dyDescent="0.35">
      <c r="A23" t="s">
        <v>29</v>
      </c>
      <c r="B23">
        <v>5406</v>
      </c>
      <c r="C23">
        <v>7330</v>
      </c>
      <c r="D23">
        <v>0.122650146484375</v>
      </c>
      <c r="E23">
        <v>300.02</v>
      </c>
      <c r="F23" t="s">
        <v>9</v>
      </c>
      <c r="G23" s="3">
        <f t="shared" si="0"/>
        <v>0.73751705320600269</v>
      </c>
      <c r="K23" s="1">
        <f t="shared" si="1"/>
        <v>4.0880656784339378E-4</v>
      </c>
      <c r="M23" s="2"/>
    </row>
    <row r="24" spans="1:13" x14ac:dyDescent="0.35">
      <c r="A24" t="s">
        <v>30</v>
      </c>
      <c r="B24">
        <v>7264</v>
      </c>
      <c r="C24">
        <v>9843</v>
      </c>
      <c r="D24">
        <v>0.123860359191894</v>
      </c>
      <c r="E24">
        <v>300.02</v>
      </c>
      <c r="F24" t="s">
        <v>9</v>
      </c>
      <c r="G24" s="3">
        <f t="shared" si="0"/>
        <v>0.73798638626435031</v>
      </c>
      <c r="K24" s="1">
        <f t="shared" si="1"/>
        <v>4.1284034128356113E-4</v>
      </c>
      <c r="M24" s="2"/>
    </row>
    <row r="25" spans="1:13" x14ac:dyDescent="0.35">
      <c r="A25" t="s">
        <v>31</v>
      </c>
      <c r="B25">
        <v>9477</v>
      </c>
      <c r="C25">
        <v>12127</v>
      </c>
      <c r="D25">
        <v>0.11683225631713801</v>
      </c>
      <c r="E25">
        <v>300.02</v>
      </c>
      <c r="F25" t="s">
        <v>9</v>
      </c>
      <c r="G25" s="3">
        <f t="shared" si="0"/>
        <v>0.78147934361342464</v>
      </c>
      <c r="K25" s="1">
        <f t="shared" si="1"/>
        <v>3.8941489339756685E-4</v>
      </c>
      <c r="M25" s="2"/>
    </row>
    <row r="26" spans="1:13" x14ac:dyDescent="0.35">
      <c r="A26" t="s">
        <v>32</v>
      </c>
      <c r="B26">
        <v>4810</v>
      </c>
      <c r="C26">
        <v>5600</v>
      </c>
      <c r="D26">
        <v>0.52059745788574197</v>
      </c>
      <c r="E26">
        <v>4.04</v>
      </c>
      <c r="F26" t="s">
        <v>9</v>
      </c>
      <c r="G26" s="3">
        <f t="shared" si="0"/>
        <v>0.85892857142857137</v>
      </c>
      <c r="I26" s="5">
        <f>AVERAGE(G26:G46)</f>
        <v>0.93329766313153295</v>
      </c>
      <c r="K26" s="1">
        <f t="shared" si="1"/>
        <v>0.12886075690241139</v>
      </c>
      <c r="M26" s="2">
        <f>AVERAGE(K26:K46)</f>
        <v>0.17988198307392228</v>
      </c>
    </row>
    <row r="27" spans="1:13" x14ac:dyDescent="0.35">
      <c r="A27" t="s">
        <v>33</v>
      </c>
      <c r="B27">
        <v>6999</v>
      </c>
      <c r="C27">
        <v>8064</v>
      </c>
      <c r="D27">
        <v>0.66761350631713801</v>
      </c>
      <c r="E27">
        <v>13.37</v>
      </c>
      <c r="F27" t="s">
        <v>9</v>
      </c>
      <c r="G27" s="3">
        <f t="shared" si="0"/>
        <v>0.86793154761904767</v>
      </c>
      <c r="K27" s="1">
        <f t="shared" si="1"/>
        <v>4.9933695311678239E-2</v>
      </c>
      <c r="M27" s="2"/>
    </row>
    <row r="28" spans="1:13" x14ac:dyDescent="0.35">
      <c r="A28" t="s">
        <v>34</v>
      </c>
      <c r="B28">
        <v>9596</v>
      </c>
      <c r="C28">
        <v>10976</v>
      </c>
      <c r="D28">
        <v>1.1325278282165501</v>
      </c>
      <c r="E28">
        <v>21.22</v>
      </c>
      <c r="F28" t="s">
        <v>9</v>
      </c>
      <c r="G28" s="3">
        <f t="shared" si="0"/>
        <v>0.87427113702623904</v>
      </c>
      <c r="K28" s="1">
        <f t="shared" si="1"/>
        <v>5.3370774185511317E-2</v>
      </c>
      <c r="M28" s="2"/>
    </row>
    <row r="29" spans="1:13" x14ac:dyDescent="0.35">
      <c r="A29" t="s">
        <v>35</v>
      </c>
      <c r="B29">
        <v>12601</v>
      </c>
      <c r="C29">
        <v>14336</v>
      </c>
      <c r="D29">
        <v>1.8543996810912999</v>
      </c>
      <c r="E29">
        <v>36.67</v>
      </c>
      <c r="F29" t="s">
        <v>9</v>
      </c>
      <c r="G29" s="3">
        <f t="shared" si="0"/>
        <v>0.8789760044642857</v>
      </c>
      <c r="K29" s="1">
        <f t="shared" si="1"/>
        <v>5.0569939489809104E-2</v>
      </c>
      <c r="M29" s="2"/>
    </row>
    <row r="30" spans="1:13" x14ac:dyDescent="0.35">
      <c r="A30" t="s">
        <v>36</v>
      </c>
      <c r="B30">
        <v>16014</v>
      </c>
      <c r="C30">
        <v>18144</v>
      </c>
      <c r="D30">
        <v>2.9498124122619598</v>
      </c>
      <c r="E30">
        <v>75.59</v>
      </c>
      <c r="F30" t="s">
        <v>9</v>
      </c>
      <c r="G30" s="3">
        <f t="shared" si="0"/>
        <v>0.88260582010582012</v>
      </c>
      <c r="K30" s="1">
        <f t="shared" si="1"/>
        <v>3.9023844586082282E-2</v>
      </c>
      <c r="M30" s="2"/>
    </row>
    <row r="31" spans="1:13" x14ac:dyDescent="0.35">
      <c r="A31" t="s">
        <v>37</v>
      </c>
      <c r="B31">
        <v>19835</v>
      </c>
      <c r="C31">
        <v>22400</v>
      </c>
      <c r="D31">
        <v>4.50917196273803</v>
      </c>
      <c r="E31">
        <v>107.95</v>
      </c>
      <c r="F31" t="s">
        <v>9</v>
      </c>
      <c r="G31" s="3">
        <f t="shared" si="0"/>
        <v>0.88549107142857142</v>
      </c>
      <c r="K31" s="1">
        <f t="shared" si="1"/>
        <v>4.1770930641389807E-2</v>
      </c>
      <c r="M31" s="2"/>
    </row>
    <row r="32" spans="1:13" x14ac:dyDescent="0.35">
      <c r="A32" t="s">
        <v>38</v>
      </c>
      <c r="B32">
        <v>24064</v>
      </c>
      <c r="C32">
        <v>27104</v>
      </c>
      <c r="D32">
        <v>6.5227887630462602</v>
      </c>
      <c r="E32">
        <v>268.43</v>
      </c>
      <c r="F32" t="s">
        <v>9</v>
      </c>
      <c r="G32" s="3">
        <f t="shared" si="0"/>
        <v>0.88783943329397874</v>
      </c>
      <c r="K32" s="1">
        <f t="shared" si="1"/>
        <v>2.4299775595299555E-2</v>
      </c>
      <c r="M32" s="2"/>
    </row>
    <row r="33" spans="1:13" x14ac:dyDescent="0.35">
      <c r="A33" t="s">
        <v>39</v>
      </c>
      <c r="B33">
        <v>28701</v>
      </c>
      <c r="C33">
        <v>32256</v>
      </c>
      <c r="D33">
        <v>9.4417376518249494</v>
      </c>
      <c r="E33">
        <v>151.24</v>
      </c>
      <c r="F33" t="s">
        <v>9</v>
      </c>
      <c r="G33" s="3">
        <f t="shared" si="0"/>
        <v>0.8897879464285714</v>
      </c>
      <c r="K33" s="1">
        <f t="shared" si="1"/>
        <v>6.242883927416655E-2</v>
      </c>
      <c r="M33" s="2"/>
    </row>
    <row r="34" spans="1:13" x14ac:dyDescent="0.35">
      <c r="A34" t="s">
        <v>40</v>
      </c>
      <c r="B34">
        <v>33746</v>
      </c>
      <c r="C34">
        <v>37856</v>
      </c>
      <c r="D34">
        <v>12.688991546630801</v>
      </c>
      <c r="E34">
        <v>279.14</v>
      </c>
      <c r="F34" t="s">
        <v>9</v>
      </c>
      <c r="G34" s="3">
        <f t="shared" si="0"/>
        <v>0.89143068469991549</v>
      </c>
      <c r="K34" s="1">
        <f t="shared" si="1"/>
        <v>4.5457446251453759E-2</v>
      </c>
      <c r="M34" s="2"/>
    </row>
    <row r="35" spans="1:13" x14ac:dyDescent="0.35">
      <c r="A35" t="s">
        <v>41</v>
      </c>
      <c r="B35">
        <v>39199</v>
      </c>
      <c r="C35">
        <v>43904</v>
      </c>
      <c r="D35">
        <v>17.104742050170898</v>
      </c>
      <c r="E35">
        <v>890.21</v>
      </c>
      <c r="F35" t="s">
        <v>9</v>
      </c>
      <c r="G35" s="3">
        <f t="shared" si="0"/>
        <v>0.89283436588921283</v>
      </c>
      <c r="K35" s="1">
        <f t="shared" si="1"/>
        <v>1.9214277586379502E-2</v>
      </c>
      <c r="M35" s="2"/>
    </row>
    <row r="36" spans="1:13" x14ac:dyDescent="0.35">
      <c r="A36" t="s">
        <v>42</v>
      </c>
      <c r="B36">
        <v>45060</v>
      </c>
      <c r="C36">
        <v>50400</v>
      </c>
      <c r="D36">
        <v>22.663908958435002</v>
      </c>
      <c r="E36">
        <v>957.22</v>
      </c>
      <c r="F36" t="s">
        <v>9</v>
      </c>
      <c r="G36" s="3">
        <f t="shared" si="0"/>
        <v>0.89404761904761909</v>
      </c>
      <c r="K36" s="1">
        <f t="shared" si="1"/>
        <v>2.3676802572485951E-2</v>
      </c>
      <c r="M36" s="2"/>
    </row>
    <row r="37" spans="1:13" x14ac:dyDescent="0.35">
      <c r="A37" t="s">
        <v>43</v>
      </c>
      <c r="B37">
        <v>51329</v>
      </c>
      <c r="C37">
        <v>57344</v>
      </c>
      <c r="D37">
        <v>37.6718363761901</v>
      </c>
      <c r="E37">
        <v>1514.16</v>
      </c>
      <c r="F37" t="s">
        <v>9</v>
      </c>
      <c r="G37" s="3">
        <f t="shared" si="0"/>
        <v>0.8951067243303571</v>
      </c>
      <c r="K37" s="1">
        <f t="shared" si="1"/>
        <v>2.4879693279567613E-2</v>
      </c>
      <c r="M37" s="2"/>
    </row>
    <row r="38" spans="1:13" x14ac:dyDescent="0.35">
      <c r="A38" t="s">
        <v>44</v>
      </c>
      <c r="B38">
        <v>58006</v>
      </c>
      <c r="C38">
        <v>0</v>
      </c>
      <c r="D38">
        <v>42.5162580013275</v>
      </c>
      <c r="E38">
        <v>300</v>
      </c>
      <c r="F38" t="s">
        <v>9</v>
      </c>
      <c r="G38" s="3">
        <f t="shared" si="0"/>
        <v>1</v>
      </c>
      <c r="K38" s="1">
        <f t="shared" si="1"/>
        <v>0.14172086000442499</v>
      </c>
      <c r="M38" s="2"/>
    </row>
    <row r="39" spans="1:13" x14ac:dyDescent="0.35">
      <c r="A39" t="s">
        <v>45</v>
      </c>
      <c r="B39">
        <v>65091</v>
      </c>
      <c r="C39">
        <v>0</v>
      </c>
      <c r="D39">
        <v>47.400801181793199</v>
      </c>
      <c r="E39">
        <v>300</v>
      </c>
      <c r="F39" t="s">
        <v>9</v>
      </c>
      <c r="G39" s="3">
        <f t="shared" si="0"/>
        <v>1</v>
      </c>
      <c r="K39" s="1">
        <f t="shared" si="1"/>
        <v>0.15800267060597734</v>
      </c>
      <c r="M39" s="2"/>
    </row>
    <row r="40" spans="1:13" x14ac:dyDescent="0.35">
      <c r="A40" t="s">
        <v>46</v>
      </c>
      <c r="B40">
        <v>72584</v>
      </c>
      <c r="C40">
        <v>0</v>
      </c>
      <c r="D40">
        <v>67.084293127059894</v>
      </c>
      <c r="E40">
        <v>300</v>
      </c>
      <c r="F40" t="s">
        <v>9</v>
      </c>
      <c r="G40" s="3">
        <f t="shared" si="0"/>
        <v>1</v>
      </c>
      <c r="K40" s="1">
        <f t="shared" si="1"/>
        <v>0.22361431042353297</v>
      </c>
      <c r="M40" s="2"/>
    </row>
    <row r="41" spans="1:13" x14ac:dyDescent="0.35">
      <c r="A41" t="s">
        <v>47</v>
      </c>
      <c r="B41">
        <v>80485</v>
      </c>
      <c r="C41">
        <v>0</v>
      </c>
      <c r="D41">
        <v>82.625292301177893</v>
      </c>
      <c r="E41">
        <v>300</v>
      </c>
      <c r="F41" t="s">
        <v>9</v>
      </c>
      <c r="G41" s="3">
        <f t="shared" si="0"/>
        <v>1</v>
      </c>
      <c r="K41" s="1">
        <f t="shared" si="1"/>
        <v>0.27541764100392629</v>
      </c>
      <c r="M41" s="2"/>
    </row>
    <row r="42" spans="1:13" x14ac:dyDescent="0.35">
      <c r="A42" t="s">
        <v>48</v>
      </c>
      <c r="B42">
        <v>88794</v>
      </c>
      <c r="C42">
        <v>0</v>
      </c>
      <c r="D42">
        <v>89.580790519714299</v>
      </c>
      <c r="E42">
        <v>300</v>
      </c>
      <c r="F42" t="s">
        <v>9</v>
      </c>
      <c r="G42" s="3">
        <f t="shared" si="0"/>
        <v>1</v>
      </c>
      <c r="K42" s="1">
        <f t="shared" si="1"/>
        <v>0.29860263506571433</v>
      </c>
      <c r="M42" s="2"/>
    </row>
    <row r="43" spans="1:13" x14ac:dyDescent="0.35">
      <c r="A43" t="s">
        <v>49</v>
      </c>
      <c r="B43">
        <v>97511</v>
      </c>
      <c r="C43">
        <v>0</v>
      </c>
      <c r="D43">
        <v>105.327587842941</v>
      </c>
      <c r="E43">
        <v>300</v>
      </c>
      <c r="F43" t="s">
        <v>9</v>
      </c>
      <c r="G43" s="3">
        <f t="shared" si="0"/>
        <v>1</v>
      </c>
      <c r="K43" s="1">
        <f t="shared" si="1"/>
        <v>0.35109195947646998</v>
      </c>
      <c r="M43" s="2"/>
    </row>
    <row r="44" spans="1:13" x14ac:dyDescent="0.35">
      <c r="A44" t="s">
        <v>50</v>
      </c>
      <c r="B44">
        <v>106636</v>
      </c>
      <c r="C44">
        <v>0</v>
      </c>
      <c r="D44">
        <v>127.46762537956199</v>
      </c>
      <c r="E44">
        <v>300</v>
      </c>
      <c r="F44" t="s">
        <v>9</v>
      </c>
      <c r="G44" s="3">
        <f t="shared" si="0"/>
        <v>1</v>
      </c>
      <c r="K44" s="1">
        <f t="shared" si="1"/>
        <v>0.42489208459854</v>
      </c>
      <c r="M44" s="2"/>
    </row>
    <row r="45" spans="1:13" x14ac:dyDescent="0.35">
      <c r="A45" t="s">
        <v>51</v>
      </c>
      <c r="B45">
        <v>116169</v>
      </c>
      <c r="C45">
        <v>0</v>
      </c>
      <c r="D45">
        <v>180.37854290008499</v>
      </c>
      <c r="E45">
        <v>300</v>
      </c>
      <c r="F45" t="s">
        <v>9</v>
      </c>
      <c r="G45" s="3">
        <f t="shared" si="0"/>
        <v>1</v>
      </c>
      <c r="K45" s="1">
        <f t="shared" si="1"/>
        <v>0.60126180966694998</v>
      </c>
      <c r="M45" s="2"/>
    </row>
    <row r="46" spans="1:13" x14ac:dyDescent="0.35">
      <c r="A46" t="s">
        <v>52</v>
      </c>
      <c r="B46">
        <v>126110</v>
      </c>
      <c r="C46">
        <v>0</v>
      </c>
      <c r="D46">
        <v>221.82926940917901</v>
      </c>
      <c r="E46">
        <v>300</v>
      </c>
      <c r="F46" t="s">
        <v>9</v>
      </c>
      <c r="G46" s="3">
        <f t="shared" si="0"/>
        <v>1</v>
      </c>
      <c r="K46" s="1">
        <f t="shared" si="1"/>
        <v>0.73943089803059669</v>
      </c>
      <c r="M46" s="2"/>
    </row>
    <row r="47" spans="1:13" x14ac:dyDescent="0.35">
      <c r="A47" t="s">
        <v>53</v>
      </c>
      <c r="B47">
        <v>326340</v>
      </c>
      <c r="C47">
        <v>358421</v>
      </c>
      <c r="D47">
        <v>2.1946332454681299</v>
      </c>
      <c r="E47">
        <v>300.14999999999998</v>
      </c>
      <c r="F47" t="s">
        <v>9</v>
      </c>
      <c r="G47" s="3">
        <f t="shared" si="0"/>
        <v>0.91049352576997444</v>
      </c>
      <c r="I47" s="5">
        <f>(AVERAGE(G47:G51)+AVERAGE(G62:G66))/2</f>
        <v>0.88369045873658991</v>
      </c>
      <c r="K47" s="1">
        <f t="shared" si="1"/>
        <v>7.3117882574317179E-3</v>
      </c>
      <c r="M47" s="2">
        <f>(AVERAGE(K47:K51)+AVERAGE(K62:K66))/2</f>
        <v>4.0528997662934692E-3</v>
      </c>
    </row>
    <row r="48" spans="1:13" x14ac:dyDescent="0.35">
      <c r="A48" t="s">
        <v>54</v>
      </c>
      <c r="B48">
        <v>603730</v>
      </c>
      <c r="C48">
        <v>659831</v>
      </c>
      <c r="D48">
        <v>2.2059264183044398</v>
      </c>
      <c r="E48">
        <v>300</v>
      </c>
      <c r="F48" t="s">
        <v>9</v>
      </c>
      <c r="G48" s="3">
        <f t="shared" si="0"/>
        <v>0.91497671373427436</v>
      </c>
      <c r="K48" s="1">
        <f t="shared" si="1"/>
        <v>7.3530880610147989E-3</v>
      </c>
      <c r="M48" s="2"/>
    </row>
    <row r="49" spans="1:13" x14ac:dyDescent="0.35">
      <c r="A49" t="s">
        <v>55</v>
      </c>
      <c r="B49">
        <v>1899427</v>
      </c>
      <c r="C49">
        <v>1957227</v>
      </c>
      <c r="D49">
        <v>2.2136030197143501</v>
      </c>
      <c r="E49">
        <v>300.08999999999997</v>
      </c>
      <c r="F49" t="s">
        <v>9</v>
      </c>
      <c r="G49" s="3">
        <f t="shared" si="0"/>
        <v>0.9704684229269267</v>
      </c>
      <c r="K49" s="1">
        <f t="shared" si="1"/>
        <v>7.3764637932431949E-3</v>
      </c>
      <c r="M49" s="2"/>
    </row>
    <row r="50" spans="1:13" x14ac:dyDescent="0.35">
      <c r="A50" t="s">
        <v>56</v>
      </c>
      <c r="B50">
        <v>240573</v>
      </c>
      <c r="C50">
        <v>258777</v>
      </c>
      <c r="D50">
        <v>2.1984107494354199</v>
      </c>
      <c r="E50">
        <v>300.14999999999998</v>
      </c>
      <c r="F50" t="s">
        <v>9</v>
      </c>
      <c r="G50" s="3">
        <f t="shared" si="0"/>
        <v>0.92965371729326796</v>
      </c>
      <c r="K50" s="1">
        <f t="shared" si="1"/>
        <v>7.3243736446290857E-3</v>
      </c>
      <c r="M50" s="2"/>
    </row>
    <row r="51" spans="1:13" x14ac:dyDescent="0.35">
      <c r="A51" t="s">
        <v>57</v>
      </c>
      <c r="B51">
        <v>160468</v>
      </c>
      <c r="C51">
        <v>177806</v>
      </c>
      <c r="D51">
        <v>2.2004489898681601</v>
      </c>
      <c r="E51">
        <v>300.22000000000003</v>
      </c>
      <c r="F51" t="s">
        <v>9</v>
      </c>
      <c r="G51" s="3">
        <f t="shared" si="0"/>
        <v>0.90248922983476376</v>
      </c>
      <c r="K51" s="1">
        <f t="shared" si="1"/>
        <v>7.3294550325366725E-3</v>
      </c>
      <c r="M51" s="2"/>
    </row>
    <row r="52" spans="1:13" x14ac:dyDescent="0.35">
      <c r="A52" t="s">
        <v>58</v>
      </c>
      <c r="B52">
        <v>2727</v>
      </c>
      <c r="C52">
        <v>4424</v>
      </c>
      <c r="D52">
        <v>0.124025583267211</v>
      </c>
      <c r="E52">
        <v>4.76</v>
      </c>
      <c r="F52" t="s">
        <v>9</v>
      </c>
      <c r="G52" s="3">
        <f t="shared" si="0"/>
        <v>0.61641048824593125</v>
      </c>
      <c r="I52" s="5">
        <f>AVERAGE(G51:G61)</f>
        <v>0.65103851961174797</v>
      </c>
      <c r="K52" s="1">
        <f t="shared" si="1"/>
        <v>2.6055794804035925E-2</v>
      </c>
      <c r="M52" s="2">
        <f>AVERAGE(K52:K61)</f>
        <v>4.3495824336708754E-2</v>
      </c>
    </row>
    <row r="53" spans="1:13" x14ac:dyDescent="0.35">
      <c r="A53" t="s">
        <v>59</v>
      </c>
      <c r="B53">
        <v>2303</v>
      </c>
      <c r="C53">
        <v>4062</v>
      </c>
      <c r="D53">
        <v>0.12129998207092201</v>
      </c>
      <c r="E53">
        <v>19.7</v>
      </c>
      <c r="F53" t="s">
        <v>9</v>
      </c>
      <c r="G53" s="3">
        <f t="shared" si="0"/>
        <v>0.56696208764155587</v>
      </c>
      <c r="K53" s="1">
        <f t="shared" si="1"/>
        <v>6.1573594959858889E-3</v>
      </c>
      <c r="M53" s="2"/>
    </row>
    <row r="54" spans="1:13" x14ac:dyDescent="0.35">
      <c r="A54" t="s">
        <v>60</v>
      </c>
      <c r="B54">
        <v>2293</v>
      </c>
      <c r="C54">
        <v>3831</v>
      </c>
      <c r="D54">
        <v>0.117862701416015</v>
      </c>
      <c r="E54">
        <v>4.6100000000000003</v>
      </c>
      <c r="F54" t="s">
        <v>9</v>
      </c>
      <c r="G54" s="3">
        <f t="shared" si="0"/>
        <v>0.5985382406682328</v>
      </c>
      <c r="K54" s="1">
        <f t="shared" si="1"/>
        <v>2.5566746511066159E-2</v>
      </c>
      <c r="M54" s="2"/>
    </row>
    <row r="55" spans="1:13" x14ac:dyDescent="0.35">
      <c r="A55" t="s">
        <v>61</v>
      </c>
      <c r="B55">
        <v>2259</v>
      </c>
      <c r="C55">
        <v>3620</v>
      </c>
      <c r="D55">
        <v>0.12208676338195799</v>
      </c>
      <c r="E55">
        <v>2.4500000000000002</v>
      </c>
      <c r="F55" t="s">
        <v>9</v>
      </c>
      <c r="G55" s="3">
        <f t="shared" si="0"/>
        <v>0.62403314917127073</v>
      </c>
      <c r="K55" s="1">
        <f t="shared" si="1"/>
        <v>4.9831331992635911E-2</v>
      </c>
      <c r="M55" s="2"/>
    </row>
    <row r="56" spans="1:13" x14ac:dyDescent="0.35">
      <c r="A56" t="s">
        <v>62</v>
      </c>
      <c r="B56">
        <v>2230</v>
      </c>
      <c r="C56">
        <v>3473</v>
      </c>
      <c r="D56">
        <v>0.11751675605773899</v>
      </c>
      <c r="E56">
        <v>2.19</v>
      </c>
      <c r="F56" t="s">
        <v>9</v>
      </c>
      <c r="G56" s="3">
        <f t="shared" si="0"/>
        <v>0.64209617045781742</v>
      </c>
      <c r="K56" s="1">
        <f t="shared" si="1"/>
        <v>5.3660619204447028E-2</v>
      </c>
      <c r="M56" s="2"/>
    </row>
    <row r="57" spans="1:13" x14ac:dyDescent="0.35">
      <c r="A57" t="s">
        <v>63</v>
      </c>
      <c r="B57">
        <v>1962</v>
      </c>
      <c r="C57">
        <v>3151</v>
      </c>
      <c r="D57">
        <v>0.123302221298217</v>
      </c>
      <c r="E57">
        <v>3.86</v>
      </c>
      <c r="F57" t="s">
        <v>9</v>
      </c>
      <c r="G57" s="3">
        <f t="shared" si="0"/>
        <v>0.62265947318311643</v>
      </c>
      <c r="K57" s="1">
        <f t="shared" si="1"/>
        <v>3.1943580647206475E-2</v>
      </c>
      <c r="M57" s="2"/>
    </row>
    <row r="58" spans="1:13" x14ac:dyDescent="0.35">
      <c r="A58" t="s">
        <v>64</v>
      </c>
      <c r="B58">
        <v>1851</v>
      </c>
      <c r="C58">
        <v>2912</v>
      </c>
      <c r="D58">
        <v>0.12773871421813901</v>
      </c>
      <c r="E58">
        <v>2.79</v>
      </c>
      <c r="F58" t="s">
        <v>9</v>
      </c>
      <c r="G58" s="3">
        <f t="shared" si="0"/>
        <v>0.63564560439560436</v>
      </c>
      <c r="K58" s="1">
        <f t="shared" si="1"/>
        <v>4.5784485382845526E-2</v>
      </c>
      <c r="M58" s="2"/>
    </row>
    <row r="59" spans="1:13" x14ac:dyDescent="0.35">
      <c r="A59" t="s">
        <v>65</v>
      </c>
      <c r="B59">
        <v>1799</v>
      </c>
      <c r="C59" s="4">
        <v>2773</v>
      </c>
      <c r="D59">
        <v>0.1304612159729</v>
      </c>
      <c r="E59">
        <v>1.95</v>
      </c>
      <c r="F59" t="s">
        <v>9</v>
      </c>
      <c r="G59" s="3">
        <f t="shared" si="0"/>
        <v>0.6487558600793365</v>
      </c>
      <c r="K59" s="1">
        <f t="shared" si="1"/>
        <v>6.6903187678410261E-2</v>
      </c>
      <c r="M59" s="2"/>
    </row>
    <row r="60" spans="1:13" x14ac:dyDescent="0.35">
      <c r="A60" t="s">
        <v>66</v>
      </c>
      <c r="B60">
        <v>1653</v>
      </c>
      <c r="C60">
        <v>2605</v>
      </c>
      <c r="D60">
        <v>0.124006032943725</v>
      </c>
      <c r="E60">
        <v>2.62</v>
      </c>
      <c r="F60" t="s">
        <v>9</v>
      </c>
      <c r="G60" s="3">
        <f t="shared" si="0"/>
        <v>0.63454894433781195</v>
      </c>
      <c r="K60" s="1">
        <f t="shared" si="1"/>
        <v>4.7330546925085877E-2</v>
      </c>
      <c r="M60" s="2"/>
    </row>
    <row r="61" spans="1:13" x14ac:dyDescent="0.35">
      <c r="A61" t="s">
        <v>67</v>
      </c>
      <c r="B61">
        <v>1534</v>
      </c>
      <c r="C61">
        <v>2292</v>
      </c>
      <c r="D61">
        <v>0.13239383697509699</v>
      </c>
      <c r="E61">
        <v>1.62</v>
      </c>
      <c r="F61" t="s">
        <v>9</v>
      </c>
      <c r="G61" s="3">
        <f t="shared" si="0"/>
        <v>0.66928446771378713</v>
      </c>
      <c r="K61" s="1">
        <f t="shared" si="1"/>
        <v>8.1724590725368501E-2</v>
      </c>
      <c r="M61" s="2"/>
    </row>
    <row r="62" spans="1:13" x14ac:dyDescent="0.35">
      <c r="A62" t="s">
        <v>68</v>
      </c>
      <c r="B62">
        <v>36793</v>
      </c>
      <c r="C62">
        <v>45581</v>
      </c>
      <c r="D62">
        <v>0.115934610366821</v>
      </c>
      <c r="E62">
        <v>276.54000000000002</v>
      </c>
      <c r="F62" t="s">
        <v>9</v>
      </c>
      <c r="G62" s="3">
        <f t="shared" si="0"/>
        <v>0.8072003685746254</v>
      </c>
      <c r="I62" s="5">
        <f>AVERAGE(G62:G66)</f>
        <v>0.84176459556133842</v>
      </c>
      <c r="K62" s="1">
        <f t="shared" si="1"/>
        <v>4.1923269822384101E-4</v>
      </c>
      <c r="M62" s="2">
        <f>AVERAGE(K62:K66)</f>
        <v>7.6676577481584439E-4</v>
      </c>
    </row>
    <row r="63" spans="1:13" x14ac:dyDescent="0.35">
      <c r="A63" t="s">
        <v>69</v>
      </c>
      <c r="B63">
        <v>57188</v>
      </c>
      <c r="C63">
        <v>67194</v>
      </c>
      <c r="D63">
        <v>0.124166250228881</v>
      </c>
      <c r="E63">
        <v>300.02999999999997</v>
      </c>
      <c r="F63" t="s">
        <v>9</v>
      </c>
      <c r="G63" s="3">
        <f t="shared" si="0"/>
        <v>0.85108789475250768</v>
      </c>
      <c r="K63" s="1">
        <f t="shared" si="1"/>
        <v>4.1384611615132157E-4</v>
      </c>
      <c r="M63" s="2"/>
    </row>
    <row r="64" spans="1:13" x14ac:dyDescent="0.35">
      <c r="A64" t="s">
        <v>70</v>
      </c>
      <c r="B64">
        <v>456045</v>
      </c>
      <c r="C64">
        <v>505712</v>
      </c>
      <c r="D64">
        <v>0.119917154312133</v>
      </c>
      <c r="E64">
        <v>300.01</v>
      </c>
      <c r="F64" t="s">
        <v>9</v>
      </c>
      <c r="G64" s="3">
        <f t="shared" si="0"/>
        <v>0.90178797418293422</v>
      </c>
      <c r="K64" s="1">
        <f t="shared" si="1"/>
        <v>3.997105240229759E-4</v>
      </c>
      <c r="M64" s="2"/>
    </row>
    <row r="65" spans="1:13" x14ac:dyDescent="0.35">
      <c r="A65" t="s">
        <v>71</v>
      </c>
      <c r="B65">
        <v>76960</v>
      </c>
      <c r="C65">
        <v>94118</v>
      </c>
      <c r="D65">
        <v>0.116991996765136</v>
      </c>
      <c r="E65">
        <v>56.61</v>
      </c>
      <c r="F65" t="s">
        <v>9</v>
      </c>
      <c r="G65" s="3">
        <f t="shared" si="0"/>
        <v>0.81769693363649887</v>
      </c>
      <c r="K65" s="1">
        <f t="shared" si="1"/>
        <v>2.0666312800765941E-3</v>
      </c>
      <c r="M65" s="2"/>
    </row>
    <row r="66" spans="1:13" x14ac:dyDescent="0.35">
      <c r="A66" t="s">
        <v>72</v>
      </c>
      <c r="B66">
        <v>143996</v>
      </c>
      <c r="C66">
        <v>173270</v>
      </c>
      <c r="D66">
        <v>0.114753484725952</v>
      </c>
      <c r="E66">
        <v>214.73</v>
      </c>
      <c r="F66" t="s">
        <v>9</v>
      </c>
      <c r="G66" s="3">
        <f t="shared" si="0"/>
        <v>0.83104980666012584</v>
      </c>
      <c r="K66" s="1">
        <f t="shared" si="1"/>
        <v>5.3440825560448939E-4</v>
      </c>
      <c r="M66" s="2"/>
    </row>
    <row r="67" spans="1:13" x14ac:dyDescent="0.35">
      <c r="A67" t="s">
        <v>73</v>
      </c>
      <c r="B67">
        <v>5072</v>
      </c>
      <c r="C67">
        <v>5349</v>
      </c>
      <c r="D67">
        <v>1.66024494171142</v>
      </c>
      <c r="E67">
        <v>26.08</v>
      </c>
      <c r="F67" t="s">
        <v>9</v>
      </c>
      <c r="G67" s="3">
        <f t="shared" si="0"/>
        <v>0.94821461955505704</v>
      </c>
      <c r="I67" s="5">
        <f>AVERAGE(G67:G73)</f>
        <v>0.98555480942828866</v>
      </c>
      <c r="K67" s="1">
        <f t="shared" si="1"/>
        <v>6.365969868525384E-2</v>
      </c>
      <c r="M67" s="2">
        <f>AVERAGE(K67:K73)</f>
        <v>3.3282933167425442E-2</v>
      </c>
    </row>
    <row r="68" spans="1:13" x14ac:dyDescent="0.35">
      <c r="A68" t="s">
        <v>74</v>
      </c>
      <c r="B68">
        <v>8806</v>
      </c>
      <c r="C68">
        <v>9287</v>
      </c>
      <c r="D68">
        <v>3.0479600429534899</v>
      </c>
      <c r="E68">
        <v>83.8</v>
      </c>
      <c r="F68" t="s">
        <v>9</v>
      </c>
      <c r="G68" s="3">
        <f t="shared" ref="G68:G88" si="2">IFERROR(B68/C68,1)</f>
        <v>0.94820717131474108</v>
      </c>
      <c r="K68" s="1">
        <f t="shared" ref="K68:K88" si="3">IFERROR(D68/E68,0)</f>
        <v>3.6371838221402025E-2</v>
      </c>
      <c r="M68" s="2"/>
    </row>
    <row r="69" spans="1:13" x14ac:dyDescent="0.35">
      <c r="A69" t="s">
        <v>75</v>
      </c>
      <c r="B69">
        <v>14659</v>
      </c>
      <c r="C69">
        <v>14623</v>
      </c>
      <c r="D69">
        <v>6.0702424049377397</v>
      </c>
      <c r="E69">
        <v>300</v>
      </c>
      <c r="F69" t="s">
        <v>9</v>
      </c>
      <c r="G69" s="3">
        <f t="shared" si="2"/>
        <v>1.0024618751282226</v>
      </c>
      <c r="K69" s="1">
        <f t="shared" si="3"/>
        <v>2.0234141349792466E-2</v>
      </c>
      <c r="M69" s="2"/>
    </row>
    <row r="70" spans="1:13" x14ac:dyDescent="0.35">
      <c r="A70" s="6" t="s">
        <v>76</v>
      </c>
      <c r="B70">
        <v>17156</v>
      </c>
      <c r="C70">
        <v>0</v>
      </c>
      <c r="D70">
        <v>9.1574842929839999</v>
      </c>
      <c r="E70">
        <v>300</v>
      </c>
      <c r="F70" s="6" t="s">
        <v>9</v>
      </c>
      <c r="G70" s="3">
        <f t="shared" si="2"/>
        <v>1</v>
      </c>
      <c r="K70" s="1">
        <f t="shared" si="3"/>
        <v>3.0524947643279999E-2</v>
      </c>
      <c r="M70" s="2"/>
    </row>
    <row r="71" spans="1:13" x14ac:dyDescent="0.35">
      <c r="A71" s="6" t="s">
        <v>77</v>
      </c>
      <c r="B71">
        <v>17300</v>
      </c>
      <c r="C71">
        <v>0</v>
      </c>
      <c r="D71">
        <v>9.5411720275878906</v>
      </c>
      <c r="E71">
        <v>300</v>
      </c>
      <c r="F71" s="6" t="s">
        <v>9</v>
      </c>
      <c r="G71" s="3">
        <f t="shared" si="2"/>
        <v>1</v>
      </c>
      <c r="K71" s="1">
        <f t="shared" si="3"/>
        <v>3.1803906758626301E-2</v>
      </c>
      <c r="M71" s="2"/>
    </row>
    <row r="72" spans="1:13" x14ac:dyDescent="0.35">
      <c r="A72" s="6" t="s">
        <v>78</v>
      </c>
      <c r="B72">
        <v>20994</v>
      </c>
      <c r="C72">
        <v>0</v>
      </c>
      <c r="D72">
        <v>7.7216606140136701</v>
      </c>
      <c r="E72">
        <v>300</v>
      </c>
      <c r="F72" s="6" t="s">
        <v>9</v>
      </c>
      <c r="G72" s="3">
        <f t="shared" si="2"/>
        <v>1</v>
      </c>
      <c r="K72" s="1">
        <f t="shared" si="3"/>
        <v>2.5738868713378899E-2</v>
      </c>
      <c r="M72" s="2"/>
    </row>
    <row r="73" spans="1:13" x14ac:dyDescent="0.35">
      <c r="A73" s="6" t="s">
        <v>79</v>
      </c>
      <c r="B73">
        <v>21051</v>
      </c>
      <c r="C73">
        <v>0</v>
      </c>
      <c r="D73">
        <v>7.4081881046295104</v>
      </c>
      <c r="E73">
        <v>300.57</v>
      </c>
      <c r="F73" s="6" t="s">
        <v>9</v>
      </c>
      <c r="G73" s="3">
        <f t="shared" si="2"/>
        <v>1</v>
      </c>
      <c r="K73" s="1">
        <f t="shared" si="3"/>
        <v>2.4647130800244572E-2</v>
      </c>
      <c r="M73" s="2"/>
    </row>
    <row r="74" spans="1:13" x14ac:dyDescent="0.35">
      <c r="A74" s="6" t="s">
        <v>80</v>
      </c>
      <c r="B74">
        <v>19243</v>
      </c>
      <c r="C74">
        <v>23355</v>
      </c>
      <c r="D74">
        <v>7.8915309906005797</v>
      </c>
      <c r="E74">
        <v>300.45</v>
      </c>
      <c r="F74" s="6" t="s">
        <v>9</v>
      </c>
      <c r="G74" s="3">
        <f t="shared" si="2"/>
        <v>0.82393491757653603</v>
      </c>
      <c r="I74" s="5">
        <f>AVERAGE(G74:G81)</f>
        <v>0.87598308866114194</v>
      </c>
      <c r="K74" s="1">
        <f t="shared" si="3"/>
        <v>2.6265704744884606E-2</v>
      </c>
      <c r="M74" s="2">
        <f>AVERAGE(K74:K81)</f>
        <v>3.5069145060918905E-2</v>
      </c>
    </row>
    <row r="75" spans="1:13" x14ac:dyDescent="0.35">
      <c r="A75" s="6" t="s">
        <v>81</v>
      </c>
      <c r="B75">
        <v>19243</v>
      </c>
      <c r="C75">
        <v>23790</v>
      </c>
      <c r="D75">
        <v>6.9601566791534397</v>
      </c>
      <c r="E75">
        <v>300.33999999999997</v>
      </c>
      <c r="F75" s="6" t="s">
        <v>9</v>
      </c>
      <c r="G75" s="3">
        <f t="shared" si="2"/>
        <v>0.80886927280369902</v>
      </c>
      <c r="K75" s="1">
        <f t="shared" si="3"/>
        <v>2.317425810465952E-2</v>
      </c>
      <c r="M75" s="2"/>
    </row>
    <row r="76" spans="1:13" x14ac:dyDescent="0.35">
      <c r="A76" s="6" t="s">
        <v>82</v>
      </c>
      <c r="B76">
        <v>18707</v>
      </c>
      <c r="C76" s="4">
        <v>23550</v>
      </c>
      <c r="D76">
        <v>6.3682575225829998</v>
      </c>
      <c r="E76">
        <v>300.17</v>
      </c>
      <c r="F76" s="6" t="s">
        <v>9</v>
      </c>
      <c r="G76" s="3">
        <f t="shared" si="2"/>
        <v>0.79435244161358809</v>
      </c>
      <c r="K76" s="1">
        <f t="shared" si="3"/>
        <v>2.12155029569344E-2</v>
      </c>
      <c r="M76" s="2"/>
    </row>
    <row r="77" spans="1:13" x14ac:dyDescent="0.35">
      <c r="A77" s="6" t="s">
        <v>83</v>
      </c>
      <c r="B77">
        <v>17518</v>
      </c>
      <c r="C77" s="4">
        <v>21956</v>
      </c>
      <c r="D77">
        <v>6.9149279594421298</v>
      </c>
      <c r="E77">
        <v>450.4</v>
      </c>
      <c r="F77" s="6" t="s">
        <v>9</v>
      </c>
      <c r="G77" s="3">
        <f>IFERROR(B77/C77,1)</f>
        <v>0.79786846420112956</v>
      </c>
      <c r="K77" s="1">
        <f t="shared" si="3"/>
        <v>1.5352859590235635E-2</v>
      </c>
      <c r="M77" s="2"/>
    </row>
    <row r="78" spans="1:13" x14ac:dyDescent="0.35">
      <c r="A78" s="6" t="s">
        <v>84</v>
      </c>
      <c r="B78">
        <v>16879</v>
      </c>
      <c r="C78">
        <v>18291</v>
      </c>
      <c r="D78">
        <v>9.4416706562042201</v>
      </c>
      <c r="E78">
        <v>300</v>
      </c>
      <c r="F78" s="6" t="s">
        <v>9</v>
      </c>
      <c r="G78" s="3">
        <f t="shared" si="2"/>
        <v>0.92280356459460933</v>
      </c>
      <c r="K78" s="1">
        <f t="shared" si="3"/>
        <v>3.1472235520680736E-2</v>
      </c>
      <c r="M78" s="2"/>
    </row>
    <row r="79" spans="1:13" x14ac:dyDescent="0.35">
      <c r="A79" s="6" t="s">
        <v>85</v>
      </c>
      <c r="B79">
        <v>16374</v>
      </c>
      <c r="C79">
        <v>18289</v>
      </c>
      <c r="D79">
        <v>12.6322326660156</v>
      </c>
      <c r="E79">
        <v>300</v>
      </c>
      <c r="F79" s="6" t="s">
        <v>9</v>
      </c>
      <c r="G79" s="3">
        <f t="shared" si="2"/>
        <v>0.89529225217343755</v>
      </c>
      <c r="K79" s="1">
        <f t="shared" si="3"/>
        <v>4.2107442220051999E-2</v>
      </c>
      <c r="M79" s="2"/>
    </row>
    <row r="80" spans="1:13" x14ac:dyDescent="0.35">
      <c r="A80" s="6" t="s">
        <v>86</v>
      </c>
      <c r="B80">
        <v>14968</v>
      </c>
      <c r="C80">
        <v>15515</v>
      </c>
      <c r="D80">
        <v>16.179839134216301</v>
      </c>
      <c r="E80">
        <v>300</v>
      </c>
      <c r="F80" s="6" t="s">
        <v>9</v>
      </c>
      <c r="G80" s="3">
        <f t="shared" si="2"/>
        <v>0.96474379632613605</v>
      </c>
      <c r="K80" s="1">
        <f t="shared" si="3"/>
        <v>5.393279711405434E-2</v>
      </c>
      <c r="M80" s="2"/>
    </row>
    <row r="81" spans="1:13" x14ac:dyDescent="0.35">
      <c r="A81" s="6" t="s">
        <v>87</v>
      </c>
      <c r="B81">
        <v>15213</v>
      </c>
      <c r="C81">
        <v>0</v>
      </c>
      <c r="D81">
        <v>20.109708070755001</v>
      </c>
      <c r="E81">
        <v>300</v>
      </c>
      <c r="F81" s="6" t="s">
        <v>9</v>
      </c>
      <c r="G81" s="3">
        <f t="shared" si="2"/>
        <v>1</v>
      </c>
      <c r="K81" s="1">
        <f t="shared" si="3"/>
        <v>6.7032360235850005E-2</v>
      </c>
      <c r="M81" s="2"/>
    </row>
    <row r="82" spans="1:13" x14ac:dyDescent="0.35">
      <c r="A82" t="s">
        <v>88</v>
      </c>
      <c r="B82">
        <v>17970</v>
      </c>
      <c r="C82">
        <v>18094</v>
      </c>
      <c r="D82">
        <v>9.9403600692749006</v>
      </c>
      <c r="E82">
        <v>4.97</v>
      </c>
      <c r="F82" s="6" t="s">
        <v>9</v>
      </c>
      <c r="G82" s="3">
        <f t="shared" si="2"/>
        <v>0.99314689952470436</v>
      </c>
      <c r="I82" s="5">
        <f>AVERAGE(G82:G88)</f>
        <v>0.99391635765867614</v>
      </c>
      <c r="K82" s="1">
        <f t="shared" si="3"/>
        <v>2.0000724485462578</v>
      </c>
      <c r="M82" s="2">
        <f>AVERAGE(K82:K88)</f>
        <v>0.67640322022874677</v>
      </c>
    </row>
    <row r="83" spans="1:13" x14ac:dyDescent="0.35">
      <c r="A83" t="s">
        <v>89</v>
      </c>
      <c r="B83">
        <v>24882</v>
      </c>
      <c r="C83">
        <v>25036</v>
      </c>
      <c r="D83">
        <v>9.6738808155059797</v>
      </c>
      <c r="E83">
        <v>6.14</v>
      </c>
      <c r="F83" s="6" t="s">
        <v>9</v>
      </c>
      <c r="G83" s="3">
        <f t="shared" si="2"/>
        <v>0.9938488576449912</v>
      </c>
      <c r="K83" s="1">
        <f t="shared" si="3"/>
        <v>1.575550621417912</v>
      </c>
      <c r="M83" s="2"/>
    </row>
    <row r="84" spans="1:13" x14ac:dyDescent="0.35">
      <c r="A84" t="s">
        <v>90</v>
      </c>
      <c r="B84">
        <v>45906</v>
      </c>
      <c r="C84">
        <v>46106</v>
      </c>
      <c r="D84">
        <v>9.3542828559875399</v>
      </c>
      <c r="E84">
        <v>18.239999999999998</v>
      </c>
      <c r="F84" s="6" t="s">
        <v>9</v>
      </c>
      <c r="G84" s="3">
        <f t="shared" si="2"/>
        <v>0.99566216978267474</v>
      </c>
      <c r="K84" s="1">
        <f t="shared" si="3"/>
        <v>0.5128444548238783</v>
      </c>
      <c r="M84" s="2"/>
    </row>
    <row r="85" spans="1:13" x14ac:dyDescent="0.35">
      <c r="A85" t="s">
        <v>91</v>
      </c>
      <c r="B85">
        <v>69830</v>
      </c>
      <c r="C85">
        <v>70084</v>
      </c>
      <c r="D85">
        <v>8.9483885765075595</v>
      </c>
      <c r="E85">
        <v>33.17</v>
      </c>
      <c r="F85" s="6" t="s">
        <v>9</v>
      </c>
      <c r="G85" s="3">
        <f t="shared" si="2"/>
        <v>0.99637577763826268</v>
      </c>
      <c r="K85" s="1">
        <f t="shared" si="3"/>
        <v>0.26977354767885314</v>
      </c>
      <c r="M85" s="2"/>
    </row>
    <row r="86" spans="1:13" x14ac:dyDescent="0.35">
      <c r="A86" t="s">
        <v>92</v>
      </c>
      <c r="B86">
        <v>96142</v>
      </c>
      <c r="C86">
        <v>96380</v>
      </c>
      <c r="D86">
        <v>8.8004906177520699</v>
      </c>
      <c r="E86">
        <v>55.5</v>
      </c>
      <c r="F86" s="6" t="s">
        <v>9</v>
      </c>
      <c r="G86" s="3">
        <f t="shared" si="2"/>
        <v>0.99753060800996052</v>
      </c>
      <c r="K86" s="1">
        <f t="shared" si="3"/>
        <v>0.15856739851805532</v>
      </c>
      <c r="M86" s="2"/>
    </row>
    <row r="87" spans="1:13" x14ac:dyDescent="0.35">
      <c r="A87" t="s">
        <v>93</v>
      </c>
      <c r="B87">
        <v>105288</v>
      </c>
      <c r="C87">
        <v>105666</v>
      </c>
      <c r="D87">
        <v>8.6639053821563703</v>
      </c>
      <c r="E87">
        <v>102.3</v>
      </c>
      <c r="F87" s="6" t="s">
        <v>9</v>
      </c>
      <c r="G87" s="3">
        <f t="shared" si="2"/>
        <v>0.99642269036397701</v>
      </c>
      <c r="K87" s="1">
        <f t="shared" si="3"/>
        <v>8.469115720582962E-2</v>
      </c>
      <c r="M87" s="2"/>
    </row>
    <row r="88" spans="1:13" x14ac:dyDescent="0.35">
      <c r="A88" t="s">
        <v>94</v>
      </c>
      <c r="B88">
        <v>121880</v>
      </c>
      <c r="C88">
        <v>123808</v>
      </c>
      <c r="D88">
        <v>8.5299999999999994</v>
      </c>
      <c r="E88">
        <v>63.98</v>
      </c>
      <c r="F88" s="6" t="s">
        <v>9</v>
      </c>
      <c r="G88" s="3">
        <f t="shared" si="2"/>
        <v>0.9844275006461618</v>
      </c>
      <c r="K88" s="1">
        <f t="shared" si="3"/>
        <v>0.13332291341044075</v>
      </c>
      <c r="M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Mesiti</dc:creator>
  <cp:lastModifiedBy>Marco Mesiti</cp:lastModifiedBy>
  <dcterms:created xsi:type="dcterms:W3CDTF">2015-06-05T18:17:20Z</dcterms:created>
  <dcterms:modified xsi:type="dcterms:W3CDTF">2023-08-29T09:00:12Z</dcterms:modified>
</cp:coreProperties>
</file>