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Quantitative Methods for Finance\2022-2023\Simone\Class_9\"/>
    </mc:Choice>
  </mc:AlternateContent>
  <xr:revisionPtr revIDLastSave="0" documentId="13_ncr:1_{F5153BA4-8629-4972-9FA4-E2B1F478ADD7}" xr6:coauthVersionLast="47" xr6:coauthVersionMax="47" xr10:uidLastSave="{00000000-0000-0000-0000-000000000000}"/>
  <bookViews>
    <workbookView xWindow="28680" yWindow="-120" windowWidth="29040" windowHeight="15720" activeTab="1" xr2:uid="{E66C750E-EFC6-428E-80F8-982C9039617A}"/>
  </bookViews>
  <sheets>
    <sheet name="SWAP" sheetId="1" r:id="rId1"/>
    <sheet name="GO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6" i="1"/>
  <c r="C5" i="1"/>
  <c r="C3" i="1"/>
  <c r="C2" i="1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<sst xmlns="http://schemas.openxmlformats.org/spreadsheetml/2006/main" count="50" uniqueCount="46">
  <si>
    <t>Date</t>
  </si>
  <si>
    <t xml:space="preserve">Description </t>
  </si>
  <si>
    <t>EURIBOR 3 M</t>
  </si>
  <si>
    <t>EURIBOR 6 M</t>
  </si>
  <si>
    <t>EUR IRS 9 M</t>
  </si>
  <si>
    <t>EURIBOR 1 Y</t>
  </si>
  <si>
    <t>EUR IRS 2 Y</t>
  </si>
  <si>
    <t>EUR IRS 3 Y</t>
  </si>
  <si>
    <t>EUR IRS 4 Y</t>
  </si>
  <si>
    <t>EUR IRS 5 Y</t>
  </si>
  <si>
    <t>EUR IRS 6 Y</t>
  </si>
  <si>
    <t>EUR IRS 7 Y</t>
  </si>
  <si>
    <t>EUR IRS 8 Y</t>
  </si>
  <si>
    <t>EUR IRS 9 Y</t>
  </si>
  <si>
    <t>EUR IRS 10 Y</t>
  </si>
  <si>
    <t>EUR IRS 12 Y</t>
  </si>
  <si>
    <t>EUR IRS 15 Y</t>
  </si>
  <si>
    <t>EUR IRS 20 Y</t>
  </si>
  <si>
    <t>EUR IRS 25 Y</t>
  </si>
  <si>
    <t>EUR IRS 30 Y</t>
  </si>
  <si>
    <t>EURIBOR 1 M</t>
  </si>
  <si>
    <t>EURIBOR 1 W</t>
  </si>
  <si>
    <t>EUR IRG 1 M</t>
  </si>
  <si>
    <t>EUR IRG 2 M</t>
  </si>
  <si>
    <t>EUR IRG 3 M</t>
  </si>
  <si>
    <t>EUR IRG 4 M</t>
  </si>
  <si>
    <t>EUR IRG 5 M</t>
  </si>
  <si>
    <t xml:space="preserve">EUR IRG 6 M </t>
  </si>
  <si>
    <t>EUR IRG 2 Y</t>
  </si>
  <si>
    <t>EUR IRG 3 Y</t>
  </si>
  <si>
    <t>EUR IRG 4 Y</t>
  </si>
  <si>
    <t>EUR IRG 5 Y</t>
  </si>
  <si>
    <t>EUR IRG 6 Y</t>
  </si>
  <si>
    <t>EUR IRG 7 Y</t>
  </si>
  <si>
    <t>EUR IRG 8 Y</t>
  </si>
  <si>
    <t>EUR IRG 9 Y</t>
  </si>
  <si>
    <t>EUR IRG 10 Y</t>
  </si>
  <si>
    <t>EUR IRG 15 Y</t>
  </si>
  <si>
    <t>EUR IRG 20 Y</t>
  </si>
  <si>
    <t>EUR IRG 30 Y</t>
  </si>
  <si>
    <t>EUR IRG 7 M</t>
  </si>
  <si>
    <t>EUR IRG 8 M</t>
  </si>
  <si>
    <t>EUR IRG 9 M</t>
  </si>
  <si>
    <t>EUR IRG 1 Y</t>
  </si>
  <si>
    <t>Maturity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</si>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</sst>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22A6-2205-4C0D-A288-108B50CFB8C7}">
  <dimension ref="A1:D21"/>
  <sheetViews>
    <sheetView workbookViewId="0">
      <selection activeCell="D2" sqref="D2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0</v>
      </c>
      <c r="B1" s="1" t="s">
        <v>1</v>
      </c>
      <c r="C1" s="1" t="s">
        <v>44</v>
      </c>
      <c r="D1" s="1" t="s">
        <v>45</v>
      </c>
    </row>
    <row r="2" spans="1:4" x14ac:dyDescent="0.25">
      <c r="A2" s="2">
        <v>41439</v>
      </c>
      <c r="B2" s="1" t="s">
        <v>21</v>
      </c>
      <c r="C2">
        <f>1/4/12</f>
        <v>2.0833333333333332E-2</v>
      </c>
      <c r="D2" s="1">
        <v>0.09</v>
      </c>
    </row>
    <row r="3" spans="1:4" x14ac:dyDescent="0.25">
      <c r="A3" s="2">
        <v>41439</v>
      </c>
      <c r="B3" s="1" t="s">
        <v>20</v>
      </c>
      <c r="C3">
        <f>1/12</f>
        <v>8.3333333333333329E-2</v>
      </c>
      <c r="D3" s="1">
        <v>0.121</v>
      </c>
    </row>
    <row r="4" spans="1:4" x14ac:dyDescent="0.25">
      <c r="A4" s="2">
        <v>41439</v>
      </c>
      <c r="B4" s="1" t="s">
        <v>2</v>
      </c>
      <c r="C4">
        <f>3/12</f>
        <v>0.25</v>
      </c>
      <c r="D4" s="1">
        <v>0.20899999999999999</v>
      </c>
    </row>
    <row r="5" spans="1:4" x14ac:dyDescent="0.25">
      <c r="A5" s="2">
        <v>41439</v>
      </c>
      <c r="B5" s="1" t="s">
        <v>3</v>
      </c>
      <c r="C5">
        <f>1/2</f>
        <v>0.5</v>
      </c>
      <c r="D5" s="1">
        <v>0.31900000000000001</v>
      </c>
    </row>
    <row r="6" spans="1:4" x14ac:dyDescent="0.25">
      <c r="A6" s="2">
        <v>41439</v>
      </c>
      <c r="B6" s="1" t="s">
        <v>4</v>
      </c>
      <c r="C6">
        <f>9/12</f>
        <v>0.75</v>
      </c>
      <c r="D6" s="1">
        <v>0.41499999999999998</v>
      </c>
    </row>
    <row r="7" spans="1:4" x14ac:dyDescent="0.25">
      <c r="A7" s="2">
        <v>41439</v>
      </c>
      <c r="B7" s="1" t="s">
        <v>5</v>
      </c>
      <c r="C7">
        <v>1</v>
      </c>
      <c r="D7" s="1">
        <v>0.504</v>
      </c>
    </row>
    <row r="8" spans="1:4" x14ac:dyDescent="0.25">
      <c r="A8" s="2">
        <v>41439</v>
      </c>
      <c r="B8" s="1" t="s">
        <v>6</v>
      </c>
      <c r="C8">
        <v>2</v>
      </c>
      <c r="D8" s="1">
        <v>0.50049999999999994</v>
      </c>
    </row>
    <row r="9" spans="1:4" x14ac:dyDescent="0.25">
      <c r="A9" s="2">
        <v>41439</v>
      </c>
      <c r="B9" s="1" t="s">
        <v>7</v>
      </c>
      <c r="C9">
        <v>3</v>
      </c>
      <c r="D9" s="1">
        <v>0.66400000000000003</v>
      </c>
    </row>
    <row r="10" spans="1:4" x14ac:dyDescent="0.25">
      <c r="A10" s="2">
        <v>41439</v>
      </c>
      <c r="B10" s="1" t="s">
        <v>8</v>
      </c>
      <c r="C10">
        <v>4</v>
      </c>
      <c r="D10" s="1">
        <v>0.84599999999999997</v>
      </c>
    </row>
    <row r="11" spans="1:4" x14ac:dyDescent="0.25">
      <c r="A11" s="2">
        <v>41439</v>
      </c>
      <c r="B11" s="1" t="s">
        <v>9</v>
      </c>
      <c r="C11">
        <v>5</v>
      </c>
      <c r="D11" s="1">
        <v>1.034</v>
      </c>
    </row>
    <row r="12" spans="1:4" x14ac:dyDescent="0.25">
      <c r="A12" s="2">
        <v>41439</v>
      </c>
      <c r="B12" s="1" t="s">
        <v>10</v>
      </c>
      <c r="C12">
        <v>6</v>
      </c>
      <c r="D12" s="1">
        <v>1.2144999999999999</v>
      </c>
    </row>
    <row r="13" spans="1:4" x14ac:dyDescent="0.25">
      <c r="A13" s="2">
        <v>41439</v>
      </c>
      <c r="B13" s="1" t="s">
        <v>11</v>
      </c>
      <c r="C13">
        <v>7</v>
      </c>
      <c r="D13" s="1">
        <v>1.3825000000000001</v>
      </c>
    </row>
    <row r="14" spans="1:4" x14ac:dyDescent="0.25">
      <c r="A14" s="2">
        <v>41439</v>
      </c>
      <c r="B14" s="1" t="s">
        <v>12</v>
      </c>
      <c r="C14">
        <v>8</v>
      </c>
      <c r="D14" s="1">
        <v>1.536</v>
      </c>
    </row>
    <row r="15" spans="1:4" x14ac:dyDescent="0.25">
      <c r="A15" s="2">
        <v>41439</v>
      </c>
      <c r="B15" s="1" t="s">
        <v>13</v>
      </c>
      <c r="C15">
        <v>9</v>
      </c>
      <c r="D15" s="1">
        <v>1.677</v>
      </c>
    </row>
    <row r="16" spans="1:4" x14ac:dyDescent="0.25">
      <c r="A16" s="2">
        <v>41439</v>
      </c>
      <c r="B16" s="1" t="s">
        <v>14</v>
      </c>
      <c r="C16">
        <v>10</v>
      </c>
      <c r="D16" s="1">
        <v>1.8035000000000001</v>
      </c>
    </row>
    <row r="17" spans="1:4" x14ac:dyDescent="0.25">
      <c r="A17" s="2">
        <v>41439</v>
      </c>
      <c r="B17" s="1" t="s">
        <v>15</v>
      </c>
      <c r="C17">
        <v>12</v>
      </c>
      <c r="D17" s="1">
        <v>2.0125000000000002</v>
      </c>
    </row>
    <row r="18" spans="1:4" x14ac:dyDescent="0.25">
      <c r="A18" s="2">
        <v>41439</v>
      </c>
      <c r="B18" s="1" t="s">
        <v>16</v>
      </c>
      <c r="C18">
        <v>15</v>
      </c>
      <c r="D18" s="1">
        <v>2.2256999999999998</v>
      </c>
    </row>
    <row r="19" spans="1:4" x14ac:dyDescent="0.25">
      <c r="A19" s="2">
        <v>41439</v>
      </c>
      <c r="B19" s="1" t="s">
        <v>17</v>
      </c>
      <c r="C19">
        <v>20</v>
      </c>
      <c r="D19" s="1">
        <v>2.37</v>
      </c>
    </row>
    <row r="20" spans="1:4" x14ac:dyDescent="0.25">
      <c r="A20" s="2">
        <v>41439</v>
      </c>
      <c r="B20" s="1" t="s">
        <v>18</v>
      </c>
      <c r="C20">
        <v>25</v>
      </c>
      <c r="D20" s="1">
        <v>2.41</v>
      </c>
    </row>
    <row r="21" spans="1:4" x14ac:dyDescent="0.25">
      <c r="A21" s="2">
        <v>41439</v>
      </c>
      <c r="B21" s="1" t="s">
        <v>19</v>
      </c>
      <c r="C21">
        <v>30</v>
      </c>
      <c r="D21" s="1">
        <v>2.42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2D74-ACA1-45B5-88D2-41AAA047CAF4}">
  <dimension ref="A1:D23"/>
  <sheetViews>
    <sheetView tabSelected="1" workbookViewId="0">
      <selection activeCell="D2" sqref="D2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0</v>
      </c>
      <c r="B1" s="1" t="s">
        <v>1</v>
      </c>
      <c r="C1" s="1" t="s">
        <v>44</v>
      </c>
      <c r="D1" s="1" t="s">
        <v>45</v>
      </c>
    </row>
    <row r="2" spans="1:4" x14ac:dyDescent="0.25">
      <c r="A2" s="2">
        <v>41439</v>
      </c>
      <c r="B2" s="1" t="s">
        <v>22</v>
      </c>
      <c r="C2" s="1">
        <f>1/12</f>
        <v>8.3333333333333329E-2</v>
      </c>
      <c r="D2" s="1">
        <v>0.121</v>
      </c>
    </row>
    <row r="3" spans="1:4" x14ac:dyDescent="0.25">
      <c r="A3" s="2">
        <v>41439</v>
      </c>
      <c r="B3" s="1" t="s">
        <v>23</v>
      </c>
      <c r="C3" s="1">
        <f>1/6</f>
        <v>0.16666666666666666</v>
      </c>
      <c r="D3" s="1">
        <v>0.16700000000000001</v>
      </c>
    </row>
    <row r="4" spans="1:4" x14ac:dyDescent="0.25">
      <c r="A4" s="2">
        <v>41439</v>
      </c>
      <c r="B4" s="1" t="s">
        <v>24</v>
      </c>
      <c r="C4" s="1">
        <f>3/12</f>
        <v>0.25</v>
      </c>
      <c r="D4" s="1">
        <v>0.20899999999999999</v>
      </c>
    </row>
    <row r="5" spans="1:4" x14ac:dyDescent="0.25">
      <c r="A5" s="2">
        <v>41439</v>
      </c>
      <c r="B5" s="1" t="s">
        <v>25</v>
      </c>
      <c r="C5" s="1">
        <f>4/12</f>
        <v>0.33333333333333331</v>
      </c>
      <c r="D5" s="1">
        <v>0.246</v>
      </c>
    </row>
    <row r="6" spans="1:4" x14ac:dyDescent="0.25">
      <c r="A6" s="2">
        <v>41439</v>
      </c>
      <c r="B6" s="1" t="s">
        <v>26</v>
      </c>
      <c r="C6" s="1">
        <f>5/12</f>
        <v>0.41666666666666669</v>
      </c>
      <c r="D6" s="1">
        <v>0.28000000000000003</v>
      </c>
    </row>
    <row r="7" spans="1:4" x14ac:dyDescent="0.25">
      <c r="A7" s="2">
        <v>41439</v>
      </c>
      <c r="B7" s="1" t="s">
        <v>27</v>
      </c>
      <c r="C7" s="1">
        <f>1/2</f>
        <v>0.5</v>
      </c>
      <c r="D7" s="1">
        <v>0.31900000000000001</v>
      </c>
    </row>
    <row r="8" spans="1:4" x14ac:dyDescent="0.25">
      <c r="A8" s="2">
        <v>41439</v>
      </c>
      <c r="B8" s="1" t="s">
        <v>40</v>
      </c>
      <c r="C8" s="1">
        <f>7/12</f>
        <v>0.58333333333333337</v>
      </c>
      <c r="D8" s="1">
        <v>0.35</v>
      </c>
    </row>
    <row r="9" spans="1:4" x14ac:dyDescent="0.25">
      <c r="A9" s="2">
        <v>41439</v>
      </c>
      <c r="B9" s="1" t="s">
        <v>41</v>
      </c>
      <c r="C9" s="1">
        <f>8/12</f>
        <v>0.66666666666666663</v>
      </c>
      <c r="D9" s="1">
        <v>0.379</v>
      </c>
    </row>
    <row r="10" spans="1:4" x14ac:dyDescent="0.25">
      <c r="A10" s="2">
        <v>41439</v>
      </c>
      <c r="B10" s="1" t="s">
        <v>42</v>
      </c>
      <c r="C10" s="1">
        <f>9/12</f>
        <v>0.75</v>
      </c>
      <c r="D10" s="1">
        <v>0.41499999999999998</v>
      </c>
    </row>
    <row r="11" spans="1:4" x14ac:dyDescent="0.25">
      <c r="A11" s="2">
        <v>41439</v>
      </c>
      <c r="B11" s="1" t="s">
        <v>43</v>
      </c>
      <c r="C11" s="1">
        <v>1</v>
      </c>
      <c r="D11" s="1">
        <v>0.11899999999999999</v>
      </c>
    </row>
    <row r="12" spans="1:4" x14ac:dyDescent="0.25">
      <c r="A12" s="2">
        <v>41439</v>
      </c>
      <c r="B12" s="1" t="s">
        <v>28</v>
      </c>
      <c r="C12" s="1">
        <v>2</v>
      </c>
      <c r="D12" s="1">
        <v>0.126</v>
      </c>
    </row>
    <row r="13" spans="1:4" x14ac:dyDescent="0.25">
      <c r="A13" s="2">
        <v>41439</v>
      </c>
      <c r="B13" s="1" t="s">
        <v>29</v>
      </c>
      <c r="C13" s="1">
        <v>3</v>
      </c>
      <c r="D13" s="1">
        <v>0.19</v>
      </c>
    </row>
    <row r="14" spans="1:4" x14ac:dyDescent="0.25">
      <c r="A14" s="2">
        <v>41439</v>
      </c>
      <c r="B14" s="1" t="s">
        <v>30</v>
      </c>
      <c r="C14" s="1">
        <v>4</v>
      </c>
      <c r="D14" s="1">
        <v>0.34499999999999997</v>
      </c>
    </row>
    <row r="15" spans="1:4" x14ac:dyDescent="0.25">
      <c r="A15" s="2">
        <v>41439</v>
      </c>
      <c r="B15" s="1" t="s">
        <v>31</v>
      </c>
      <c r="C15" s="1">
        <v>5</v>
      </c>
      <c r="D15" s="1">
        <v>0.53900000000000003</v>
      </c>
    </row>
    <row r="16" spans="1:4" x14ac:dyDescent="0.25">
      <c r="A16" s="2">
        <v>41439</v>
      </c>
      <c r="B16" s="1" t="s">
        <v>32</v>
      </c>
      <c r="C16" s="1">
        <v>6</v>
      </c>
      <c r="D16" s="1">
        <v>0.73399999999999999</v>
      </c>
    </row>
    <row r="17" spans="1:4" x14ac:dyDescent="0.25">
      <c r="A17" s="2">
        <v>41439</v>
      </c>
      <c r="B17" s="1" t="s">
        <v>33</v>
      </c>
      <c r="C17" s="1">
        <v>7</v>
      </c>
      <c r="D17" s="1">
        <v>0.89400000000000002</v>
      </c>
    </row>
    <row r="18" spans="1:4" x14ac:dyDescent="0.25">
      <c r="A18" s="2">
        <v>41439</v>
      </c>
      <c r="B18" s="1" t="s">
        <v>34</v>
      </c>
      <c r="C18" s="1">
        <v>8</v>
      </c>
      <c r="D18" s="1">
        <v>1.1020000000000001</v>
      </c>
    </row>
    <row r="19" spans="1:4" x14ac:dyDescent="0.25">
      <c r="A19" s="2">
        <v>41439</v>
      </c>
      <c r="B19" s="1" t="s">
        <v>35</v>
      </c>
      <c r="C19" s="1">
        <v>9</v>
      </c>
      <c r="D19" s="1">
        <v>1.3540000000000001</v>
      </c>
    </row>
    <row r="20" spans="1:4" x14ac:dyDescent="0.25">
      <c r="A20" s="2">
        <v>41439</v>
      </c>
      <c r="B20" s="1" t="s">
        <v>36</v>
      </c>
      <c r="C20" s="1">
        <v>10</v>
      </c>
      <c r="D20" s="1">
        <v>1.514</v>
      </c>
    </row>
    <row r="21" spans="1:4" x14ac:dyDescent="0.25">
      <c r="A21" s="2">
        <v>41439</v>
      </c>
      <c r="B21" s="1" t="s">
        <v>37</v>
      </c>
      <c r="C21" s="1">
        <v>15</v>
      </c>
      <c r="D21" s="1">
        <v>1.9470000000000001</v>
      </c>
    </row>
    <row r="22" spans="1:4" x14ac:dyDescent="0.25">
      <c r="A22" s="2">
        <v>41439</v>
      </c>
      <c r="B22" s="1" t="s">
        <v>38</v>
      </c>
      <c r="C22" s="1">
        <v>20</v>
      </c>
      <c r="D22" s="1">
        <v>2.2410000000000001</v>
      </c>
    </row>
    <row r="23" spans="1:4" x14ac:dyDescent="0.25">
      <c r="A23" s="2">
        <v>41439</v>
      </c>
      <c r="B23" s="1" t="s">
        <v>39</v>
      </c>
      <c r="C23" s="1">
        <v>30</v>
      </c>
      <c r="D23" s="1">
        <v>2.3570000000000002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SWAP</vt:lpstr>
      <vt:lpstr>GOV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Mosconi</dc:creator>
  <cp:lastModifiedBy>Simone Mosconi</cp:lastModifiedBy>
  <dcterms:created xsi:type="dcterms:W3CDTF">2020-11-27T23:45:30Z</dcterms:created>
  <dcterms:modified xsi:type="dcterms:W3CDTF">2022-11-16T23:19:53Z</dcterms:modified>
</cp:coreProperties>
</file>