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cmpe\Downloads\"/>
    </mc:Choice>
  </mc:AlternateContent>
  <xr:revisionPtr revIDLastSave="0" documentId="8_{C1248117-EAB4-48D3-B584-B20FD413E26D}" xr6:coauthVersionLast="47" xr6:coauthVersionMax="47" xr10:uidLastSave="{00000000-0000-0000-0000-000000000000}"/>
  <bookViews>
    <workbookView xWindow="-120" yWindow="-120" windowWidth="29040" windowHeight="15720" firstSheet="1" activeTab="1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Concatenate" sheetId="1" r:id="rId7"/>
    <sheet name="Substitute" sheetId="7" r:id="rId8"/>
    <sheet name="SUM-SumIF" sheetId="12" r:id="rId9"/>
    <sheet name="Count-CountIF" sheetId="5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3" l="1"/>
  <c r="K4" i="13"/>
  <c r="K5" i="13"/>
  <c r="K6" i="13"/>
  <c r="K7" i="13"/>
  <c r="K8" i="13"/>
  <c r="K9" i="13"/>
  <c r="K10" i="13"/>
  <c r="K2" i="13"/>
  <c r="J6" i="13"/>
  <c r="J3" i="13"/>
  <c r="J4" i="13"/>
  <c r="J5" i="13"/>
  <c r="J7" i="13"/>
  <c r="J8" i="13"/>
  <c r="J9" i="13"/>
  <c r="J10" i="13"/>
  <c r="J2" i="13"/>
  <c r="L2" i="5"/>
  <c r="K2" i="5"/>
  <c r="J2" i="5"/>
  <c r="L2" i="12"/>
  <c r="K2" i="12"/>
  <c r="J2" i="12"/>
  <c r="L2" i="7" a="1"/>
  <c r="L2" i="7" s="1"/>
  <c r="K2" i="1"/>
  <c r="J3" i="1"/>
  <c r="J4" i="1"/>
  <c r="J5" i="1"/>
  <c r="J6" i="1"/>
  <c r="J7" i="1"/>
  <c r="J8" i="1"/>
  <c r="J9" i="1"/>
  <c r="J10" i="1"/>
  <c r="J11" i="1"/>
  <c r="J12" i="1"/>
  <c r="J2" i="1"/>
  <c r="J2" i="6" a="1"/>
  <c r="J2" i="6" s="1"/>
  <c r="M3" i="3"/>
  <c r="M4" i="3"/>
  <c r="M5" i="3"/>
  <c r="M6" i="3"/>
  <c r="M7" i="3"/>
  <c r="M8" i="3"/>
  <c r="M9" i="3"/>
  <c r="M10" i="3"/>
  <c r="M2" i="3"/>
  <c r="L10" i="3"/>
  <c r="L9" i="3"/>
  <c r="L8" i="3"/>
  <c r="L7" i="3"/>
  <c r="L6" i="3"/>
  <c r="L5" i="3"/>
  <c r="L4" i="3"/>
  <c r="L3" i="3"/>
  <c r="L2" i="3"/>
  <c r="J3" i="3"/>
  <c r="J4" i="3"/>
  <c r="J5" i="3"/>
  <c r="J6" i="3"/>
  <c r="J7" i="3"/>
  <c r="J8" i="3"/>
  <c r="J9" i="3"/>
  <c r="J10" i="3"/>
  <c r="J2" i="3"/>
  <c r="L3" i="4"/>
  <c r="L4" i="4"/>
  <c r="L5" i="4"/>
  <c r="L6" i="4"/>
  <c r="L7" i="4"/>
  <c r="L8" i="4"/>
  <c r="L9" i="4"/>
  <c r="L10" i="4"/>
  <c r="K3" i="4"/>
  <c r="K4" i="4"/>
  <c r="K5" i="4"/>
  <c r="K6" i="4"/>
  <c r="K7" i="4"/>
  <c r="K8" i="4"/>
  <c r="K9" i="4"/>
  <c r="K10" i="4"/>
  <c r="L2" i="4"/>
  <c r="K2" i="4"/>
  <c r="J2" i="2" a="1"/>
  <c r="J2" i="2" s="1"/>
  <c r="K3" i="8" a="1"/>
  <c r="K3" i="8" s="1"/>
  <c r="K4" i="8" a="1"/>
  <c r="K4" i="8"/>
  <c r="K5" i="8" a="1"/>
  <c r="K5" i="8" s="1"/>
  <c r="K6" i="8" a="1"/>
  <c r="K6" i="8" s="1"/>
  <c r="K7" i="8" a="1"/>
  <c r="K7" i="8" s="1"/>
  <c r="K8" i="8" a="1"/>
  <c r="K8" i="8"/>
  <c r="K9" i="8" a="1"/>
  <c r="K9" i="8"/>
  <c r="K10" i="8" a="1"/>
  <c r="K10" i="8" s="1"/>
  <c r="K2" i="8" a="1"/>
  <c r="K2" i="8" s="1"/>
  <c r="J3" i="8"/>
  <c r="J4" i="8"/>
  <c r="J5" i="8"/>
  <c r="J6" i="8"/>
  <c r="J7" i="8"/>
  <c r="J8" i="8"/>
  <c r="J9" i="8"/>
  <c r="J10" i="8"/>
  <c r="J2" i="8"/>
  <c r="K3" i="9"/>
  <c r="J3" i="9"/>
  <c r="K2" i="9"/>
  <c r="J2" i="9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<sst xmlns="http://schemas.openxmlformats.org/spreadsheetml/2006/main" count="583" uniqueCount="90">
  <si>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</si>
  <si>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</si>
  <si>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</si>
  <si>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</si>
  <si>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</si>
  <si>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</si>
  <si>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</si>
  <si>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</si>
  <si>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</si>
  <si>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</si>
  <si>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</si>
  <si>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</si>
  <si>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</si>
  <si>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</si>
  <si>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</si>
  <si>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</si>
  <si>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</si>
  <si>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</si>
  <si>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</si>
  <si>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</si>
  <si>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</si>
  <si>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</si>
  <si>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</si>
  <si>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</si>
  <si>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</si>
  <si>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</si>
  <si>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</si>
  <si>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</si>
  <si>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</si>
  <si>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</si>
  <si>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</si>
  <si>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</si>
  <si>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</si>
  <si>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</si>
  <si>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</si>
  <si>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</si>
  <si>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</si>
  <si>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</si>
  <si>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</si>
  <si>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</si>
  <si>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</si>
  <si>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</si>
  <si>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</si>
  <si>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</si>
  <si>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</si>
  <si>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</si>
  <si>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</si>
  <si>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</si>
  <si>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</si>
  <si>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</si>
  <si>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</si>
  <si>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</si>
  <si>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</si>
  <si>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</si>
  <si>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</si>
  <si>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</si>
  <si>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</si>
  <si>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</si>
  <si>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</si>
  <si>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</si>
  <si>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</si>
  <si>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</si>
  <si>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</si>
  <si>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</si>
  <si>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</si>
  <si>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</si>
  <si>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</si>
  <si>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</si>
  <si>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</si>
  <si>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</si>
  <si>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</si>
  <si>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</si>
  <si>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</si>
  <si>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</si>
  <si>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</si>
  <si>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</si>
  <si>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</si>
  <si>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</si>
  <si>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</si>
  <si>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</si>
  <si>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</si>
  <si>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</si>
  <si>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</si>
  <si>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</si>
  <si>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</si>
  <si>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</si>
  <si>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</si>
  <si>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</si>
  <si>
    <t>30/8/2017</t>
  </si>
  <si>
    <t>22/4/2015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</si>
</sst>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workbookViewId="0">
      <selection activeCell="K4" sqref="K4"/>
    </sheetView>
  </sheetViews>
  <sheetFormatPr defaultColWidth="13.7109375" defaultRowHeight="15"/>
  <cols>
    <col min="1" max="1" width="10.7109375" bestFit="1" customWidth="1"/>
    <col min="4" max="4" width="7.7109375" customWidth="1"/>
  </cols>
  <sheetData>
    <row r="1" spans="1:11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1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MIN(H2:H10)</f>
        <v>35040</v>
      </c>
    </row>
    <row r="3" spans="1:11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>MAX(G2:G10)</f>
        <v>65000</v>
      </c>
      <c r="K3">
        <f>MIN(G2:G10)</f>
        <v>36000</v>
      </c>
    </row>
    <row r="4" spans="1:11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workbookViewId="0">
      <selection activeCell="K2" sqref="K2:K10"/>
    </sheetView>
  </sheetViews>
  <sheetFormatPr defaultColWidth="13.7109375" defaultRowHeight="15"/>
  <cols>
    <col min="1" max="1" width="10.7109375" bestFit="1" customWidth="1"/>
    <col min="4" max="4" width="7.7109375" customWidth="1"/>
    <col min="11" max="11" width="18.85546875" customWidth="1"/>
  </cols>
  <sheetData>
    <row r="1" spans="1:11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</row>
    <row r="2" spans="1:11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3" t="str">
        <f>IF(D2&gt;30,"OLD","YOUNG")</f>
        <v>YOUNG</v>
      </c>
      <c r="K2" t="str" cm="1">
        <f t="array" ref="K2">_xlfn.IFS(F2="Salesman","Sales",F2="HR","Fire immediately",F2="regional manager","Give christmas Bonus")</f>
        <v>Sales</v>
      </c>
    </row>
    <row r="3" spans="1:11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s="3" t="str">
        <f t="shared" ref="J3:J10" si="0">IF(D3&gt;30,"OLD","YOUNG")</f>
        <v>YOUNG</v>
      </c>
      <c r="K3" t="e" cm="1">
        <f t="array" ref="K3">_xlfn.IFS(F3="Salesman","Sales",F3="HR","Fire immediately",F3="regional manager","Give christmas Bonus")</f>
        <v>#N/A</v>
      </c>
    </row>
    <row r="4" spans="1:11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s="3" t="str">
        <f t="shared" si="0"/>
        <v>YOUNG</v>
      </c>
      <c r="K4" t="str" cm="1">
        <f t="array" ref="K4">_xlfn.IFS(F4="Salesman","Sales",F4="HR","Fire immediately",F4="regional manager","Give christmas Bonus")</f>
        <v>Sales</v>
      </c>
    </row>
    <row r="5" spans="1:11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s="3" t="str">
        <f t="shared" si="0"/>
        <v>OLD</v>
      </c>
      <c r="K5" t="e" cm="1">
        <f t="array" ref="K5">_xlfn.IFS(F5="Salesman","Sales",F5="HR","Fire immediately",F5="regional manager","Give christmas Bonus")</f>
        <v>#N/A</v>
      </c>
    </row>
    <row r="6" spans="1:11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s="3" t="str">
        <f t="shared" si="0"/>
        <v>OLD</v>
      </c>
      <c r="K6" t="str" cm="1">
        <f t="array" ref="K6">_xlfn.IFS(F6="Salesman","Sales",F6="HR","Fire immediately",F6="regional manager","Give christmas Bonus")</f>
        <v>Fire immediately</v>
      </c>
    </row>
    <row r="7" spans="1:11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s="3" t="str">
        <f t="shared" si="0"/>
        <v>OLD</v>
      </c>
      <c r="K7" t="str" cm="1">
        <f t="array" ref="K7">_xlfn.IFS(F7="Salesman","Sales",F7="HR","Fire immediately",F7="regional manager","Give christmas Bonus")</f>
        <v>Give christmas Bonus</v>
      </c>
    </row>
    <row r="8" spans="1:11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s="3" t="str">
        <f t="shared" si="0"/>
        <v>OLD</v>
      </c>
      <c r="K8" t="e" cm="1">
        <f t="array" ref="K8">_xlfn.IFS(F8="Salesman","Sales",F8="HR","Fire immediately",F8="regional manager","Give christmas Bonus")</f>
        <v>#N/A</v>
      </c>
    </row>
    <row r="9" spans="1:11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s="3" t="str">
        <f t="shared" si="0"/>
        <v>OLD</v>
      </c>
      <c r="K9" t="str" cm="1">
        <f t="array" ref="K9">_xlfn.IFS(F9="Salesman","Sales",F9="HR","Fire immediately",F9="regional manager","Give christmas Bonus")</f>
        <v>Sales</v>
      </c>
    </row>
    <row r="10" spans="1:11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s="3" t="str">
        <f t="shared" si="0"/>
        <v>OLD</v>
      </c>
      <c r="K10" t="e" cm="1">
        <f t="array" ref="K10">_xlfn.IFS(F10="Salesman","Sales",F10="HR","Fire immediately",F10="regional manager","Give christmas Bonus")</f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workbookViewId="0">
      <selection activeCell="J2" sqref="J2:J10"/>
    </sheetView>
  </sheetViews>
  <sheetFormatPr defaultColWidth="10.85546875" defaultRowHeight="15"/>
  <cols>
    <col min="1" max="1" width="10.7109375" bestFit="1" customWidth="1"/>
    <col min="12" max="12" width="117.28515625" bestFit="1" customWidth="1"/>
  </cols>
  <sheetData>
    <row r="1" spans="1:1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cm="1">
        <f t="array" ref="J2:J10">LEN(C2:C10)</f>
        <v>7</v>
      </c>
    </row>
    <row r="3" spans="1:1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v>7</v>
      </c>
    </row>
    <row r="4" spans="1:1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v>7</v>
      </c>
    </row>
    <row r="5" spans="1:1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v>6</v>
      </c>
    </row>
    <row r="6" spans="1:1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v>10</v>
      </c>
    </row>
    <row r="7" spans="1:1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v>5</v>
      </c>
    </row>
    <row r="8" spans="1:1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v>6</v>
      </c>
    </row>
    <row r="9" spans="1:1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v>6</v>
      </c>
    </row>
    <row r="10" spans="1:1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workbookViewId="0">
      <selection activeCell="M2" sqref="M2"/>
    </sheetView>
  </sheetViews>
  <sheetFormatPr defaultColWidth="14.5703125" defaultRowHeight="15"/>
  <cols>
    <col min="4" max="4" width="8" customWidth="1"/>
    <col min="10" max="10" width="44.5703125" bestFit="1" customWidth="1"/>
  </cols>
  <sheetData>
    <row r="1" spans="1:1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86</v>
      </c>
      <c r="L1" t="s">
        <v>87</v>
      </c>
      <c r="M1" t="s">
        <v>87</v>
      </c>
    </row>
    <row r="2" spans="1:1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1" t="s">
        <v>39</v>
      </c>
      <c r="K2" t="str">
        <f>LEFT(B2,3)</f>
        <v>Jim</v>
      </c>
      <c r="L2" t="str">
        <f>RIGHT(A2,2)</f>
        <v>01</v>
      </c>
    </row>
    <row r="3" spans="1:1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1" t="s">
        <v>40</v>
      </c>
      <c r="K3" t="str">
        <f t="shared" ref="K3:K10" si="0">LEFT(B3,3)</f>
        <v>Pam</v>
      </c>
      <c r="L3" t="str">
        <f t="shared" ref="L3:L10" si="1">RIGHT(A3,2)</f>
        <v>02</v>
      </c>
    </row>
    <row r="4" spans="1:1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1" t="s">
        <v>41</v>
      </c>
      <c r="K4" t="str">
        <f t="shared" si="0"/>
        <v>Dwi</v>
      </c>
      <c r="L4" t="str">
        <f t="shared" si="1"/>
        <v>03</v>
      </c>
    </row>
    <row r="5" spans="1:1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1" t="s">
        <v>42</v>
      </c>
      <c r="K5" t="str">
        <f t="shared" si="0"/>
        <v>Ang</v>
      </c>
      <c r="L5" t="str">
        <f t="shared" si="1"/>
        <v>04</v>
      </c>
    </row>
    <row r="6" spans="1:1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1" t="s">
        <v>43</v>
      </c>
      <c r="K6" t="str">
        <f t="shared" si="0"/>
        <v>Tob</v>
      </c>
      <c r="L6" t="str">
        <f t="shared" si="1"/>
        <v>05</v>
      </c>
    </row>
    <row r="7" spans="1:1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1" t="s">
        <v>44</v>
      </c>
      <c r="K7" t="str">
        <f t="shared" si="0"/>
        <v>Mic</v>
      </c>
      <c r="L7" t="str">
        <f t="shared" si="1"/>
        <v>06</v>
      </c>
    </row>
    <row r="8" spans="1:1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1" t="s">
        <v>45</v>
      </c>
      <c r="K8" t="str">
        <f t="shared" si="0"/>
        <v>Mer</v>
      </c>
      <c r="L8" t="str">
        <f t="shared" si="1"/>
        <v>07</v>
      </c>
    </row>
    <row r="9" spans="1:1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1" t="s">
        <v>46</v>
      </c>
      <c r="K9" t="str">
        <f t="shared" si="0"/>
        <v>Sta</v>
      </c>
      <c r="L9" t="str">
        <f t="shared" si="1"/>
        <v>08</v>
      </c>
    </row>
    <row r="10" spans="1:1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1" t="s">
        <v>47</v>
      </c>
      <c r="K10" t="str">
        <f t="shared" si="0"/>
        <v>Kev</v>
      </c>
      <c r="L10" t="str">
        <f t="shared" si="1"/>
        <v>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M13"/>
  <sheetViews>
    <sheetView workbookViewId="0">
      <selection activeCell="O16" sqref="O16"/>
    </sheetView>
  </sheetViews>
  <sheetFormatPr defaultColWidth="13.7109375" defaultRowHeight="15"/>
  <cols>
    <col min="1" max="1" width="10.7109375" bestFit="1" customWidth="1"/>
    <col min="4" max="4" width="7.7109375" customWidth="1"/>
    <col min="10" max="10" width="23" bestFit="1" customWidth="1"/>
  </cols>
  <sheetData>
    <row r="1" spans="1:1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</row>
    <row r="2" spans="1:1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2" t="str">
        <f>TEXT(H2,"dd-mm-jjjj")</f>
        <v>02-11-2001</v>
      </c>
      <c r="K2" s="2"/>
      <c r="L2" s="2" t="str">
        <f>TEXT(J2,"dd-mm-jjjj")</f>
        <v>02-11-2001</v>
      </c>
      <c r="M2" t="str">
        <f>RIGHT(L2,4)</f>
        <v>2001</v>
      </c>
    </row>
    <row r="3" spans="1:1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L10" si="0">TEXT(H3,"dd-mm-jjjj")</f>
        <v>03-10-1999</v>
      </c>
      <c r="K3" s="2"/>
      <c r="L3" t="str">
        <f t="shared" si="0"/>
        <v>03-10-1999</v>
      </c>
      <c r="M3" t="str">
        <f t="shared" ref="M3:M10" si="1">RIGHT(L3,4)</f>
        <v>1999</v>
      </c>
    </row>
    <row r="4" spans="1:1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04-07-2000</v>
      </c>
      <c r="K4" s="2"/>
      <c r="L4" t="str">
        <f t="shared" si="0"/>
        <v>04-07-2000</v>
      </c>
      <c r="M4" t="str">
        <f t="shared" si="1"/>
        <v>2000</v>
      </c>
    </row>
    <row r="5" spans="1:1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05-01-2000</v>
      </c>
      <c r="K5" s="2"/>
      <c r="L5" t="str">
        <f t="shared" si="0"/>
        <v>05-01-2000</v>
      </c>
      <c r="M5" t="str">
        <f t="shared" si="1"/>
        <v>2000</v>
      </c>
    </row>
    <row r="6" spans="1:1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06-05-2001</v>
      </c>
      <c r="K6" s="2"/>
      <c r="L6" t="str">
        <f t="shared" si="0"/>
        <v>06-05-2001</v>
      </c>
      <c r="M6" t="str">
        <f t="shared" si="1"/>
        <v>2001</v>
      </c>
    </row>
    <row r="7" spans="1:1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07-12-1995</v>
      </c>
      <c r="K7" s="2"/>
      <c r="L7" t="str">
        <f t="shared" si="0"/>
        <v>07-12-1995</v>
      </c>
      <c r="M7" t="str">
        <f t="shared" si="1"/>
        <v>1995</v>
      </c>
    </row>
    <row r="8" spans="1:1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08-11-2003</v>
      </c>
      <c r="K8" s="2"/>
      <c r="L8" t="str">
        <f t="shared" si="0"/>
        <v>08-11-2003</v>
      </c>
      <c r="M8" t="str">
        <f t="shared" si="1"/>
        <v>2003</v>
      </c>
    </row>
    <row r="9" spans="1:1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09-06-2002</v>
      </c>
      <c r="K9" s="2"/>
      <c r="L9" t="str">
        <f t="shared" si="0"/>
        <v>09-06-2002</v>
      </c>
      <c r="M9" t="str">
        <f t="shared" si="1"/>
        <v>2002</v>
      </c>
    </row>
    <row r="10" spans="1:1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10-08-2003</v>
      </c>
      <c r="K10" s="2"/>
      <c r="L10" t="str">
        <f t="shared" si="0"/>
        <v>10-08-2003</v>
      </c>
      <c r="M10" t="str">
        <f t="shared" si="1"/>
        <v>2003</v>
      </c>
    </row>
    <row r="12" spans="1:13">
      <c r="H12" s="1"/>
    </row>
    <row r="13" spans="1:13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workbookViewId="0">
      <selection activeCell="K2" sqref="K2"/>
    </sheetView>
  </sheetViews>
  <sheetFormatPr defaultColWidth="13.7109375" defaultRowHeight="15"/>
  <cols>
    <col min="1" max="1" width="10.7109375" bestFit="1" customWidth="1"/>
    <col min="4" max="4" width="7.7109375" customWidth="1"/>
  </cols>
  <sheetData>
    <row r="1" spans="1:11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1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Beasley</v>
      </c>
    </row>
    <row r="4" spans="1:11">
      <c r="A4">
        <v>1003</v>
      </c>
      <c r="B4" s="2" t="s">
        <v>6</v>
      </c>
      <c r="C4" s="2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Schrute</v>
      </c>
    </row>
    <row r="5" spans="1:11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Martin</v>
      </c>
    </row>
    <row r="6" spans="1:11">
      <c r="A6">
        <v>1005</v>
      </c>
      <c r="B6" s="2" t="s">
        <v>14</v>
      </c>
      <c r="C6" s="2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Flenderson</v>
      </c>
    </row>
    <row r="7" spans="1:11">
      <c r="A7">
        <v>1006</v>
      </c>
      <c r="B7" s="2" t="s">
        <v>8</v>
      </c>
      <c r="C7" s="2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Scott</v>
      </c>
    </row>
    <row r="8" spans="1:11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Palmer</v>
      </c>
    </row>
    <row r="9" spans="1:11">
      <c r="A9">
        <v>1008</v>
      </c>
      <c r="B9" s="2" t="s">
        <v>16</v>
      </c>
      <c r="C9" s="2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Hudson</v>
      </c>
    </row>
    <row r="10" spans="1:11">
      <c r="A10">
        <v>1009</v>
      </c>
      <c r="B10" s="2" t="s">
        <v>10</v>
      </c>
      <c r="C10" s="2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K12"/>
  <sheetViews>
    <sheetView workbookViewId="0">
      <selection activeCell="K2" sqref="K2"/>
    </sheetView>
  </sheetViews>
  <sheetFormatPr defaultRowHeight="15"/>
  <cols>
    <col min="2" max="2" width="10.42578125" customWidth="1"/>
    <col min="3" max="5" width="10.7109375" customWidth="1"/>
    <col min="6" max="6" width="16.5703125" customWidth="1"/>
    <col min="8" max="8" width="14.28515625" customWidth="1"/>
    <col min="9" max="9" width="14.7109375" customWidth="1"/>
    <col min="10" max="10" width="23.5703125" bestFit="1" customWidth="1"/>
    <col min="11" max="11" width="22.5703125" bestFit="1" customWidth="1"/>
  </cols>
  <sheetData>
    <row r="1" spans="1:11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</row>
    <row r="2" spans="1:11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CONCATENATE(B2, "  ", C2)</f>
        <v>Jim  Halpert</v>
      </c>
      <c r="K2" t="str">
        <f>CONCATENATE(B2, ".", C2, "@gmail.com")</f>
        <v>Jim.Halpert@gmail.com</v>
      </c>
    </row>
    <row r="3" spans="1:11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2" si="0">CONCATENATE(B3, "  ", C3)</f>
        <v>Pam  Beasley</v>
      </c>
    </row>
    <row r="4" spans="1:11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Dwight  Schrute</v>
      </c>
    </row>
    <row r="5" spans="1:11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Angela  Martin</v>
      </c>
    </row>
    <row r="6" spans="1:11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Toby  Flenderson</v>
      </c>
    </row>
    <row r="7" spans="1:11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Michael  Scott</v>
      </c>
    </row>
    <row r="8" spans="1:11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Meredith  Palmer</v>
      </c>
    </row>
    <row r="9" spans="1:11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Stanley  Hudson</v>
      </c>
    </row>
    <row r="10" spans="1:11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Kevin  Malone</v>
      </c>
    </row>
    <row r="11" spans="1:11">
      <c r="H11" t="str">
        <f t="shared" ref="H11:H12" si="1">CONCATENATE(B11," ",C11)</f>
        <v xml:space="preserve"> </v>
      </c>
      <c r="J11" t="str">
        <f t="shared" si="0"/>
        <v xml:space="preserve">  </v>
      </c>
    </row>
    <row r="12" spans="1:11">
      <c r="H12" t="str">
        <f t="shared" si="1"/>
        <v xml:space="preserve"> </v>
      </c>
      <c r="J12" t="str">
        <f t="shared" si="0"/>
        <v xml:space="preserve">  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workbookViewId="0">
      <selection activeCell="L2" sqref="L2"/>
    </sheetView>
  </sheetViews>
  <sheetFormatPr defaultColWidth="13.7109375" defaultRowHeight="15"/>
  <cols>
    <col min="1" max="1" width="10.7109375" bestFit="1" customWidth="1"/>
    <col min="4" max="4" width="7.7109375" customWidth="1"/>
  </cols>
  <sheetData>
    <row r="1" spans="1:1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L2" t="str" cm="1">
        <f t="array" ref="L2:L10">SUBSTITUTE(H2:H10,"/","-")</f>
        <v>11-2-2001</v>
      </c>
    </row>
    <row r="3" spans="1:1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L3" t="str">
        <v>10-3-1999</v>
      </c>
    </row>
    <row r="4" spans="1:1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L4" t="str">
        <v>7-4-2000</v>
      </c>
    </row>
    <row r="5" spans="1:1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L5" t="str">
        <v>1-5-2000</v>
      </c>
    </row>
    <row r="6" spans="1:1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L6" t="str">
        <v>5-6-2001</v>
      </c>
    </row>
    <row r="7" spans="1:1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L7" t="str">
        <v>5-6-2001</v>
      </c>
    </row>
    <row r="8" spans="1:1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L8" t="str">
        <v>11-8-2003</v>
      </c>
    </row>
    <row r="9" spans="1:1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L9" t="str">
        <v>6-9-2002</v>
      </c>
    </row>
    <row r="10" spans="1:1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L10" t="str">
        <v>8-10-2003</v>
      </c>
    </row>
    <row r="12" spans="1:12">
      <c r="H12" s="2"/>
      <c r="I12" s="2"/>
    </row>
    <row r="13" spans="1:12">
      <c r="H13" s="2"/>
      <c r="I13" s="2"/>
    </row>
    <row r="14" spans="1:12">
      <c r="H14" s="2"/>
      <c r="I14" s="2"/>
    </row>
    <row r="15" spans="1:12">
      <c r="H15" s="2"/>
      <c r="I15" s="2"/>
    </row>
    <row r="16" spans="1:12">
      <c r="H16" s="2"/>
      <c r="I16" s="2"/>
    </row>
    <row r="17" spans="8:9">
      <c r="H17" s="2"/>
      <c r="I17" s="2"/>
    </row>
    <row r="18" spans="8:9">
      <c r="H18" s="2"/>
      <c r="I18" s="2"/>
    </row>
    <row r="19" spans="8:9">
      <c r="H19" s="2"/>
      <c r="I19" s="2"/>
    </row>
    <row r="20" spans="8:9">
      <c r="H20" s="2"/>
      <c r="I20" s="2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workbookViewId="0">
      <selection activeCell="L3" sqref="L3"/>
    </sheetView>
  </sheetViews>
  <sheetFormatPr defaultColWidth="13" defaultRowHeight="15"/>
  <sheetData>
    <row r="1" spans="1:1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SUMIF(G2:G10,"&gt;50000")</f>
        <v>128000</v>
      </c>
      <c r="L2">
        <f>SUMIFS(G2:G10,E2:E10,"Female",D2:D10,"&gt;30")</f>
        <v>88000</v>
      </c>
    </row>
    <row r="3" spans="1:1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L3" sqref="L3"/>
    </sheetView>
  </sheetViews>
  <sheetFormatPr defaultColWidth="13.7109375" defaultRowHeight="15"/>
  <cols>
    <col min="1" max="1" width="10.7109375" bestFit="1" customWidth="1"/>
    <col min="4" max="4" width="7.7109375" customWidth="1"/>
  </cols>
  <sheetData>
    <row r="1" spans="1:1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COUNT(G2:G10)</f>
        <v>9</v>
      </c>
      <c r="K2">
        <f>COUNTIF(G2:G10,"&gt;45000")</f>
        <v>5</v>
      </c>
      <c r="L2">
        <f>COUNTIFS(A2:A10,"&gt;1005",E2:E10,"MALE")</f>
        <v>3</v>
      </c>
    </row>
    <row r="3" spans="1:1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tabSelected="1" workbookViewId="0">
      <selection activeCell="M31" sqref="M31"/>
    </sheetView>
  </sheetViews>
  <sheetFormatPr defaultRowHeight="15"/>
  <cols>
    <col min="8" max="8" width="14.42578125" customWidth="1"/>
    <col min="9" max="9" width="10.7109375" bestFit="1" customWidth="1"/>
    <col min="10" max="10" width="8.42578125" bestFit="1" customWidth="1"/>
    <col min="11" max="11" width="14.7109375" bestFit="1" customWidth="1"/>
  </cols>
  <sheetData>
    <row r="1" spans="1:11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84</v>
      </c>
      <c r="K1" t="s">
        <v>85</v>
      </c>
    </row>
    <row r="2" spans="1:11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>
        <f>_xlfn.DAYS(I2,H2)</f>
        <v>5231</v>
      </c>
      <c r="K2">
        <f>NETWORKDAYS(H2,I2)</f>
        <v>3737</v>
      </c>
    </row>
    <row r="3" spans="1:11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>
        <f t="shared" ref="J3:J10" si="0">_xlfn.DAYS(I3,H3)</f>
        <v>6058</v>
      </c>
      <c r="K3">
        <f t="shared" ref="K3:K10" si="1">NETWORKDAYS(H3,I3)</f>
        <v>4328</v>
      </c>
    </row>
    <row r="4" spans="1:11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>
        <f t="shared" si="0"/>
        <v>6333</v>
      </c>
      <c r="K4">
        <f t="shared" si="1"/>
        <v>4524</v>
      </c>
    </row>
    <row r="5" spans="1:11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>
        <f t="shared" si="0"/>
        <v>5428</v>
      </c>
      <c r="K5">
        <f t="shared" si="1"/>
        <v>3879</v>
      </c>
    </row>
    <row r="6" spans="1:11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88</v>
      </c>
      <c r="J6">
        <f>_xlfn.DAYS(I6,H6)</f>
        <v>5930</v>
      </c>
      <c r="K6">
        <f t="shared" si="1"/>
        <v>4237</v>
      </c>
    </row>
    <row r="7" spans="1:11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>
        <f t="shared" si="0"/>
        <v>4540</v>
      </c>
      <c r="K7">
        <f t="shared" si="1"/>
        <v>3244</v>
      </c>
    </row>
    <row r="8" spans="1:11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>
        <f t="shared" si="0"/>
        <v>3743</v>
      </c>
      <c r="K8">
        <f t="shared" si="1"/>
        <v>2675</v>
      </c>
    </row>
    <row r="9" spans="1:11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89</v>
      </c>
      <c r="J9">
        <f t="shared" si="0"/>
        <v>4611</v>
      </c>
      <c r="K9">
        <f t="shared" si="1"/>
        <v>3294</v>
      </c>
    </row>
    <row r="10" spans="1:11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89</v>
      </c>
      <c r="J10">
        <f t="shared" si="0"/>
        <v>4214</v>
      </c>
      <c r="K10">
        <f t="shared" si="1"/>
        <v>3011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Concatenate</vt:lpstr>
      <vt:lpstr>Substitute</vt:lpstr>
      <vt:lpstr>SUM-SumIF</vt:lpstr>
      <vt:lpstr>Count-CountIF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Marco Pestana</cp:lastModifiedBy>
  <dcterms:created xsi:type="dcterms:W3CDTF">2021-12-16T14:18:34Z</dcterms:created>
  <dcterms:modified xsi:type="dcterms:W3CDTF">2025-07-16T11:28:15Z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d949ccd-ff4b-4ad6-a423-c708f764e38d_Enabled">
    <vt:lpwstr>true</vt:lpwstr>
  </property>
  <property fmtid="{D5CDD505-2E9C-101B-9397-08002B2CF9AE}" pid="3" name="MSIP_Label_ad949ccd-ff4b-4ad6-a423-c708f764e38d_SetDate">
    <vt:lpwstr>2025-07-16T11:27:44Z</vt:lpwstr>
  </property>
  <property fmtid="{D5CDD505-2E9C-101B-9397-08002B2CF9AE}" pid="4" name="MSIP_Label_ad949ccd-ff4b-4ad6-a423-c708f764e38d_Method">
    <vt:lpwstr>Standard</vt:lpwstr>
  </property>
  <property fmtid="{D5CDD505-2E9C-101B-9397-08002B2CF9AE}" pid="5" name="MSIP_Label_ad949ccd-ff4b-4ad6-a423-c708f764e38d_Name">
    <vt:lpwstr>PRD - Internal</vt:lpwstr>
  </property>
  <property fmtid="{D5CDD505-2E9C-101B-9397-08002B2CF9AE}" pid="6" name="MSIP_Label_ad949ccd-ff4b-4ad6-a423-c708f764e38d_SiteId">
    <vt:lpwstr>80db3d04-4941-4992-9b01-cbe786893361</vt:lpwstr>
  </property>
  <property fmtid="{D5CDD505-2E9C-101B-9397-08002B2CF9AE}" pid="7" name="MSIP_Label_ad949ccd-ff4b-4ad6-a423-c708f764e38d_ActionId">
    <vt:lpwstr>ede0bc0b-dc88-45c5-aaae-0f6ad13dce59</vt:lpwstr>
  </property>
  <property fmtid="{D5CDD505-2E9C-101B-9397-08002B2CF9AE}" pid="8" name="MSIP_Label_ad949ccd-ff4b-4ad6-a423-c708f764e38d_ContentBits">
    <vt:lpwstr>0</vt:lpwstr>
  </property>
  <property fmtid="{D5CDD505-2E9C-101B-9397-08002B2CF9AE}" pid="9" name="MSIP_Label_ad949ccd-ff4b-4ad6-a423-c708f764e38d_Tag">
    <vt:lpwstr>10, 3, 0, 1</vt:lpwstr>
  </property>
</Properties>
</file>