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ark_0.5Th_1R" sheetId="1" state="visible" r:id="rId2"/>
    <sheet name="Spark_0.5Th_MoreR" sheetId="2" state="visible" r:id="rId3"/>
    <sheet name="Hadoop_5Th_1R" sheetId="3" state="visible" r:id="rId4"/>
    <sheet name="Hadoop_5Th_MoreR" sheetId="4" state="visible" r:id="rId5"/>
    <sheet name="Hadoop_5Th_1R_Comb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<sst xmlns="http://schemas.openxmlformats.org/spreadsheetml/2006/main" count="73" uniqueCount="39">
  <si>
    <t xml:space="preserve">Spark: 0.5-Threshold, 1 Reducer</t>
  </si>
  <si>
    <t xml:space="preserve">Samples</t>
  </si>
  <si>
    <t xml:space="preserve">Clusters</t>
  </si>
  <si>
    <t xml:space="preserve">Dimensions</t>
  </si>
  <si>
    <t xml:space="preserve">Time</t>
  </si>
  <si>
    <t xml:space="preserve">Time (sec)</t>
  </si>
  <si>
    <t xml:space="preserve">Time (Millis)</t>
  </si>
  <si>
    <t xml:space="preserve">Iterations</t>
  </si>
  <si>
    <t xml:space="preserve">Reducers</t>
  </si>
  <si>
    <t xml:space="preserve">Iteration mean time (Millis)</t>
  </si>
  <si>
    <t xml:space="preserve">0:00:09.778527</t>
  </si>
  <si>
    <t xml:space="preserve">0:00:10.752956</t>
  </si>
  <si>
    <t xml:space="preserve">0:01:00.694283</t>
  </si>
  <si>
    <t xml:space="preserve">0:00:12.131203</t>
  </si>
  <si>
    <t xml:space="preserve">0:00:16.551430</t>
  </si>
  <si>
    <t xml:space="preserve">0:02:34.456132</t>
  </si>
  <si>
    <t xml:space="preserve">0:00:14.547581</t>
  </si>
  <si>
    <t xml:space="preserve">0:00:32.278054</t>
  </si>
  <si>
    <t xml:space="preserve">0:10:06.455198</t>
  </si>
  <si>
    <t xml:space="preserve">0:00:15.571780</t>
  </si>
  <si>
    <t xml:space="preserve">0:01:20.699565</t>
  </si>
  <si>
    <t xml:space="preserve">0:14:14.504260</t>
  </si>
  <si>
    <t xml:space="preserve">Spark: 0.5-Threshold, more Reducers</t>
  </si>
  <si>
    <t xml:space="preserve">Time (Sec)</t>
  </si>
  <si>
    <t xml:space="preserve">0:00:13.905124</t>
  </si>
  <si>
    <t xml:space="preserve">0:00:12.234468</t>
  </si>
  <si>
    <t xml:space="preserve">0:00:37.582559</t>
  </si>
  <si>
    <t xml:space="preserve">0:00:10.160331</t>
  </si>
  <si>
    <t xml:space="preserve">0:00:18.018745</t>
  </si>
  <si>
    <t xml:space="preserve">0:02:44.300297</t>
  </si>
  <si>
    <t xml:space="preserve">0:00:39.335816</t>
  </si>
  <si>
    <t xml:space="preserve">0:10:18.375070</t>
  </si>
  <si>
    <t xml:space="preserve">0:00:21.368361</t>
  </si>
  <si>
    <t xml:space="preserve">0:01:25.848319</t>
  </si>
  <si>
    <t xml:space="preserve">0:20:23.286665</t>
  </si>
  <si>
    <t xml:space="preserve">Hadoop: 5-Threshold, 1 Reducer</t>
  </si>
  <si>
    <t xml:space="preserve">Time (min)</t>
  </si>
  <si>
    <t xml:space="preserve">Hadoop: 5-Threshold, more Reducers</t>
  </si>
  <si>
    <t xml:space="preserve">Hadoop: 5-threshold, 1 Reducer, using Combiner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</si>
</sst>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0"/>
    <numFmt numFmtId="166" formatCode="0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Spark: 0.5-Threshold, 7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'Spark_0.5Th_1R'!$B$7:$B$9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'Spark_0.5Th_1R'!$J$7:$J$9</c:f>
              <c:numCache>
                <c:formatCode>General</c:formatCode>
                <c:ptCount val="3"/>
                <c:pt idx="0">
                  <c:v>1222.315875</c:v>
                </c:pt>
                <c:pt idx="1">
                  <c:v>3584.31866666667</c:v>
                </c:pt>
                <c:pt idx="2">
                  <c:v>20231.4276666667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'Spark_0.5Th_1R'!$B$7:$B$9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'Spark_0.5Th_1R'!$J$10:$J$12</c:f>
              <c:numCache>
                <c:formatCode>General</c:formatCode>
                <c:ptCount val="3"/>
                <c:pt idx="0">
                  <c:v>1516.400375</c:v>
                </c:pt>
                <c:pt idx="1">
                  <c:v>5517.14333333333</c:v>
                </c:pt>
                <c:pt idx="2">
                  <c:v>38614.033</c:v>
                </c:pt>
              </c:numCache>
            </c:numRef>
          </c:val>
        </c:ser>
        <c:gapWidth val="219"/>
        <c:overlap val="-27"/>
        <c:axId val="94059034"/>
        <c:axId val="94611597"/>
      </c:barChart>
      <c:catAx>
        <c:axId val="94059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11597"/>
        <c:crosses val="autoZero"/>
        <c:auto val="1"/>
        <c:lblAlgn val="ctr"/>
        <c:lblOffset val="100"/>
        <c:noMultiLvlLbl val="0"/>
      </c:catAx>
      <c:valAx>
        <c:axId val="94611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5903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Spark: 0.5-Threshold, 13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'Spark_0.5Th_1R'!$B$13:$B$15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'Spark_0.5Th_1R'!$J$13:$J$15</c:f>
              <c:numCache>
                <c:formatCode>General</c:formatCode>
                <c:ptCount val="3"/>
                <c:pt idx="0">
                  <c:v>1119.04469230769</c:v>
                </c:pt>
                <c:pt idx="1">
                  <c:v>4034.75675</c:v>
                </c:pt>
                <c:pt idx="2">
                  <c:v>31918.6946315789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'Spark_0.5Th_1R'!$B$13:$B$15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'Spark_0.5Th_1R'!$J$16:$J$18</c:f>
              <c:numCache>
                <c:formatCode>General</c:formatCode>
                <c:ptCount val="3"/>
                <c:pt idx="0">
                  <c:v>1730.19777777778</c:v>
                </c:pt>
                <c:pt idx="1">
                  <c:v>7336.32409090909</c:v>
                </c:pt>
                <c:pt idx="2">
                  <c:v>34180.1704</c:v>
                </c:pt>
              </c:numCache>
            </c:numRef>
          </c:val>
        </c:ser>
        <c:gapWidth val="219"/>
        <c:overlap val="-27"/>
        <c:axId val="66892146"/>
        <c:axId val="65888663"/>
      </c:barChart>
      <c:catAx>
        <c:axId val="66892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88663"/>
        <c:crosses val="autoZero"/>
        <c:auto val="1"/>
        <c:lblAlgn val="ctr"/>
        <c:lblOffset val="100"/>
        <c:noMultiLvlLbl val="0"/>
      </c:catAx>
      <c:valAx>
        <c:axId val="65888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921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Spark: 0.5-Threshold, 7 Clusters, 7 Reducers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'Spark_0.5Th_MoreR'!$B$7:$B$9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'Spark_0.5Th_MoreR'!$J$7:$J$9</c:f>
              <c:numCache>
                <c:formatCode>General</c:formatCode>
                <c:ptCount val="3"/>
                <c:pt idx="0">
                  <c:v>1986.44628571429</c:v>
                </c:pt>
                <c:pt idx="1">
                  <c:v>4078.156</c:v>
                </c:pt>
                <c:pt idx="2">
                  <c:v>12527.5196666667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'Spark_0.5Th_MoreR'!$B$7:$B$9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'Spark_0.5Th_MoreR'!$J$10:$J$12</c:f>
              <c:numCache>
                <c:formatCode>General</c:formatCode>
                <c:ptCount val="3"/>
                <c:pt idx="0">
                  <c:v>1270.041375</c:v>
                </c:pt>
                <c:pt idx="1">
                  <c:v>6006.24833333333</c:v>
                </c:pt>
                <c:pt idx="2">
                  <c:v>41075.07425</c:v>
                </c:pt>
              </c:numCache>
            </c:numRef>
          </c:val>
        </c:ser>
        <c:gapWidth val="219"/>
        <c:overlap val="-27"/>
        <c:axId val="1836873"/>
        <c:axId val="85589020"/>
      </c:barChart>
      <c:catAx>
        <c:axId val="1836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89020"/>
        <c:crosses val="autoZero"/>
        <c:auto val="1"/>
        <c:lblAlgn val="ctr"/>
        <c:lblOffset val="100"/>
        <c:noMultiLvlLbl val="0"/>
      </c:catAx>
      <c:valAx>
        <c:axId val="85589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687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Hadoop: 5-Threshold, 7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Hadoop_5Th_1R!$B$7:$B$9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Hadoop_5Th_1R!$J$7:$J$9</c:f>
              <c:numCache>
                <c:formatCode>General</c:formatCode>
                <c:ptCount val="3"/>
                <c:pt idx="0">
                  <c:v>20376.8461538462</c:v>
                </c:pt>
                <c:pt idx="1">
                  <c:v>20448.4705882353</c:v>
                </c:pt>
                <c:pt idx="2">
                  <c:v>21347.1754385965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Hadoop_5Th_1R!$B$7:$B$9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Hadoop_5Th_1R!$J$10:$J$12</c:f>
              <c:numCache>
                <c:formatCode>General</c:formatCode>
                <c:ptCount val="3"/>
                <c:pt idx="0">
                  <c:v>20425.7857142857</c:v>
                </c:pt>
                <c:pt idx="1">
                  <c:v>20778.6</c:v>
                </c:pt>
                <c:pt idx="2">
                  <c:v>21615.7209302326</c:v>
                </c:pt>
              </c:numCache>
            </c:numRef>
          </c:val>
        </c:ser>
        <c:gapWidth val="219"/>
        <c:overlap val="-27"/>
        <c:axId val="30398196"/>
        <c:axId val="34184496"/>
      </c:barChart>
      <c:catAx>
        <c:axId val="30398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84496"/>
        <c:crosses val="autoZero"/>
        <c:auto val="1"/>
        <c:lblAlgn val="ctr"/>
        <c:lblOffset val="100"/>
        <c:noMultiLvlLbl val="0"/>
      </c:catAx>
      <c:valAx>
        <c:axId val="341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981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Hadoop: 5-Threshold, 7 Clusters, 7 Reducers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Hadoop_5Th_MoreR!$B$7:$B$9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Hadoop_5Th_MoreR!$J$7:$J$9</c:f>
              <c:numCache>
                <c:formatCode>General</c:formatCode>
                <c:ptCount val="3"/>
                <c:pt idx="0">
                  <c:v>24280.7326732673</c:v>
                </c:pt>
                <c:pt idx="1">
                  <c:v>24369.5346534653</c:v>
                </c:pt>
                <c:pt idx="2">
                  <c:v>24567.9801980198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Hadoop_5Th_MoreR!$B$7:$B$9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Hadoop_5Th_MoreR!$J$10:$J$12</c:f>
              <c:numCache>
                <c:formatCode>General</c:formatCode>
                <c:ptCount val="3"/>
                <c:pt idx="0">
                  <c:v>24818.4455445545</c:v>
                </c:pt>
                <c:pt idx="1">
                  <c:v>25308.5346534653</c:v>
                </c:pt>
                <c:pt idx="2">
                  <c:v>25263.0099009901</c:v>
                </c:pt>
              </c:numCache>
            </c:numRef>
          </c:val>
        </c:ser>
        <c:gapWidth val="219"/>
        <c:overlap val="-27"/>
        <c:axId val="61530187"/>
        <c:axId val="540186"/>
      </c:barChart>
      <c:catAx>
        <c:axId val="61530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186"/>
        <c:crosses val="autoZero"/>
        <c:auto val="1"/>
        <c:lblAlgn val="ctr"/>
        <c:lblOffset val="100"/>
        <c:noMultiLvlLbl val="0"/>
      </c:catAx>
      <c:valAx>
        <c:axId val="540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301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Hadoop 5-Threshold, 7 Clusters, 1 Reducer, +  Combiner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"3 Dimensions"</c:f>
              <c:strCache>
                <c:ptCount val="1"/>
                <c:pt idx="0">
                  <c:v>3 Dimensions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Hadoop_5Th_1R_Comb!$B$7:$B$9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Hadoop_5Th_1R_Comb!$J$7:$J$9</c:f>
              <c:numCache>
                <c:formatCode>General</c:formatCode>
                <c:ptCount val="3"/>
                <c:pt idx="0">
                  <c:v>21610.5454545455</c:v>
                </c:pt>
                <c:pt idx="1">
                  <c:v>21762.55</c:v>
                </c:pt>
                <c:pt idx="2">
                  <c:v>22236.3684210526</c:v>
                </c:pt>
              </c:numCache>
            </c:numRef>
          </c:val>
        </c:ser>
        <c:ser>
          <c:idx val="1"/>
          <c:order val="1"/>
          <c:tx>
            <c:strRef>
              <c:f>"7 Dimensions"</c:f>
              <c:strCache>
                <c:ptCount val="1"/>
                <c:pt idx="0">
                  <c:v>7 Dimensions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Hadoop_5Th_1R_Comb!$B$7:$B$9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Hadoop_5Th_1R_Comb!$J$10:$J$12</c:f>
              <c:numCache>
                <c:formatCode>General</c:formatCode>
                <c:ptCount val="3"/>
                <c:pt idx="0">
                  <c:v>21665</c:v>
                </c:pt>
                <c:pt idx="1">
                  <c:v>21879.16</c:v>
                </c:pt>
                <c:pt idx="2">
                  <c:v>22897.9315068493</c:v>
                </c:pt>
              </c:numCache>
            </c:numRef>
          </c:val>
        </c:ser>
        <c:gapWidth val="219"/>
        <c:overlap val="-27"/>
        <c:axId val="70358687"/>
        <c:axId val="59072903"/>
      </c:barChart>
      <c:catAx>
        <c:axId val="70358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72903"/>
        <c:crosses val="autoZero"/>
        <c:auto val="1"/>
        <c:lblAlgn val="ctr"/>
        <c:lblOffset val="100"/>
        <c:noMultiLvlLbl val="0"/>
      </c:catAx>
      <c:valAx>
        <c:axId val="59072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586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563760</xdr:colOff>
      <xdr:row>20</xdr:row>
      <xdr:rowOff>76320</xdr:rowOff>
    </xdr:from>
    <xdr:to>
      <xdr:col>6</xdr:col>
      <xdr:colOff>52920</xdr:colOff>
      <xdr:row>38</xdr:row>
      <xdr:rowOff>83520</xdr:rowOff>
    </xdr:to>
    <xdr:graphicFrame>
      <xdr:nvGraphicFramePr>
        <xdr:cNvPr id="0" name="Grafico 1"/>
        <xdr:cNvGraphicFramePr/>
      </xdr:nvGraphicFramePr>
      <xdr:xfrm>
        <a:off x="2982240" y="4046040"/>
        <a:ext cx="6078600" cy="32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533520</xdr:colOff>
      <xdr:row>20</xdr:row>
      <xdr:rowOff>68760</xdr:rowOff>
    </xdr:from>
    <xdr:to>
      <xdr:col>9</xdr:col>
      <xdr:colOff>1973520</xdr:colOff>
      <xdr:row>38</xdr:row>
      <xdr:rowOff>75960</xdr:rowOff>
    </xdr:to>
    <xdr:graphicFrame>
      <xdr:nvGraphicFramePr>
        <xdr:cNvPr id="1" name="Grafico 2"/>
        <xdr:cNvGraphicFramePr/>
      </xdr:nvGraphicFramePr>
      <xdr:xfrm>
        <a:off x="9541440" y="4038480"/>
        <a:ext cx="5805720" cy="32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1196280</xdr:colOff>
      <xdr:row>19</xdr:row>
      <xdr:rowOff>99000</xdr:rowOff>
    </xdr:from>
    <xdr:to>
      <xdr:col>5</xdr:col>
      <xdr:colOff>1073880</xdr:colOff>
      <xdr:row>36</xdr:row>
      <xdr:rowOff>22320</xdr:rowOff>
    </xdr:to>
    <xdr:graphicFrame>
      <xdr:nvGraphicFramePr>
        <xdr:cNvPr id="2" name="Grafico 2"/>
        <xdr:cNvGraphicFramePr/>
      </xdr:nvGraphicFramePr>
      <xdr:xfrm>
        <a:off x="1986120" y="3855600"/>
        <a:ext cx="5962680" cy="303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19</xdr:row>
      <xdr:rowOff>45720</xdr:rowOff>
    </xdr:from>
    <xdr:to>
      <xdr:col>5</xdr:col>
      <xdr:colOff>868320</xdr:colOff>
      <xdr:row>36</xdr:row>
      <xdr:rowOff>121680</xdr:rowOff>
    </xdr:to>
    <xdr:graphicFrame>
      <xdr:nvGraphicFramePr>
        <xdr:cNvPr id="3" name="Grafico 1"/>
        <xdr:cNvGraphicFramePr/>
      </xdr:nvGraphicFramePr>
      <xdr:xfrm>
        <a:off x="533520" y="3687840"/>
        <a:ext cx="5795640" cy="31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358200</xdr:colOff>
      <xdr:row>19</xdr:row>
      <xdr:rowOff>30600</xdr:rowOff>
    </xdr:from>
    <xdr:to>
      <xdr:col>5</xdr:col>
      <xdr:colOff>868320</xdr:colOff>
      <xdr:row>37</xdr:row>
      <xdr:rowOff>99000</xdr:rowOff>
    </xdr:to>
    <xdr:graphicFrame>
      <xdr:nvGraphicFramePr>
        <xdr:cNvPr id="4" name="Grafico 1"/>
        <xdr:cNvGraphicFramePr/>
      </xdr:nvGraphicFramePr>
      <xdr:xfrm>
        <a:off x="358200" y="3718440"/>
        <a:ext cx="5743440" cy="33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7560</xdr:colOff>
      <xdr:row>19</xdr:row>
      <xdr:rowOff>76320</xdr:rowOff>
    </xdr:from>
    <xdr:to>
      <xdr:col>5</xdr:col>
      <xdr:colOff>1402560</xdr:colOff>
      <xdr:row>37</xdr:row>
      <xdr:rowOff>121680</xdr:rowOff>
    </xdr:to>
    <xdr:graphicFrame>
      <xdr:nvGraphicFramePr>
        <xdr:cNvPr id="5" name="Grafico 1"/>
        <xdr:cNvGraphicFramePr/>
      </xdr:nvGraphicFramePr>
      <xdr:xfrm>
        <a:off x="766080" y="3832920"/>
        <a:ext cx="6117480" cy="33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8.67"/>
    <col collapsed="false" customWidth="true" hidden="false" outlineLevel="0" max="3" min="3" style="0" width="17.55"/>
    <col collapsed="false" customWidth="true" hidden="false" outlineLevel="0" max="4" min="4" style="0" width="17.11"/>
    <col collapsed="false" customWidth="true" hidden="false" outlineLevel="0" max="5" min="5" style="0" width="22.78"/>
    <col collapsed="false" customWidth="true" hidden="false" outlineLevel="0" max="6" min="6" style="0" width="16.66"/>
    <col collapsed="false" customWidth="true" hidden="false" outlineLevel="0" max="7" min="7" style="0" width="20.44"/>
    <col collapsed="false" customWidth="true" hidden="false" outlineLevel="0" max="8" min="8" style="0" width="13.22"/>
    <col collapsed="false" customWidth="true" hidden="false" outlineLevel="0" max="9" min="9" style="0" width="15.44"/>
    <col collapsed="false" customWidth="true" hidden="false" outlineLevel="0" max="10" min="10" style="0" width="28.11"/>
    <col collapsed="false" customWidth="true" hidden="false" outlineLevel="0" max="11" min="11" style="0" width="37.88"/>
    <col collapsed="false" customWidth="true" hidden="false" outlineLevel="0" max="12" min="12" style="0" width="52"/>
  </cols>
  <sheetData>
    <row r="3" customFormat="false" ht="39" hidden="false" customHeight="true" outlineLevel="0" collapsed="false">
      <c r="B3" s="1" t="s">
        <v>0</v>
      </c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7" customFormat="false" ht="14.4" hidden="false" customHeight="false" outlineLevel="0" collapsed="false">
      <c r="B7" s="0" t="n">
        <v>1000</v>
      </c>
      <c r="C7" s="2" t="n">
        <v>7</v>
      </c>
      <c r="D7" s="2" t="n">
        <v>3</v>
      </c>
      <c r="E7" s="2" t="s">
        <v>10</v>
      </c>
      <c r="F7" s="3" t="n">
        <v>9.778527</v>
      </c>
      <c r="G7" s="2" t="n">
        <f aca="false">F7*1000</f>
        <v>9778.527</v>
      </c>
      <c r="H7" s="2" t="n">
        <v>8</v>
      </c>
      <c r="I7" s="2" t="n">
        <v>1</v>
      </c>
      <c r="J7" s="4" t="n">
        <f aca="false">G7/H7</f>
        <v>1222.315875</v>
      </c>
    </row>
    <row r="8" customFormat="false" ht="14.4" hidden="false" customHeight="false" outlineLevel="0" collapsed="false">
      <c r="B8" s="0" t="n">
        <v>10000</v>
      </c>
      <c r="C8" s="2" t="n">
        <v>7</v>
      </c>
      <c r="D8" s="2" t="n">
        <v>3</v>
      </c>
      <c r="E8" s="2" t="s">
        <v>11</v>
      </c>
      <c r="F8" s="3" t="n">
        <v>10.752956</v>
      </c>
      <c r="G8" s="2" t="n">
        <f aca="false">F8*1000</f>
        <v>10752.956</v>
      </c>
      <c r="H8" s="2" t="n">
        <v>3</v>
      </c>
      <c r="I8" s="2" t="n">
        <v>1</v>
      </c>
      <c r="J8" s="4" t="n">
        <f aca="false">G8/H8</f>
        <v>3584.31866666667</v>
      </c>
    </row>
    <row r="9" customFormat="false" ht="14.4" hidden="false" customHeight="false" outlineLevel="0" collapsed="false">
      <c r="B9" s="0" t="n">
        <v>100000</v>
      </c>
      <c r="C9" s="2" t="n">
        <v>7</v>
      </c>
      <c r="D9" s="2" t="n">
        <v>3</v>
      </c>
      <c r="E9" s="5" t="s">
        <v>12</v>
      </c>
      <c r="F9" s="3" t="n">
        <v>60.694283</v>
      </c>
      <c r="G9" s="2" t="n">
        <f aca="false">F9*1000</f>
        <v>60694.283</v>
      </c>
      <c r="H9" s="2" t="n">
        <v>3</v>
      </c>
      <c r="I9" s="2" t="n">
        <v>1</v>
      </c>
      <c r="J9" s="4" t="n">
        <f aca="false">G9/H9</f>
        <v>20231.4276666667</v>
      </c>
    </row>
    <row r="10" customFormat="false" ht="14.4" hidden="false" customHeight="false" outlineLevel="0" collapsed="false">
      <c r="B10" s="0" t="n">
        <v>1000</v>
      </c>
      <c r="C10" s="2" t="n">
        <v>7</v>
      </c>
      <c r="D10" s="2" t="n">
        <v>7</v>
      </c>
      <c r="E10" s="2" t="s">
        <v>13</v>
      </c>
      <c r="F10" s="3" t="n">
        <v>12.131203</v>
      </c>
      <c r="G10" s="2" t="n">
        <f aca="false">F10*1000</f>
        <v>12131.203</v>
      </c>
      <c r="H10" s="2" t="n">
        <v>8</v>
      </c>
      <c r="I10" s="2" t="n">
        <v>1</v>
      </c>
      <c r="J10" s="4" t="n">
        <f aca="false">G10/H10</f>
        <v>1516.400375</v>
      </c>
    </row>
    <row r="11" customFormat="false" ht="14.4" hidden="false" customHeight="false" outlineLevel="0" collapsed="false">
      <c r="B11" s="0" t="n">
        <v>10000</v>
      </c>
      <c r="C11" s="2" t="n">
        <v>7</v>
      </c>
      <c r="D11" s="2" t="n">
        <v>7</v>
      </c>
      <c r="E11" s="2" t="s">
        <v>14</v>
      </c>
      <c r="F11" s="3" t="n">
        <v>16.55143</v>
      </c>
      <c r="G11" s="2" t="n">
        <f aca="false">F11*1000</f>
        <v>16551.43</v>
      </c>
      <c r="H11" s="2" t="n">
        <v>3</v>
      </c>
      <c r="I11" s="2" t="n">
        <v>1</v>
      </c>
      <c r="J11" s="4" t="n">
        <f aca="false">G11/H11</f>
        <v>5517.14333333333</v>
      </c>
    </row>
    <row r="12" customFormat="false" ht="14.4" hidden="false" customHeight="false" outlineLevel="0" collapsed="false">
      <c r="B12" s="0" t="n">
        <v>100000</v>
      </c>
      <c r="C12" s="2" t="n">
        <v>7</v>
      </c>
      <c r="D12" s="2" t="n">
        <v>7</v>
      </c>
      <c r="E12" s="5" t="s">
        <v>15</v>
      </c>
      <c r="F12" s="3" t="n">
        <v>154.456132</v>
      </c>
      <c r="G12" s="2" t="n">
        <f aca="false">F12*1000</f>
        <v>154456.132</v>
      </c>
      <c r="H12" s="2" t="n">
        <v>4</v>
      </c>
      <c r="I12" s="2" t="n">
        <v>1</v>
      </c>
      <c r="J12" s="4" t="n">
        <f aca="false">G12/H12</f>
        <v>38614.033</v>
      </c>
    </row>
    <row r="13" customFormat="false" ht="14.4" hidden="false" customHeight="false" outlineLevel="0" collapsed="false">
      <c r="B13" s="0" t="n">
        <v>1000</v>
      </c>
      <c r="C13" s="2" t="n">
        <v>13</v>
      </c>
      <c r="D13" s="2" t="n">
        <v>3</v>
      </c>
      <c r="E13" s="2" t="s">
        <v>16</v>
      </c>
      <c r="F13" s="3" t="n">
        <v>14.547581</v>
      </c>
      <c r="G13" s="2" t="n">
        <f aca="false">F13*1000</f>
        <v>14547.581</v>
      </c>
      <c r="H13" s="2" t="n">
        <v>13</v>
      </c>
      <c r="I13" s="2" t="n">
        <v>1</v>
      </c>
      <c r="J13" s="4" t="n">
        <f aca="false">G13/H13</f>
        <v>1119.04469230769</v>
      </c>
    </row>
    <row r="14" customFormat="false" ht="14.4" hidden="false" customHeight="false" outlineLevel="0" collapsed="false">
      <c r="B14" s="0" t="n">
        <v>10000</v>
      </c>
      <c r="C14" s="2" t="n">
        <v>13</v>
      </c>
      <c r="D14" s="2" t="n">
        <v>3</v>
      </c>
      <c r="E14" s="5" t="s">
        <v>17</v>
      </c>
      <c r="F14" s="3" t="n">
        <v>32.278054</v>
      </c>
      <c r="G14" s="2" t="n">
        <f aca="false">F14*1000</f>
        <v>32278.054</v>
      </c>
      <c r="H14" s="2" t="n">
        <v>8</v>
      </c>
      <c r="I14" s="2" t="n">
        <v>1</v>
      </c>
      <c r="J14" s="4" t="n">
        <f aca="false">G14/H14</f>
        <v>4034.75675</v>
      </c>
    </row>
    <row r="15" customFormat="false" ht="14.4" hidden="false" customHeight="false" outlineLevel="0" collapsed="false">
      <c r="B15" s="0" t="n">
        <v>100000</v>
      </c>
      <c r="C15" s="2" t="n">
        <v>13</v>
      </c>
      <c r="D15" s="2" t="n">
        <v>3</v>
      </c>
      <c r="E15" s="5" t="s">
        <v>18</v>
      </c>
      <c r="F15" s="3" t="n">
        <v>606.455198</v>
      </c>
      <c r="G15" s="2" t="n">
        <f aca="false">F15*1000</f>
        <v>606455.198</v>
      </c>
      <c r="H15" s="2" t="n">
        <v>19</v>
      </c>
      <c r="I15" s="2" t="n">
        <v>1</v>
      </c>
      <c r="J15" s="4" t="n">
        <f aca="false">G15/H15</f>
        <v>31918.6946315789</v>
      </c>
    </row>
    <row r="16" customFormat="false" ht="14.4" hidden="false" customHeight="false" outlineLevel="0" collapsed="false">
      <c r="B16" s="0" t="n">
        <v>1000</v>
      </c>
      <c r="C16" s="2" t="n">
        <v>13</v>
      </c>
      <c r="D16" s="2" t="n">
        <v>7</v>
      </c>
      <c r="E16" s="2" t="s">
        <v>19</v>
      </c>
      <c r="F16" s="3" t="n">
        <v>15.57178</v>
      </c>
      <c r="G16" s="2" t="n">
        <f aca="false">F16*1000</f>
        <v>15571.78</v>
      </c>
      <c r="H16" s="2" t="n">
        <v>9</v>
      </c>
      <c r="I16" s="2" t="n">
        <v>1</v>
      </c>
      <c r="J16" s="4" t="n">
        <f aca="false">G16/H16</f>
        <v>1730.19777777778</v>
      </c>
    </row>
    <row r="17" customFormat="false" ht="14.4" hidden="false" customHeight="false" outlineLevel="0" collapsed="false">
      <c r="B17" s="0" t="n">
        <v>10000</v>
      </c>
      <c r="C17" s="2" t="n">
        <v>13</v>
      </c>
      <c r="D17" s="2" t="n">
        <v>7</v>
      </c>
      <c r="E17" s="5" t="s">
        <v>20</v>
      </c>
      <c r="F17" s="3" t="n">
        <v>80.699565</v>
      </c>
      <c r="G17" s="2" t="n">
        <f aca="false">F17*1000</f>
        <v>80699.565</v>
      </c>
      <c r="H17" s="2" t="n">
        <v>11</v>
      </c>
      <c r="I17" s="2" t="n">
        <v>1</v>
      </c>
      <c r="J17" s="4" t="n">
        <f aca="false">G17/H17</f>
        <v>7336.32409090909</v>
      </c>
    </row>
    <row r="18" customFormat="false" ht="14.4" hidden="false" customHeight="false" outlineLevel="0" collapsed="false">
      <c r="B18" s="0" t="n">
        <v>100000</v>
      </c>
      <c r="C18" s="2" t="n">
        <v>13</v>
      </c>
      <c r="D18" s="2" t="n">
        <v>7</v>
      </c>
      <c r="E18" s="5" t="s">
        <v>21</v>
      </c>
      <c r="F18" s="3" t="n">
        <f aca="false">14*60 + 14.50426</f>
        <v>854.50426</v>
      </c>
      <c r="G18" s="2" t="n">
        <f aca="false">F18*1000</f>
        <v>854504.26</v>
      </c>
      <c r="H18" s="2" t="n">
        <v>25</v>
      </c>
      <c r="I18" s="2" t="n">
        <v>1</v>
      </c>
      <c r="J18" s="4" t="n">
        <f aca="false">G18/H18</f>
        <v>34180.1704</v>
      </c>
    </row>
  </sheetData>
  <mergeCells count="1"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8.88"/>
    <col collapsed="false" customWidth="true" hidden="false" outlineLevel="0" max="3" min="2" style="0" width="18.55"/>
    <col collapsed="false" customWidth="true" hidden="false" outlineLevel="0" max="4" min="4" style="0" width="14.55"/>
    <col collapsed="false" customWidth="true" hidden="false" outlineLevel="0" max="5" min="5" style="0" width="16.77"/>
    <col collapsed="false" customWidth="true" hidden="false" outlineLevel="0" max="6" min="6" style="0" width="16.44"/>
    <col collapsed="false" customWidth="true" hidden="false" outlineLevel="0" max="7" min="7" style="0" width="19.89"/>
    <col collapsed="false" customWidth="true" hidden="false" outlineLevel="0" max="8" min="8" style="0" width="12.11"/>
    <col collapsed="false" customWidth="true" hidden="false" outlineLevel="0" max="9" min="9" style="0" width="15.11"/>
    <col collapsed="false" customWidth="true" hidden="false" outlineLevel="0" max="10" min="10" style="0" width="30.33"/>
    <col collapsed="false" customWidth="true" hidden="false" outlineLevel="0" max="11" min="11" style="0" width="11.66"/>
  </cols>
  <sheetData>
    <row r="3" customFormat="false" ht="36.6" hidden="false" customHeight="true" outlineLevel="0" collapsed="false">
      <c r="B3" s="1" t="s">
        <v>22</v>
      </c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4</v>
      </c>
      <c r="F5" s="2" t="s">
        <v>23</v>
      </c>
      <c r="G5" s="2" t="s">
        <v>6</v>
      </c>
      <c r="H5" s="2" t="s">
        <v>7</v>
      </c>
      <c r="I5" s="2" t="s">
        <v>8</v>
      </c>
      <c r="J5" s="2" t="s">
        <v>9</v>
      </c>
    </row>
    <row r="7" customFormat="false" ht="14.4" hidden="false" customHeight="false" outlineLevel="0" collapsed="false">
      <c r="B7" s="0" t="n">
        <v>1000</v>
      </c>
      <c r="C7" s="2" t="n">
        <v>7</v>
      </c>
      <c r="D7" s="2" t="n">
        <v>3</v>
      </c>
      <c r="E7" s="5" t="s">
        <v>24</v>
      </c>
      <c r="F7" s="3" t="n">
        <v>13.905124</v>
      </c>
      <c r="G7" s="2" t="n">
        <f aca="false">F7*1000</f>
        <v>13905.124</v>
      </c>
      <c r="H7" s="2" t="n">
        <v>7</v>
      </c>
      <c r="I7" s="2" t="n">
        <v>7</v>
      </c>
      <c r="J7" s="4" t="n">
        <f aca="false">G7/H7</f>
        <v>1986.44628571429</v>
      </c>
    </row>
    <row r="8" customFormat="false" ht="14.4" hidden="false" customHeight="false" outlineLevel="0" collapsed="false">
      <c r="B8" s="0" t="n">
        <v>10000</v>
      </c>
      <c r="C8" s="2" t="n">
        <v>7</v>
      </c>
      <c r="D8" s="2" t="n">
        <v>3</v>
      </c>
      <c r="E8" s="2" t="s">
        <v>25</v>
      </c>
      <c r="F8" s="3" t="n">
        <v>12.234468</v>
      </c>
      <c r="G8" s="2" t="n">
        <f aca="false">F8*1000</f>
        <v>12234.468</v>
      </c>
      <c r="H8" s="2" t="n">
        <v>3</v>
      </c>
      <c r="I8" s="2" t="n">
        <v>7</v>
      </c>
      <c r="J8" s="4" t="n">
        <f aca="false">G8/H8</f>
        <v>4078.156</v>
      </c>
    </row>
    <row r="9" customFormat="false" ht="14.4" hidden="false" customHeight="false" outlineLevel="0" collapsed="false">
      <c r="B9" s="0" t="n">
        <v>100000</v>
      </c>
      <c r="C9" s="2" t="n">
        <v>7</v>
      </c>
      <c r="D9" s="2" t="n">
        <v>3</v>
      </c>
      <c r="E9" s="2" t="s">
        <v>26</v>
      </c>
      <c r="F9" s="3" t="n">
        <v>37.582559</v>
      </c>
      <c r="G9" s="2" t="n">
        <f aca="false">F9*1000</f>
        <v>37582.559</v>
      </c>
      <c r="H9" s="2" t="n">
        <v>3</v>
      </c>
      <c r="I9" s="2" t="n">
        <v>7</v>
      </c>
      <c r="J9" s="4" t="n">
        <f aca="false">G9/H9</f>
        <v>12527.5196666667</v>
      </c>
    </row>
    <row r="10" customFormat="false" ht="14.4" hidden="false" customHeight="false" outlineLevel="0" collapsed="false">
      <c r="B10" s="0" t="n">
        <v>1000</v>
      </c>
      <c r="C10" s="2" t="n">
        <v>7</v>
      </c>
      <c r="D10" s="2" t="n">
        <v>7</v>
      </c>
      <c r="E10" s="2" t="s">
        <v>27</v>
      </c>
      <c r="F10" s="3" t="n">
        <v>10.160331</v>
      </c>
      <c r="G10" s="2" t="n">
        <f aca="false">F10*1000</f>
        <v>10160.331</v>
      </c>
      <c r="H10" s="2" t="n">
        <v>8</v>
      </c>
      <c r="I10" s="2" t="n">
        <v>7</v>
      </c>
      <c r="J10" s="4" t="n">
        <f aca="false">G10/H10</f>
        <v>1270.041375</v>
      </c>
    </row>
    <row r="11" customFormat="false" ht="14.4" hidden="false" customHeight="false" outlineLevel="0" collapsed="false">
      <c r="B11" s="0" t="n">
        <v>10000</v>
      </c>
      <c r="C11" s="2" t="n">
        <v>7</v>
      </c>
      <c r="D11" s="2" t="n">
        <v>7</v>
      </c>
      <c r="E11" s="2" t="s">
        <v>28</v>
      </c>
      <c r="F11" s="3" t="n">
        <v>18.018745</v>
      </c>
      <c r="G11" s="2" t="n">
        <f aca="false">F11*1000</f>
        <v>18018.745</v>
      </c>
      <c r="H11" s="2" t="n">
        <v>3</v>
      </c>
      <c r="I11" s="2" t="n">
        <v>7</v>
      </c>
      <c r="J11" s="4" t="n">
        <f aca="false">G11/H11</f>
        <v>6006.24833333333</v>
      </c>
    </row>
    <row r="12" customFormat="false" ht="14.4" hidden="false" customHeight="false" outlineLevel="0" collapsed="false">
      <c r="B12" s="0" t="n">
        <v>100000</v>
      </c>
      <c r="C12" s="2" t="n">
        <v>7</v>
      </c>
      <c r="D12" s="2" t="n">
        <v>7</v>
      </c>
      <c r="E12" s="2" t="s">
        <v>29</v>
      </c>
      <c r="F12" s="3" t="n">
        <v>164.300297</v>
      </c>
      <c r="G12" s="2" t="n">
        <f aca="false">F12*1000</f>
        <v>164300.297</v>
      </c>
      <c r="H12" s="2" t="n">
        <v>4</v>
      </c>
      <c r="I12" s="2" t="n">
        <v>7</v>
      </c>
      <c r="J12" s="4" t="n">
        <f aca="false">G12/H12</f>
        <v>41075.07425</v>
      </c>
    </row>
    <row r="13" customFormat="false" ht="14.4" hidden="false" customHeight="false" outlineLevel="0" collapsed="false">
      <c r="B13" s="6" t="n">
        <v>1000</v>
      </c>
      <c r="C13" s="7" t="n">
        <v>13</v>
      </c>
      <c r="D13" s="7" t="n">
        <v>3</v>
      </c>
      <c r="J13" s="8"/>
    </row>
    <row r="14" customFormat="false" ht="14.4" hidden="false" customHeight="false" outlineLevel="0" collapsed="false">
      <c r="B14" s="0" t="n">
        <v>10000</v>
      </c>
      <c r="C14" s="2" t="n">
        <v>13</v>
      </c>
      <c r="D14" s="2" t="n">
        <v>3</v>
      </c>
      <c r="E14" s="2" t="s">
        <v>30</v>
      </c>
      <c r="F14" s="3" t="n">
        <v>39.335816</v>
      </c>
      <c r="G14" s="2" t="n">
        <f aca="false">F14*1000</f>
        <v>39335.816</v>
      </c>
      <c r="H14" s="2" t="n">
        <v>8</v>
      </c>
      <c r="I14" s="2" t="n">
        <v>13</v>
      </c>
      <c r="J14" s="4" t="n">
        <f aca="false">G14/H14</f>
        <v>4916.977</v>
      </c>
    </row>
    <row r="15" customFormat="false" ht="14.4" hidden="false" customHeight="false" outlineLevel="0" collapsed="false">
      <c r="B15" s="0" t="n">
        <v>100000</v>
      </c>
      <c r="C15" s="2" t="n">
        <v>13</v>
      </c>
      <c r="D15" s="2" t="n">
        <v>3</v>
      </c>
      <c r="E15" s="2" t="s">
        <v>31</v>
      </c>
      <c r="F15" s="3" t="n">
        <v>618.37507</v>
      </c>
      <c r="G15" s="2" t="n">
        <f aca="false">F15*1000</f>
        <v>618375.07</v>
      </c>
      <c r="H15" s="2" t="n">
        <v>19</v>
      </c>
      <c r="I15" s="2" t="n">
        <v>13</v>
      </c>
      <c r="J15" s="4" t="n">
        <f aca="false">G15/H15</f>
        <v>32546.0563157895</v>
      </c>
    </row>
    <row r="16" customFormat="false" ht="14.4" hidden="false" customHeight="false" outlineLevel="0" collapsed="false">
      <c r="B16" s="0" t="n">
        <v>1000</v>
      </c>
      <c r="C16" s="2" t="n">
        <v>13</v>
      </c>
      <c r="D16" s="2" t="n">
        <v>7</v>
      </c>
      <c r="E16" s="2" t="s">
        <v>32</v>
      </c>
      <c r="F16" s="3" t="n">
        <v>21.368361</v>
      </c>
      <c r="G16" s="2" t="n">
        <f aca="false">F16*1000</f>
        <v>21368.361</v>
      </c>
      <c r="H16" s="2" t="n">
        <v>9</v>
      </c>
      <c r="I16" s="2" t="n">
        <v>13</v>
      </c>
      <c r="J16" s="4" t="n">
        <f aca="false">G16/H16</f>
        <v>2374.26233333333</v>
      </c>
    </row>
    <row r="17" customFormat="false" ht="14.4" hidden="false" customHeight="false" outlineLevel="0" collapsed="false">
      <c r="B17" s="0" t="n">
        <v>10000</v>
      </c>
      <c r="C17" s="2" t="n">
        <v>13</v>
      </c>
      <c r="D17" s="2" t="n">
        <v>7</v>
      </c>
      <c r="E17" s="2" t="s">
        <v>33</v>
      </c>
      <c r="F17" s="3" t="n">
        <v>85.848319</v>
      </c>
      <c r="G17" s="2" t="n">
        <f aca="false">F17*1000</f>
        <v>85848.319</v>
      </c>
      <c r="H17" s="2" t="n">
        <v>11</v>
      </c>
      <c r="I17" s="2" t="n">
        <v>13</v>
      </c>
      <c r="J17" s="4" t="n">
        <f aca="false">G17/H17</f>
        <v>7804.39263636364</v>
      </c>
    </row>
    <row r="18" customFormat="false" ht="14.4" hidden="false" customHeight="false" outlineLevel="0" collapsed="false">
      <c r="B18" s="0" t="n">
        <v>100000</v>
      </c>
      <c r="C18" s="2" t="n">
        <v>13</v>
      </c>
      <c r="D18" s="2" t="n">
        <v>7</v>
      </c>
      <c r="E18" s="2" t="s">
        <v>34</v>
      </c>
      <c r="F18" s="3" t="n">
        <v>1223.286665</v>
      </c>
      <c r="G18" s="2" t="n">
        <f aca="false">F18*1000</f>
        <v>1223286.665</v>
      </c>
      <c r="H18" s="2" t="n">
        <v>24</v>
      </c>
      <c r="I18" s="2" t="n">
        <v>13</v>
      </c>
      <c r="J18" s="4" t="n">
        <f aca="false">G18/H18</f>
        <v>50970.2777083333</v>
      </c>
    </row>
  </sheetData>
  <mergeCells count="1"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3.11"/>
    <col collapsed="false" customWidth="true" hidden="false" outlineLevel="0" max="3" min="3" style="0" width="12.33"/>
    <col collapsed="false" customWidth="true" hidden="false" outlineLevel="0" max="4" min="4" style="0" width="12.66"/>
    <col collapsed="false" customWidth="true" hidden="false" outlineLevel="0" max="5" min="5" style="0" width="14.77"/>
    <col collapsed="false" customWidth="true" hidden="false" outlineLevel="0" max="6" min="6" style="0" width="16.77"/>
    <col collapsed="false" customWidth="true" hidden="false" outlineLevel="0" max="7" min="7" style="0" width="14.77"/>
    <col collapsed="false" customWidth="true" hidden="false" outlineLevel="0" max="8" min="8" style="0" width="13.22"/>
    <col collapsed="false" customWidth="true" hidden="false" outlineLevel="0" max="9" min="9" style="0" width="11.55"/>
    <col collapsed="false" customWidth="true" hidden="false" outlineLevel="0" max="10" min="10" style="0" width="23.11"/>
  </cols>
  <sheetData>
    <row r="3" customFormat="false" ht="27.6" hidden="false" customHeight="true" outlineLevel="0" collapsed="false">
      <c r="B3" s="1" t="s">
        <v>35</v>
      </c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36</v>
      </c>
      <c r="F5" s="2" t="s">
        <v>23</v>
      </c>
      <c r="G5" s="2" t="s">
        <v>6</v>
      </c>
      <c r="H5" s="2" t="s">
        <v>7</v>
      </c>
      <c r="I5" s="2" t="s">
        <v>8</v>
      </c>
      <c r="J5" s="2" t="s">
        <v>9</v>
      </c>
    </row>
    <row r="7" customFormat="false" ht="14.4" hidden="false" customHeight="false" outlineLevel="0" collapsed="false">
      <c r="B7" s="0" t="n">
        <v>1000</v>
      </c>
      <c r="C7" s="2" t="n">
        <v>7</v>
      </c>
      <c r="D7" s="2" t="n">
        <v>3</v>
      </c>
      <c r="E7" s="2" t="n">
        <v>4.42</v>
      </c>
      <c r="F7" s="2" t="n">
        <f aca="false">G7/1000</f>
        <v>264.899</v>
      </c>
      <c r="G7" s="2" t="n">
        <v>264899</v>
      </c>
      <c r="H7" s="2" t="n">
        <v>13</v>
      </c>
      <c r="I7" s="2" t="n">
        <v>1</v>
      </c>
      <c r="J7" s="4" t="n">
        <f aca="false">G7/H7</f>
        <v>20376.8461538462</v>
      </c>
    </row>
    <row r="8" customFormat="false" ht="14.4" hidden="false" customHeight="false" outlineLevel="0" collapsed="false">
      <c r="B8" s="0" t="n">
        <v>10000</v>
      </c>
      <c r="C8" s="2" t="n">
        <v>7</v>
      </c>
      <c r="D8" s="2" t="n">
        <v>3</v>
      </c>
      <c r="E8" s="2" t="n">
        <v>5.79</v>
      </c>
      <c r="F8" s="2" t="n">
        <f aca="false">G8/1000</f>
        <v>347.624</v>
      </c>
      <c r="G8" s="2" t="n">
        <v>347624</v>
      </c>
      <c r="H8" s="2" t="n">
        <v>17</v>
      </c>
      <c r="I8" s="2" t="n">
        <v>1</v>
      </c>
      <c r="J8" s="4" t="n">
        <f aca="false">G8/H8</f>
        <v>20448.4705882353</v>
      </c>
    </row>
    <row r="9" customFormat="false" ht="14.4" hidden="false" customHeight="false" outlineLevel="0" collapsed="false">
      <c r="B9" s="0" t="n">
        <v>100000</v>
      </c>
      <c r="C9" s="2" t="n">
        <v>7</v>
      </c>
      <c r="D9" s="2" t="n">
        <v>3</v>
      </c>
      <c r="E9" s="2" t="n">
        <v>20.3</v>
      </c>
      <c r="F9" s="2" t="n">
        <f aca="false">G9/1000</f>
        <v>1216.789</v>
      </c>
      <c r="G9" s="2" t="n">
        <v>1216789</v>
      </c>
      <c r="H9" s="2" t="n">
        <v>57</v>
      </c>
      <c r="I9" s="2" t="n">
        <v>1</v>
      </c>
      <c r="J9" s="4" t="n">
        <f aca="false">G9/H9</f>
        <v>21347.1754385965</v>
      </c>
    </row>
    <row r="10" customFormat="false" ht="14.4" hidden="false" customHeight="false" outlineLevel="0" collapsed="false">
      <c r="B10" s="0" t="n">
        <v>1000</v>
      </c>
      <c r="C10" s="2" t="n">
        <v>7</v>
      </c>
      <c r="D10" s="2" t="n">
        <v>7</v>
      </c>
      <c r="E10" s="2" t="n">
        <v>4.77</v>
      </c>
      <c r="F10" s="2" t="n">
        <f aca="false">G10/1000</f>
        <v>285.961</v>
      </c>
      <c r="G10" s="2" t="n">
        <v>285961</v>
      </c>
      <c r="H10" s="2" t="n">
        <v>14</v>
      </c>
      <c r="I10" s="2" t="n">
        <v>1</v>
      </c>
      <c r="J10" s="4" t="n">
        <f aca="false">G10/H10</f>
        <v>20425.7857142857</v>
      </c>
    </row>
    <row r="11" customFormat="false" ht="14.4" hidden="false" customHeight="false" outlineLevel="0" collapsed="false">
      <c r="B11" s="0" t="n">
        <v>10000</v>
      </c>
      <c r="C11" s="2" t="n">
        <v>7</v>
      </c>
      <c r="D11" s="2" t="n">
        <v>7</v>
      </c>
      <c r="E11" s="2" t="n">
        <v>13.85</v>
      </c>
      <c r="F11" s="2" t="n">
        <f aca="false">G11/1000</f>
        <v>831.144</v>
      </c>
      <c r="G11" s="2" t="n">
        <v>831144</v>
      </c>
      <c r="H11" s="2" t="n">
        <v>40</v>
      </c>
      <c r="I11" s="2" t="n">
        <v>1</v>
      </c>
      <c r="J11" s="4" t="n">
        <f aca="false">G11/H11</f>
        <v>20778.6</v>
      </c>
    </row>
    <row r="12" customFormat="false" ht="14.4" hidden="false" customHeight="false" outlineLevel="0" collapsed="false">
      <c r="B12" s="0" t="n">
        <v>100000</v>
      </c>
      <c r="C12" s="2" t="n">
        <v>7</v>
      </c>
      <c r="D12" s="2" t="n">
        <v>7</v>
      </c>
      <c r="E12" s="2" t="n">
        <v>30.98</v>
      </c>
      <c r="F12" s="2" t="n">
        <f aca="false">G12/1000</f>
        <v>1858.952</v>
      </c>
      <c r="G12" s="2" t="n">
        <v>1858952</v>
      </c>
      <c r="H12" s="2" t="n">
        <v>86</v>
      </c>
      <c r="I12" s="2" t="n">
        <v>1</v>
      </c>
      <c r="J12" s="4" t="n">
        <f aca="false">G12/H12</f>
        <v>21615.7209302326</v>
      </c>
    </row>
    <row r="13" customFormat="false" ht="14.4" hidden="false" customHeight="false" outlineLevel="0" collapsed="false">
      <c r="B13" s="0" t="n">
        <v>1000</v>
      </c>
      <c r="C13" s="2" t="n">
        <v>13</v>
      </c>
      <c r="D13" s="2" t="n">
        <v>3</v>
      </c>
      <c r="E13" s="2" t="n">
        <v>3.38</v>
      </c>
      <c r="F13" s="2" t="n">
        <f aca="false">G13/1000</f>
        <v>202.597</v>
      </c>
      <c r="G13" s="2" t="n">
        <v>202597</v>
      </c>
      <c r="H13" s="2" t="n">
        <v>10</v>
      </c>
      <c r="I13" s="2" t="n">
        <v>1</v>
      </c>
      <c r="J13" s="4" t="n">
        <f aca="false">G13/H13</f>
        <v>20259.7</v>
      </c>
    </row>
    <row r="14" customFormat="false" ht="14.4" hidden="false" customHeight="false" outlineLevel="0" collapsed="false">
      <c r="B14" s="0" t="n">
        <v>10000</v>
      </c>
      <c r="C14" s="2" t="n">
        <v>13</v>
      </c>
      <c r="D14" s="2" t="n">
        <v>3</v>
      </c>
      <c r="E14" s="2" t="n">
        <v>6.16</v>
      </c>
      <c r="F14" s="2" t="n">
        <f aca="false">G14/1000</f>
        <v>369.463</v>
      </c>
      <c r="G14" s="2" t="n">
        <v>369463</v>
      </c>
      <c r="H14" s="2" t="n">
        <v>18</v>
      </c>
      <c r="I14" s="2" t="n">
        <v>1</v>
      </c>
      <c r="J14" s="4" t="n">
        <f aca="false">G14/H14</f>
        <v>20525.7222222222</v>
      </c>
    </row>
    <row r="15" customFormat="false" ht="14.4" hidden="false" customHeight="false" outlineLevel="0" collapsed="false">
      <c r="B15" s="0" t="n">
        <v>100000</v>
      </c>
      <c r="C15" s="2" t="n">
        <v>13</v>
      </c>
      <c r="D15" s="2" t="n">
        <v>3</v>
      </c>
      <c r="E15" s="2" t="n">
        <v>7.75</v>
      </c>
      <c r="F15" s="2" t="n">
        <f aca="false">G15/1000</f>
        <v>465.263</v>
      </c>
      <c r="G15" s="2" t="n">
        <v>465263</v>
      </c>
      <c r="H15" s="2" t="n">
        <v>22</v>
      </c>
      <c r="I15" s="2" t="n">
        <v>1</v>
      </c>
      <c r="J15" s="4" t="n">
        <f aca="false">G15/H15</f>
        <v>21148.3181818182</v>
      </c>
    </row>
    <row r="16" customFormat="false" ht="14.4" hidden="false" customHeight="false" outlineLevel="0" collapsed="false">
      <c r="B16" s="6" t="n">
        <v>1000</v>
      </c>
      <c r="C16" s="7" t="n">
        <v>13</v>
      </c>
      <c r="D16" s="7" t="n">
        <v>7</v>
      </c>
      <c r="E16" s="2"/>
      <c r="F16" s="2"/>
      <c r="G16" s="2"/>
      <c r="H16" s="2"/>
      <c r="I16" s="2"/>
      <c r="J16" s="4"/>
    </row>
    <row r="17" customFormat="false" ht="14.4" hidden="false" customHeight="false" outlineLevel="0" collapsed="false">
      <c r="B17" s="0" t="n">
        <v>10000</v>
      </c>
      <c r="C17" s="2" t="n">
        <v>13</v>
      </c>
      <c r="D17" s="2" t="n">
        <v>7</v>
      </c>
      <c r="E17" s="2" t="n">
        <v>7.81</v>
      </c>
      <c r="F17" s="2" t="n">
        <f aca="false">G17/1000</f>
        <v>468.667</v>
      </c>
      <c r="G17" s="2" t="n">
        <v>468667</v>
      </c>
      <c r="H17" s="2" t="n">
        <v>23</v>
      </c>
      <c r="I17" s="2" t="n">
        <v>1</v>
      </c>
      <c r="J17" s="4" t="n">
        <f aca="false">G17/H17</f>
        <v>20376.8260869565</v>
      </c>
    </row>
    <row r="18" customFormat="false" ht="14.4" hidden="false" customHeight="false" outlineLevel="0" collapsed="false">
      <c r="B18" s="0" t="n">
        <v>100000</v>
      </c>
      <c r="C18" s="2" t="n">
        <v>13</v>
      </c>
      <c r="D18" s="2" t="n">
        <v>7</v>
      </c>
      <c r="E18" s="2" t="n">
        <v>15.65</v>
      </c>
      <c r="F18" s="2" t="n">
        <f aca="false">G18/1000</f>
        <v>938.895</v>
      </c>
      <c r="G18" s="2" t="n">
        <v>938895</v>
      </c>
      <c r="H18" s="2" t="n">
        <v>44</v>
      </c>
      <c r="I18" s="2" t="n">
        <v>1</v>
      </c>
      <c r="J18" s="4" t="n">
        <f aca="false">G18/H18</f>
        <v>21338.5227272727</v>
      </c>
    </row>
  </sheetData>
  <mergeCells count="1"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0.55"/>
    <col collapsed="false" customWidth="true" hidden="false" outlineLevel="0" max="3" min="3" style="0" width="9.78"/>
    <col collapsed="false" customWidth="true" hidden="false" outlineLevel="0" max="4" min="4" style="0" width="13.55"/>
    <col collapsed="false" customWidth="true" hidden="false" outlineLevel="0" max="5" min="5" style="0" width="16.44"/>
    <col collapsed="false" customWidth="true" hidden="false" outlineLevel="0" max="6" min="6" style="0" width="16.66"/>
    <col collapsed="false" customWidth="true" hidden="false" outlineLevel="0" max="7" min="7" style="0" width="17.55"/>
    <col collapsed="false" customWidth="true" hidden="false" outlineLevel="0" max="9" min="8" style="0" width="10.55"/>
    <col collapsed="false" customWidth="true" hidden="false" outlineLevel="0" max="10" min="10" style="0" width="24.66"/>
  </cols>
  <sheetData>
    <row r="3" customFormat="false" ht="31.2" hidden="false" customHeight="true" outlineLevel="0" collapsed="false">
      <c r="B3" s="1" t="s">
        <v>37</v>
      </c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36</v>
      </c>
      <c r="F5" s="2" t="s">
        <v>23</v>
      </c>
      <c r="G5" s="2" t="s">
        <v>6</v>
      </c>
      <c r="H5" s="2" t="s">
        <v>7</v>
      </c>
      <c r="I5" s="2" t="s">
        <v>8</v>
      </c>
      <c r="J5" s="2" t="s">
        <v>9</v>
      </c>
    </row>
    <row r="7" customFormat="false" ht="14.4" hidden="false" customHeight="false" outlineLevel="0" collapsed="false">
      <c r="B7" s="0" t="n">
        <v>1000</v>
      </c>
      <c r="C7" s="2" t="n">
        <v>7</v>
      </c>
      <c r="D7" s="2" t="n">
        <v>3</v>
      </c>
      <c r="E7" s="2" t="n">
        <v>40.87</v>
      </c>
      <c r="F7" s="2" t="n">
        <f aca="false">G7/1000</f>
        <v>2452.354</v>
      </c>
      <c r="G7" s="2" t="n">
        <v>2452354</v>
      </c>
      <c r="H7" s="2" t="n">
        <v>101</v>
      </c>
      <c r="I7" s="2" t="n">
        <v>7</v>
      </c>
      <c r="J7" s="4" t="n">
        <f aca="false">G7/H7</f>
        <v>24280.7326732673</v>
      </c>
    </row>
    <row r="8" customFormat="false" ht="14.4" hidden="false" customHeight="false" outlineLevel="0" collapsed="false">
      <c r="B8" s="0" t="n">
        <v>10000</v>
      </c>
      <c r="C8" s="2" t="n">
        <v>7</v>
      </c>
      <c r="D8" s="2" t="n">
        <v>3</v>
      </c>
      <c r="E8" s="2" t="n">
        <v>41</v>
      </c>
      <c r="F8" s="2" t="n">
        <f aca="false">G8/1000</f>
        <v>2461.323</v>
      </c>
      <c r="G8" s="2" t="n">
        <v>2461323</v>
      </c>
      <c r="H8" s="2" t="n">
        <v>101</v>
      </c>
      <c r="I8" s="2" t="n">
        <v>7</v>
      </c>
      <c r="J8" s="4" t="n">
        <f aca="false">G8/H8</f>
        <v>24369.5346534653</v>
      </c>
    </row>
    <row r="9" customFormat="false" ht="14.4" hidden="false" customHeight="false" outlineLevel="0" collapsed="false">
      <c r="B9" s="0" t="n">
        <v>100000</v>
      </c>
      <c r="C9" s="2" t="n">
        <v>7</v>
      </c>
      <c r="D9" s="2" t="n">
        <v>3</v>
      </c>
      <c r="E9" s="2" t="n">
        <v>41.36</v>
      </c>
      <c r="F9" s="2" t="n">
        <f aca="false">G9/1000</f>
        <v>2481.366</v>
      </c>
      <c r="G9" s="2" t="n">
        <v>2481366</v>
      </c>
      <c r="H9" s="2" t="n">
        <v>101</v>
      </c>
      <c r="I9" s="9" t="n">
        <v>7</v>
      </c>
      <c r="J9" s="4" t="n">
        <f aca="false">G9/H9</f>
        <v>24567.9801980198</v>
      </c>
    </row>
    <row r="10" customFormat="false" ht="14.4" hidden="false" customHeight="false" outlineLevel="0" collapsed="false">
      <c r="B10" s="0" t="n">
        <v>1000</v>
      </c>
      <c r="C10" s="2" t="n">
        <v>7</v>
      </c>
      <c r="D10" s="2" t="n">
        <v>7</v>
      </c>
      <c r="E10" s="2" t="n">
        <v>41.77</v>
      </c>
      <c r="F10" s="2" t="n">
        <f aca="false">G10/1000</f>
        <v>2506.663</v>
      </c>
      <c r="G10" s="2" t="n">
        <v>2506663</v>
      </c>
      <c r="H10" s="2" t="n">
        <v>101</v>
      </c>
      <c r="I10" s="2" t="n">
        <v>7</v>
      </c>
      <c r="J10" s="4" t="n">
        <f aca="false">G10/H10</f>
        <v>24818.4455445545</v>
      </c>
    </row>
    <row r="11" customFormat="false" ht="14.4" hidden="false" customHeight="false" outlineLevel="0" collapsed="false">
      <c r="B11" s="0" t="n">
        <v>10000</v>
      </c>
      <c r="C11" s="2" t="n">
        <v>7</v>
      </c>
      <c r="D11" s="2" t="n">
        <v>7</v>
      </c>
      <c r="E11" s="2" t="n">
        <v>42.6</v>
      </c>
      <c r="F11" s="2" t="n">
        <f aca="false">G11/1000</f>
        <v>2556.162</v>
      </c>
      <c r="G11" s="2" t="n">
        <v>2556162</v>
      </c>
      <c r="H11" s="2" t="n">
        <v>101</v>
      </c>
      <c r="I11" s="2" t="n">
        <v>7</v>
      </c>
      <c r="J11" s="4" t="n">
        <f aca="false">G11/H11</f>
        <v>25308.5346534653</v>
      </c>
    </row>
    <row r="12" customFormat="false" ht="14.4" hidden="false" customHeight="false" outlineLevel="0" collapsed="false">
      <c r="B12" s="0" t="n">
        <v>100000</v>
      </c>
      <c r="C12" s="2" t="n">
        <v>7</v>
      </c>
      <c r="D12" s="2" t="n">
        <v>7</v>
      </c>
      <c r="E12" s="2" t="n">
        <v>42.53</v>
      </c>
      <c r="F12" s="2" t="n">
        <f aca="false">G12/1000</f>
        <v>2551.564</v>
      </c>
      <c r="G12" s="2" t="n">
        <v>2551564</v>
      </c>
      <c r="H12" s="2" t="n">
        <v>101</v>
      </c>
      <c r="I12" s="2" t="n">
        <v>7</v>
      </c>
      <c r="J12" s="4" t="n">
        <f aca="false">G12/H12</f>
        <v>25263.0099009901</v>
      </c>
    </row>
    <row r="13" customFormat="false" ht="14.4" hidden="false" customHeight="false" outlineLevel="0" collapsed="false">
      <c r="B13" s="0" t="n">
        <v>1000</v>
      </c>
      <c r="C13" s="2" t="n">
        <v>13</v>
      </c>
      <c r="D13" s="2" t="n">
        <v>3</v>
      </c>
      <c r="E13" s="2" t="n">
        <v>4.46</v>
      </c>
      <c r="F13" s="2" t="n">
        <f aca="false">G13/1000</f>
        <v>279.341</v>
      </c>
      <c r="G13" s="2" t="n">
        <v>279341</v>
      </c>
      <c r="H13" s="2" t="n">
        <v>10</v>
      </c>
      <c r="I13" s="2" t="n">
        <v>13</v>
      </c>
      <c r="J13" s="4" t="n">
        <f aca="false">G13/H13</f>
        <v>27934.1</v>
      </c>
    </row>
    <row r="14" customFormat="false" ht="14.4" hidden="false" customHeight="false" outlineLevel="0" collapsed="false">
      <c r="B14" s="0" t="n">
        <v>10000</v>
      </c>
      <c r="C14" s="2" t="n">
        <v>13</v>
      </c>
      <c r="D14" s="2" t="n">
        <v>3</v>
      </c>
      <c r="E14" s="2" t="n">
        <v>8.47</v>
      </c>
      <c r="F14" s="2" t="n">
        <f aca="false">G14/1000</f>
        <v>508.289</v>
      </c>
      <c r="G14" s="2" t="n">
        <v>508289</v>
      </c>
      <c r="H14" s="2" t="n">
        <v>18</v>
      </c>
      <c r="I14" s="2" t="n">
        <v>13</v>
      </c>
      <c r="J14" s="4" t="n">
        <f aca="false">G14/H14</f>
        <v>28238.2777777778</v>
      </c>
    </row>
    <row r="15" customFormat="false" ht="14.4" hidden="false" customHeight="false" outlineLevel="0" collapsed="false">
      <c r="B15" s="0" t="n">
        <v>100000</v>
      </c>
      <c r="C15" s="2" t="n">
        <v>13</v>
      </c>
      <c r="D15" s="2" t="n">
        <v>3</v>
      </c>
      <c r="E15" s="2" t="n">
        <v>10.5</v>
      </c>
      <c r="F15" s="2" t="n">
        <f aca="false">G15/1000</f>
        <v>629.982</v>
      </c>
      <c r="G15" s="2" t="n">
        <v>629982</v>
      </c>
      <c r="H15" s="2" t="n">
        <v>22</v>
      </c>
      <c r="I15" s="2" t="n">
        <v>13</v>
      </c>
      <c r="J15" s="4" t="n">
        <f aca="false">G15/H15</f>
        <v>28635.5454545455</v>
      </c>
    </row>
    <row r="16" customFormat="false" ht="14.4" hidden="false" customHeight="false" outlineLevel="0" collapsed="false">
      <c r="B16" s="6" t="n">
        <v>1000</v>
      </c>
      <c r="C16" s="7" t="n">
        <v>13</v>
      </c>
      <c r="D16" s="7" t="n">
        <v>7</v>
      </c>
      <c r="E16" s="2"/>
      <c r="F16" s="2"/>
      <c r="G16" s="2"/>
      <c r="H16" s="2"/>
      <c r="I16" s="2"/>
      <c r="J16" s="4"/>
    </row>
    <row r="17" customFormat="false" ht="14.4" hidden="false" customHeight="false" outlineLevel="0" collapsed="false">
      <c r="B17" s="0" t="n">
        <v>10000</v>
      </c>
      <c r="C17" s="2" t="n">
        <v>13</v>
      </c>
      <c r="D17" s="2" t="n">
        <v>7</v>
      </c>
      <c r="E17" s="2" t="n">
        <v>10.83</v>
      </c>
      <c r="F17" s="2" t="n">
        <f aca="false">G17/1000</f>
        <v>649.696</v>
      </c>
      <c r="G17" s="2" t="n">
        <v>649696</v>
      </c>
      <c r="H17" s="2" t="n">
        <v>23</v>
      </c>
      <c r="I17" s="2" t="n">
        <v>13</v>
      </c>
      <c r="J17" s="4" t="n">
        <f aca="false">G17/H17</f>
        <v>28247.652173913</v>
      </c>
    </row>
    <row r="18" customFormat="false" ht="14.4" hidden="false" customHeight="false" outlineLevel="0" collapsed="false">
      <c r="B18" s="0" t="n">
        <v>100000</v>
      </c>
      <c r="C18" s="2" t="n">
        <v>13</v>
      </c>
      <c r="D18" s="2" t="n">
        <v>7</v>
      </c>
      <c r="E18" s="2" t="n">
        <v>42.35</v>
      </c>
      <c r="F18" s="2" t="n">
        <f aca="false">G18/1000</f>
        <v>2540.743</v>
      </c>
      <c r="G18" s="2" t="n">
        <v>2540743</v>
      </c>
      <c r="H18" s="2" t="n">
        <v>101</v>
      </c>
      <c r="I18" s="2" t="n">
        <v>13</v>
      </c>
      <c r="J18" s="4" t="n">
        <f aca="false">G18/H18</f>
        <v>25155.8712871287</v>
      </c>
    </row>
  </sheetData>
  <mergeCells count="1"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2.11"/>
    <col collapsed="false" customWidth="true" hidden="false" outlineLevel="0" max="3" min="3" style="0" width="13.11"/>
    <col collapsed="false" customWidth="true" hidden="false" outlineLevel="0" max="4" min="4" style="0" width="14.33"/>
    <col collapsed="false" customWidth="true" hidden="false" outlineLevel="0" max="5" min="5" style="0" width="13.55"/>
    <col collapsed="false" customWidth="true" hidden="false" outlineLevel="0" max="6" min="6" style="0" width="15.77"/>
    <col collapsed="false" customWidth="true" hidden="false" outlineLevel="0" max="7" min="7" style="0" width="17.89"/>
    <col collapsed="false" customWidth="true" hidden="false" outlineLevel="0" max="8" min="8" style="0" width="14"/>
    <col collapsed="false" customWidth="true" hidden="false" outlineLevel="0" max="9" min="9" style="0" width="14.44"/>
    <col collapsed="false" customWidth="true" hidden="false" outlineLevel="0" max="10" min="10" style="0" width="29.33"/>
  </cols>
  <sheetData>
    <row r="3" customFormat="false" ht="36.6" hidden="false" customHeight="true" outlineLevel="0" collapsed="false">
      <c r="B3" s="1" t="s">
        <v>38</v>
      </c>
      <c r="C3" s="1"/>
      <c r="D3" s="1"/>
      <c r="E3" s="1"/>
      <c r="F3" s="1"/>
      <c r="G3" s="1"/>
      <c r="H3" s="1"/>
      <c r="I3" s="1"/>
      <c r="J3" s="1"/>
    </row>
    <row r="5" customFormat="false" ht="14.4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36</v>
      </c>
      <c r="F5" s="2" t="s">
        <v>23</v>
      </c>
      <c r="G5" s="2" t="s">
        <v>6</v>
      </c>
      <c r="H5" s="2" t="s">
        <v>7</v>
      </c>
      <c r="I5" s="2" t="s">
        <v>8</v>
      </c>
      <c r="J5" s="2" t="s">
        <v>9</v>
      </c>
    </row>
    <row r="7" customFormat="false" ht="14.4" hidden="false" customHeight="false" outlineLevel="0" collapsed="false">
      <c r="B7" s="0" t="n">
        <v>1000</v>
      </c>
      <c r="C7" s="2" t="n">
        <v>7</v>
      </c>
      <c r="D7" s="2" t="n">
        <v>3</v>
      </c>
      <c r="E7" s="2" t="n">
        <v>3.96</v>
      </c>
      <c r="F7" s="2" t="n">
        <f aca="false">G7/1000</f>
        <v>237.716</v>
      </c>
      <c r="G7" s="2" t="n">
        <v>237716</v>
      </c>
      <c r="H7" s="2" t="n">
        <v>11</v>
      </c>
      <c r="I7" s="2" t="n">
        <v>1</v>
      </c>
      <c r="J7" s="4" t="n">
        <f aca="false">G7/H7</f>
        <v>21610.5454545455</v>
      </c>
    </row>
    <row r="8" customFormat="false" ht="14.4" hidden="false" customHeight="false" outlineLevel="0" collapsed="false">
      <c r="B8" s="0" t="n">
        <v>10000</v>
      </c>
      <c r="C8" s="2" t="n">
        <v>7</v>
      </c>
      <c r="D8" s="2" t="n">
        <v>3</v>
      </c>
      <c r="E8" s="2" t="n">
        <v>7.25</v>
      </c>
      <c r="F8" s="2" t="n">
        <f aca="false">G8/1000</f>
        <v>435.251</v>
      </c>
      <c r="G8" s="2" t="n">
        <v>435251</v>
      </c>
      <c r="H8" s="2" t="n">
        <v>20</v>
      </c>
      <c r="I8" s="2" t="n">
        <v>1</v>
      </c>
      <c r="J8" s="4" t="n">
        <f aca="false">G8/H8</f>
        <v>21762.55</v>
      </c>
    </row>
    <row r="9" customFormat="false" ht="14.4" hidden="false" customHeight="false" outlineLevel="0" collapsed="false">
      <c r="B9" s="0" t="n">
        <v>100000</v>
      </c>
      <c r="C9" s="2" t="n">
        <v>7</v>
      </c>
      <c r="D9" s="2" t="n">
        <v>3</v>
      </c>
      <c r="E9" s="2" t="n">
        <v>21.12</v>
      </c>
      <c r="F9" s="2" t="n">
        <f aca="false">G9/1000</f>
        <v>1267.473</v>
      </c>
      <c r="G9" s="2" t="n">
        <v>1267473</v>
      </c>
      <c r="H9" s="2" t="n">
        <v>57</v>
      </c>
      <c r="I9" s="2" t="n">
        <v>1</v>
      </c>
      <c r="J9" s="4" t="n">
        <f aca="false">G9/H9</f>
        <v>22236.3684210526</v>
      </c>
    </row>
    <row r="10" customFormat="false" ht="14.4" hidden="false" customHeight="false" outlineLevel="0" collapsed="false">
      <c r="B10" s="0" t="n">
        <v>1000</v>
      </c>
      <c r="C10" s="2" t="n">
        <v>7</v>
      </c>
      <c r="D10" s="2" t="n">
        <v>7</v>
      </c>
      <c r="E10" s="2" t="n">
        <v>3.61</v>
      </c>
      <c r="F10" s="2" t="n">
        <f aca="false">G10/1000</f>
        <v>216.65</v>
      </c>
      <c r="G10" s="2" t="n">
        <v>216650</v>
      </c>
      <c r="H10" s="2" t="n">
        <v>10</v>
      </c>
      <c r="I10" s="2" t="n">
        <v>1</v>
      </c>
      <c r="J10" s="4" t="n">
        <f aca="false">G10/H10</f>
        <v>21665</v>
      </c>
    </row>
    <row r="11" customFormat="false" ht="14.4" hidden="false" customHeight="false" outlineLevel="0" collapsed="false">
      <c r="B11" s="0" t="n">
        <v>10000</v>
      </c>
      <c r="C11" s="2" t="n">
        <v>7</v>
      </c>
      <c r="D11" s="2" t="n">
        <v>7</v>
      </c>
      <c r="E11" s="2" t="n">
        <v>9.12</v>
      </c>
      <c r="F11" s="2" t="n">
        <f aca="false">G11/1000</f>
        <v>546.979</v>
      </c>
      <c r="G11" s="2" t="n">
        <v>546979</v>
      </c>
      <c r="H11" s="2" t="n">
        <v>25</v>
      </c>
      <c r="I11" s="2" t="n">
        <v>1</v>
      </c>
      <c r="J11" s="4" t="n">
        <f aca="false">G11/H11</f>
        <v>21879.16</v>
      </c>
    </row>
    <row r="12" customFormat="false" ht="14.4" hidden="false" customHeight="false" outlineLevel="0" collapsed="false">
      <c r="B12" s="0" t="n">
        <v>100000</v>
      </c>
      <c r="C12" s="2" t="n">
        <v>7</v>
      </c>
      <c r="D12" s="2" t="n">
        <v>7</v>
      </c>
      <c r="E12" s="2" t="n">
        <v>27.86</v>
      </c>
      <c r="F12" s="2" t="n">
        <f aca="false">G12/1000</f>
        <v>1671.549</v>
      </c>
      <c r="G12" s="2" t="n">
        <v>1671549</v>
      </c>
      <c r="H12" s="2" t="n">
        <v>73</v>
      </c>
      <c r="I12" s="2" t="n">
        <v>1</v>
      </c>
      <c r="J12" s="4" t="n">
        <f aca="false">G12/H12</f>
        <v>22897.9315068493</v>
      </c>
    </row>
    <row r="13" customFormat="false" ht="14.4" hidden="false" customHeight="false" outlineLevel="0" collapsed="false">
      <c r="B13" s="0" t="n">
        <v>1000</v>
      </c>
      <c r="C13" s="2" t="n">
        <v>13</v>
      </c>
      <c r="D13" s="2" t="n">
        <v>3</v>
      </c>
      <c r="E13" s="2" t="n">
        <v>2.5</v>
      </c>
      <c r="F13" s="2" t="n">
        <f aca="false">G13/1000</f>
        <v>150.745</v>
      </c>
      <c r="G13" s="2" t="n">
        <v>150745</v>
      </c>
      <c r="H13" s="2" t="n">
        <v>7</v>
      </c>
      <c r="I13" s="2" t="n">
        <v>1</v>
      </c>
      <c r="J13" s="4" t="n">
        <f aca="false">G13/H13</f>
        <v>21535</v>
      </c>
    </row>
    <row r="14" customFormat="false" ht="14.4" hidden="false" customHeight="false" outlineLevel="0" collapsed="false">
      <c r="B14" s="0" t="n">
        <v>10000</v>
      </c>
      <c r="C14" s="2" t="n">
        <v>13</v>
      </c>
      <c r="D14" s="2" t="n">
        <v>3</v>
      </c>
      <c r="E14" s="2" t="n">
        <v>6.57</v>
      </c>
      <c r="F14" s="2" t="n">
        <f aca="false">G14/1000</f>
        <v>394.275</v>
      </c>
      <c r="G14" s="2" t="n">
        <v>394275</v>
      </c>
      <c r="H14" s="2" t="n">
        <v>18</v>
      </c>
      <c r="I14" s="2" t="n">
        <v>1</v>
      </c>
      <c r="J14" s="4" t="n">
        <f aca="false">G14/H14</f>
        <v>21904.1666666667</v>
      </c>
    </row>
    <row r="15" customFormat="false" ht="14.4" hidden="false" customHeight="false" outlineLevel="0" collapsed="false">
      <c r="B15" s="6" t="n">
        <v>100000</v>
      </c>
      <c r="C15" s="7" t="n">
        <v>13</v>
      </c>
      <c r="D15" s="7" t="n">
        <v>3</v>
      </c>
      <c r="E15" s="2"/>
      <c r="F15" s="2"/>
      <c r="G15" s="2"/>
      <c r="H15" s="2"/>
      <c r="I15" s="2"/>
      <c r="J15" s="4"/>
    </row>
    <row r="16" customFormat="false" ht="14.4" hidden="false" customHeight="false" outlineLevel="0" collapsed="false">
      <c r="B16" s="6" t="n">
        <v>1000</v>
      </c>
      <c r="C16" s="7" t="n">
        <v>13</v>
      </c>
      <c r="D16" s="7" t="n">
        <v>7</v>
      </c>
      <c r="E16" s="2"/>
      <c r="F16" s="2"/>
      <c r="G16" s="2"/>
      <c r="H16" s="2"/>
      <c r="I16" s="2"/>
      <c r="J16" s="4"/>
    </row>
    <row r="17" customFormat="false" ht="14.4" hidden="false" customHeight="false" outlineLevel="0" collapsed="false">
      <c r="B17" s="0" t="n">
        <v>10000</v>
      </c>
      <c r="C17" s="2" t="n">
        <v>13</v>
      </c>
      <c r="D17" s="2" t="n">
        <v>7</v>
      </c>
      <c r="E17" s="2" t="n">
        <v>8.04</v>
      </c>
      <c r="F17" s="2" t="n">
        <f aca="false">G17/1000</f>
        <v>482.523</v>
      </c>
      <c r="G17" s="2" t="n">
        <v>482523</v>
      </c>
      <c r="H17" s="2" t="n">
        <v>22</v>
      </c>
      <c r="I17" s="2" t="n">
        <v>1</v>
      </c>
      <c r="J17" s="4" t="n">
        <f aca="false">G17/H17</f>
        <v>21932.8636363636</v>
      </c>
    </row>
    <row r="18" customFormat="false" ht="14.4" hidden="false" customHeight="false" outlineLevel="0" collapsed="false">
      <c r="B18" s="0" t="n">
        <v>100000</v>
      </c>
      <c r="C18" s="2" t="n">
        <v>13</v>
      </c>
      <c r="D18" s="2" t="n">
        <v>7</v>
      </c>
      <c r="E18" s="2" t="n">
        <v>14.81</v>
      </c>
      <c r="F18" s="2" t="n">
        <f aca="false">G18/1000</f>
        <v>888.659</v>
      </c>
      <c r="G18" s="2" t="n">
        <v>888659</v>
      </c>
      <c r="H18" s="2" t="n">
        <v>39</v>
      </c>
      <c r="I18" s="2" t="n">
        <v>1</v>
      </c>
      <c r="J18" s="4" t="n">
        <f aca="false">G18/H18</f>
        <v>22786.1282051282</v>
      </c>
    </row>
  </sheetData>
  <mergeCells count="1"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2020-08-19T15:25:14Z</dcterms:created>
  <dc:creator>Fabio Malloggi</dc:creator>
  <dc:description/>
  <dc:language>it-IT</dc:language>
  <cp:lastModifiedBy/>
  <dcterms:modified xsi:type="dcterms:W3CDTF">2020-08-21T12:43:05Z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