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<sst xmlns="http://schemas.openxmlformats.org/spreadsheetml/2006/main" count="34" uniqueCount="29">
  <si>
    <t>Concepto</t>
  </si>
  <si>
    <t>Cantidad</t>
  </si>
  <si>
    <t>Valor unitario</t>
  </si>
  <si>
    <t>Valor total</t>
  </si>
  <si>
    <t>Tipo de gasto</t>
  </si>
  <si>
    <t>Observaciones</t>
  </si>
  <si>
    <t>Links relacionados</t>
  </si>
  <si>
    <t>Salario trabajadores</t>
  </si>
  <si>
    <t>Mensual</t>
  </si>
  <si>
    <t>Los empleados trabajan 8h/día y 5días/semana</t>
  </si>
  <si>
    <t>Salarios ingenieros</t>
  </si>
  <si>
    <t>Los ingenieros se planean como Jr. con el fin de fomentar el empleo</t>
  </si>
  <si>
    <t>Robot ABB IRB 2600ID</t>
  </si>
  <si>
    <t>Único</t>
  </si>
  <si>
    <t>Cuestan 20000 dolares en Alibaba y se hace la conversion a la tasa del 8 de junio, no incluye precio de envio</t>
  </si>
  <si>
    <t>https://www.alibaba.com/product-detail/Robot-Arm-6-Axis-IRB-2600ID_1600062931154.html</t>
  </si>
  <si>
    <t>Licencia Siemens NX X Mach 3</t>
  </si>
  <si>
    <t>Mensualidad</t>
  </si>
  <si>
    <r>
      <rPr>
        <color rgb="FF1155CC"/>
        <u/>
      </rPr>
      <t>https://openit.com/es/siemens-nx-reinvents-to-cater-to-aec-industrys-needs/</t>
    </r>
    <r>
      <rPr/>
      <t xml:space="preserve"> </t>
    </r>
  </si>
  <si>
    <t>Bodega 3000m2</t>
  </si>
  <si>
    <t>Bodega en la Perseverancia Bogotá</t>
  </si>
  <si>
    <r>
      <rPr>
        <color rgb="FF000000"/>
      </rPr>
      <t xml:space="preserve"> </t>
    </r>
    <r>
      <rPr>
        <color rgb="FF1155CC"/>
        <u/>
      </rPr>
      <t>https://www.fincaraiz.com.co/bodega-en-arriendo-en-la-perseverancia-bogota/191976092</t>
    </r>
    <r>
      <rPr>
        <color rgb="FF000000"/>
      </rPr>
      <t xml:space="preserve"> </t>
    </r>
  </si>
  <si>
    <t>Licencia Rockwell Automation Studio 5000</t>
  </si>
  <si>
    <t>Pago de licencia perpetua</t>
  </si>
  <si>
    <t xml:space="preserve">https://www.codingplc.com/blog/how-to-buy-right-studio5000-license </t>
  </si>
  <si>
    <t>Septimo Eje para los robots</t>
  </si>
  <si>
    <t>No incluye precio de envio</t>
  </si>
  <si>
    <r>
      <rPr>
        <color rgb="FF1155CC"/>
        <u/>
      </rPr>
      <t>https://www.alibaba.com/product-detail/Customized-Heavy-Duty-Construction-Machinery-Parts_1601295233805.html?spm=a2700.factory_search.0.0.56695fb2MaEOYH</t>
    </r>
    <r>
      <rPr/>
      <t xml:space="preserve"> </t>
    </r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</si>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</sst>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164" xfId="0" applyAlignment="1" applyBorder="1" applyFont="1" applyNumberFormat="1">
      <alignment horizontal="left" readingOrder="0" shrinkToFit="0" vertical="center" wrapText="1"/>
    </xf>
    <xf borderId="4" fillId="0" fontId="2" numFmtId="164" xfId="0" applyAlignment="1" applyBorder="1" applyFont="1" applyNumberForma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164" xfId="0" applyAlignment="1" applyBorder="1" applyFont="1" applyNumberFormat="1">
      <alignment horizontal="left" readingOrder="0" shrinkToFit="0" vertical="center" wrapText="1"/>
    </xf>
    <xf borderId="6" fillId="0" fontId="2" numFmtId="164" xfId="0" applyAlignment="1" applyBorder="1" applyFont="1" applyNumberFormat="1">
      <alignment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164" xfId="0" applyAlignment="1" applyBorder="1" applyFont="1" applyNumberFormat="1">
      <alignment horizontal="left" readingOrder="0" shrinkToFit="0" vertical="center" wrapText="1"/>
    </xf>
    <xf borderId="8" fillId="0" fontId="2" numFmtId="164" xfId="0" applyAlignment="1" applyBorder="1" applyFont="1" applyNumberFormat="1">
      <alignment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6:I14" displayName="Presupuesto_inicial_Blue_Energy_Bikes" name="Presupuesto_inicial_Blue_Energy_Bikes" id="1">
  <tableColumns count="7">
    <tableColumn name="Concepto" id="1"/>
    <tableColumn name="Cantidad" id="2"/>
    <tableColumn name="Valor unitario" id="3"/>
    <tableColumn name="Valor total" id="4"/>
    <tableColumn name="Tipo de gasto" id="5"/>
    <tableColumn name="Observaciones" id="6"/>
    <tableColumn name="Links relacionados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baba.com/product-detail/Robot-Arm-6-Axis-IRB-2600ID_1600062931154.html" TargetMode="External"/><Relationship Id="rId2" Type="http://schemas.openxmlformats.org/officeDocument/2006/relationships/hyperlink" Target="https://openit.com/es/siemens-nx-reinvents-to-cater-to-aec-industrys-needs/" TargetMode="External"/><Relationship Id="rId3" Type="http://schemas.openxmlformats.org/officeDocument/2006/relationships/hyperlink" Target="https://www.fincaraiz.com.co/bodega-en-arriendo-en-la-perseverancia-bogota/191976092" TargetMode="External"/><Relationship Id="rId4" Type="http://schemas.openxmlformats.org/officeDocument/2006/relationships/hyperlink" Target="https://www.codingplc.com/blog/how-to-buy-right-studio5000-license" TargetMode="External"/><Relationship Id="rId5" Type="http://schemas.openxmlformats.org/officeDocument/2006/relationships/hyperlink" Target="https://www.alibaba.com/product-detail/Customized-Heavy-Duty-Construction-Machinery-Parts_1601295233805.html?spm=a2700.factory_search.0.0.56695fb2MaEOYH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4.63"/>
    <col customWidth="1" min="5" max="5" width="16.13"/>
    <col customWidth="1" min="6" max="6" width="16.5"/>
    <col customWidth="1" min="7" max="7" width="11.75"/>
    <col customWidth="1" min="8" max="8" width="35.25"/>
    <col customWidth="1" min="9" max="9" width="34.0"/>
  </cols>
  <sheetData>
    <row r="4">
      <c r="C4" s="1"/>
    </row>
    <row r="6">
      <c r="C6" s="2" t="s">
        <v>0</v>
      </c>
      <c r="D6" s="3" t="s">
        <v>1</v>
      </c>
      <c r="E6" s="3" t="s">
        <v>2</v>
      </c>
      <c r="F6" s="3" t="s">
        <v>3</v>
      </c>
      <c r="G6" s="4" t="s">
        <v>4</v>
      </c>
      <c r="H6" s="3" t="s">
        <v>5</v>
      </c>
      <c r="I6" s="5" t="s">
        <v>6</v>
      </c>
    </row>
    <row r="7">
      <c r="C7" s="6" t="s">
        <v>7</v>
      </c>
      <c r="D7" s="6">
        <v>10.0</v>
      </c>
      <c r="E7" s="7">
        <v>1800000.0</v>
      </c>
      <c r="F7" s="8">
        <f t="shared" ref="F7:F13" si="1">D7*E7</f>
        <v>18000000</v>
      </c>
      <c r="G7" s="6" t="s">
        <v>8</v>
      </c>
      <c r="H7" s="6" t="s">
        <v>9</v>
      </c>
      <c r="I7" s="9"/>
    </row>
    <row r="8">
      <c r="C8" s="6" t="s">
        <v>10</v>
      </c>
      <c r="D8" s="6">
        <v>2.0</v>
      </c>
      <c r="E8" s="7">
        <v>3000000.0</v>
      </c>
      <c r="F8" s="8">
        <f t="shared" si="1"/>
        <v>6000000</v>
      </c>
      <c r="G8" s="6" t="s">
        <v>8</v>
      </c>
      <c r="H8" s="6" t="s">
        <v>11</v>
      </c>
      <c r="I8" s="9"/>
    </row>
    <row r="9">
      <c r="C9" s="6" t="s">
        <v>12</v>
      </c>
      <c r="D9" s="6">
        <v>4.0</v>
      </c>
      <c r="E9" s="7">
        <v>8.239219985E7</v>
      </c>
      <c r="F9" s="8">
        <f t="shared" si="1"/>
        <v>329568799.4</v>
      </c>
      <c r="G9" s="6" t="s">
        <v>13</v>
      </c>
      <c r="H9" s="6" t="s">
        <v>14</v>
      </c>
      <c r="I9" s="10" t="s">
        <v>15</v>
      </c>
    </row>
    <row r="10">
      <c r="C10" s="6" t="s">
        <v>16</v>
      </c>
      <c r="D10" s="6">
        <v>1.0</v>
      </c>
      <c r="E10" s="7">
        <v>3996021.69</v>
      </c>
      <c r="F10" s="8">
        <f t="shared" si="1"/>
        <v>3996021.69</v>
      </c>
      <c r="G10" s="6" t="s">
        <v>8</v>
      </c>
      <c r="H10" s="6" t="s">
        <v>17</v>
      </c>
      <c r="I10" s="11" t="s">
        <v>18</v>
      </c>
    </row>
    <row r="11">
      <c r="C11" s="6" t="s">
        <v>19</v>
      </c>
      <c r="D11" s="6">
        <v>1.0</v>
      </c>
      <c r="E11" s="7">
        <v>7.0E7</v>
      </c>
      <c r="F11" s="8">
        <f t="shared" si="1"/>
        <v>70000000</v>
      </c>
      <c r="G11" s="6" t="s">
        <v>8</v>
      </c>
      <c r="H11" s="6" t="s">
        <v>20</v>
      </c>
      <c r="I11" s="10" t="s">
        <v>21</v>
      </c>
    </row>
    <row r="12">
      <c r="C12" s="6" t="s">
        <v>22</v>
      </c>
      <c r="D12" s="6">
        <v>1.0</v>
      </c>
      <c r="E12" s="7">
        <v>3.136510383E7</v>
      </c>
      <c r="F12" s="8">
        <f t="shared" si="1"/>
        <v>31365103.83</v>
      </c>
      <c r="G12" s="6" t="s">
        <v>13</v>
      </c>
      <c r="H12" s="6" t="s">
        <v>23</v>
      </c>
      <c r="I12" s="12" t="s">
        <v>24</v>
      </c>
    </row>
    <row r="13">
      <c r="C13" s="13" t="s">
        <v>25</v>
      </c>
      <c r="D13" s="13">
        <v>4.0</v>
      </c>
      <c r="E13" s="14">
        <v>6179414.99</v>
      </c>
      <c r="F13" s="15">
        <f t="shared" si="1"/>
        <v>24717659.96</v>
      </c>
      <c r="G13" s="13" t="s">
        <v>13</v>
      </c>
      <c r="H13" s="13" t="s">
        <v>26</v>
      </c>
      <c r="I13" s="16" t="s">
        <v>27</v>
      </c>
    </row>
    <row r="14">
      <c r="C14" s="17" t="s">
        <v>28</v>
      </c>
      <c r="D14" s="18"/>
      <c r="E14" s="19"/>
      <c r="F14" s="20">
        <f>SUM(F7:F13)</f>
        <v>483647584.9</v>
      </c>
      <c r="G14" s="18"/>
      <c r="H14" s="18"/>
      <c r="I14" s="21"/>
    </row>
    <row r="15">
      <c r="C15" s="22"/>
      <c r="D15" s="22"/>
      <c r="E15" s="22"/>
      <c r="F15" s="22"/>
      <c r="G15" s="22"/>
    </row>
    <row r="16">
      <c r="C16" s="22"/>
      <c r="D16" s="22"/>
      <c r="E16" s="22"/>
      <c r="F16" s="22"/>
      <c r="G16" s="22"/>
    </row>
    <row r="17">
      <c r="C17" s="22"/>
      <c r="D17" s="22"/>
      <c r="E17" s="22"/>
      <c r="F17" s="22"/>
      <c r="G17" s="22"/>
    </row>
  </sheetData>
  <dataValidations>
    <dataValidation type="custom" allowBlank="1" showDropDown="1" sqref="F7:F14">
      <formula1>AND(ISNUMBER(F7),(NOT(OR(NOT(ISERROR(DATEVALUE(F7))), AND(ISNUMBER(F7), LEFT(CELL("format", F7))="D")))))</formula1>
    </dataValidation>
  </dataValidations>
  <hyperlinks>
    <hyperlink r:id="rId1" ref="I9"/>
    <hyperlink r:id="rId2" ref="I10"/>
    <hyperlink r:id="rId3" ref="I11"/>
    <hyperlink r:id="rId4" ref="I12"/>
    <hyperlink r:id="rId5" ref="I1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  <tableParts count="1">
    <tablePart r:id="rId8"/>
  </tableParts>
</worksheet>
</file>