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ia\Dropbox\• Escom\Contabilidad\CUADROS DE COMISIONES\2023\"/>
    </mc:Choice>
  </mc:AlternateContent>
  <xr:revisionPtr revIDLastSave="0" documentId="8_{6AF107E5-9C57-425E-8688-6FEAA341DC80}" xr6:coauthVersionLast="47" xr6:coauthVersionMax="47" xr10:uidLastSave="{00000000-0000-0000-0000-000000000000}"/>
  <bookViews>
    <workbookView xWindow="22932" yWindow="-60" windowWidth="23256" windowHeight="12456" xr2:uid="{00000000-000D-0000-FFFF-FFFF00000000}"/>
  </bookViews>
  <sheets>
    <sheet name="sok_comisiones_niveles (1)" sheetId="1" r:id="rId1"/>
    <sheet name="Incentivos Produccion y Lógis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F9" i="2"/>
  <c r="H9" i="2" s="1"/>
  <c r="F8" i="2"/>
  <c r="H8" i="2" s="1"/>
  <c r="F7" i="2"/>
  <c r="H7" i="2" s="1"/>
  <c r="F6" i="2"/>
  <c r="H6" i="2" s="1"/>
  <c r="F5" i="2"/>
  <c r="H5" i="2" s="1"/>
  <c r="B11" i="2"/>
  <c r="C11" i="2"/>
  <c r="C2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<sst xmlns="http://schemas.openxmlformats.org/spreadsheetml/2006/main" count="71" uniqueCount="52">
  <si>
    <t>nivel_alfa</t>
  </si>
  <si>
    <t>Escom basico</t>
  </si>
  <si>
    <t>Mublex basico</t>
  </si>
  <si>
    <t>Mublex sin basico</t>
  </si>
  <si>
    <t>Escom sin basico</t>
  </si>
  <si>
    <t>Nivel</t>
  </si>
  <si>
    <t>Aumento</t>
  </si>
  <si>
    <t>2.5</t>
  </si>
  <si>
    <t>4.0</t>
  </si>
  <si>
    <t>3.0</t>
  </si>
  <si>
    <t>2.0</t>
  </si>
  <si>
    <t>4.5</t>
  </si>
  <si>
    <t>5.0</t>
  </si>
  <si>
    <t>1.8</t>
  </si>
  <si>
    <t>1.4</t>
  </si>
  <si>
    <t>1.6</t>
  </si>
  <si>
    <t>1.2</t>
  </si>
  <si>
    <t>0.8</t>
  </si>
  <si>
    <t>6.0</t>
  </si>
  <si>
    <t>nivel_A</t>
  </si>
  <si>
    <t>nivel_B</t>
  </si>
  <si>
    <t>nivel_C</t>
  </si>
  <si>
    <t>nivel_D</t>
  </si>
  <si>
    <t>nivel_E</t>
  </si>
  <si>
    <t xml:space="preserve">Nomina: </t>
  </si>
  <si>
    <t>Base:</t>
  </si>
  <si>
    <t>Minimo Contrato:</t>
  </si>
  <si>
    <t>2 meses consecutivos</t>
  </si>
  <si>
    <t xml:space="preserve">se revisa el caso y se determina cancelacion o cambio </t>
  </si>
  <si>
    <t>2.6</t>
  </si>
  <si>
    <t xml:space="preserve">Plan de incentivos </t>
  </si>
  <si>
    <t xml:space="preserve">Supervisor de instalacionies y entregas </t>
  </si>
  <si>
    <t>Lider de produccion y proyectos</t>
  </si>
  <si>
    <t>Auxiliar almacen y despacho</t>
  </si>
  <si>
    <t xml:space="preserve">Coordinador producto y programación </t>
  </si>
  <si>
    <t>Proyectos</t>
  </si>
  <si>
    <t>Sillas y accesorios</t>
  </si>
  <si>
    <t>Indicadores</t>
  </si>
  <si>
    <t>Producto</t>
  </si>
  <si>
    <t>Sueldo</t>
  </si>
  <si>
    <t>Extras</t>
  </si>
  <si>
    <t>no</t>
  </si>
  <si>
    <t xml:space="preserve">si </t>
  </si>
  <si>
    <t>Auxiliar instalaciones y acabados</t>
  </si>
  <si>
    <t>Ventas último año</t>
  </si>
  <si>
    <t>Mensual</t>
  </si>
  <si>
    <t>incentivo</t>
  </si>
  <si>
    <t xml:space="preserve"> &gt; 80%</t>
  </si>
  <si>
    <t xml:space="preserve"> &gt; 75%</t>
  </si>
  <si>
    <t xml:space="preserve"> &gt; 70%</t>
  </si>
  <si>
    <t xml:space="preserve">Promedios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</si>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</sst>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7" fillId="33" borderId="0" xfId="0" applyFont="1" applyFill="1" applyAlignment="1">
      <alignment horizontal="center"/>
    </xf>
    <xf numFmtId="0" fontId="17" fillId="34" borderId="0" xfId="0" applyFont="1" applyFill="1" applyAlignment="1">
      <alignment horizontal="center"/>
    </xf>
    <xf numFmtId="0" fontId="0" fillId="35" borderId="13" xfId="0" applyFill="1" applyBorder="1"/>
    <xf numFmtId="0" fontId="0" fillId="35" borderId="14" xfId="0" applyFill="1" applyBorder="1" applyAlignment="1">
      <alignment horizontal="center" vertical="center"/>
    </xf>
    <xf numFmtId="0" fontId="0" fillId="35" borderId="14" xfId="0" applyFill="1" applyBorder="1"/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44" fontId="0" fillId="0" borderId="0" xfId="42" applyFon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16" xfId="0" applyBorder="1"/>
    <xf numFmtId="164" fontId="18" fillId="0" borderId="17" xfId="42" applyNumberFormat="1" applyFont="1" applyBorder="1"/>
    <xf numFmtId="164" fontId="18" fillId="0" borderId="18" xfId="42" applyNumberFormat="1" applyFont="1" applyBorder="1"/>
    <xf numFmtId="164" fontId="16" fillId="0" borderId="21" xfId="0" applyNumberFormat="1" applyFont="1" applyBorder="1"/>
    <xf numFmtId="164" fontId="16" fillId="0" borderId="22" xfId="0" applyNumberFormat="1" applyFont="1" applyBorder="1"/>
    <xf numFmtId="164" fontId="18" fillId="0" borderId="19" xfId="0" applyNumberFormat="1" applyFont="1" applyBorder="1"/>
    <xf numFmtId="164" fontId="18" fillId="0" borderId="20" xfId="0" applyNumberFormat="1" applyFont="1" applyBorder="1"/>
    <xf numFmtId="164" fontId="0" fillId="0" borderId="0" xfId="42" applyNumberFormat="1" applyFont="1"/>
    <xf numFmtId="165" fontId="0" fillId="0" borderId="0" xfId="43" applyNumberFormat="1" applyFont="1" applyAlignment="1">
      <alignment horizontal="center"/>
    </xf>
    <xf numFmtId="164" fontId="0" fillId="0" borderId="23" xfId="42" applyNumberFormat="1" applyFont="1" applyBorder="1"/>
    <xf numFmtId="164" fontId="0" fillId="0" borderId="23" xfId="42" applyNumberFormat="1" applyFont="1" applyBorder="1" applyAlignment="1">
      <alignment horizontal="left"/>
    </xf>
    <xf numFmtId="165" fontId="0" fillId="0" borderId="23" xfId="43" applyNumberFormat="1" applyFont="1" applyBorder="1" applyAlignment="1">
      <alignment horizontal="center"/>
    </xf>
    <xf numFmtId="0" fontId="0" fillId="36" borderId="23" xfId="0" applyFill="1" applyBorder="1"/>
    <xf numFmtId="164" fontId="0" fillId="36" borderId="23" xfId="42" applyNumberFormat="1" applyFont="1" applyFill="1" applyBorder="1"/>
    <xf numFmtId="165" fontId="0" fillId="36" borderId="23" xfId="43" applyNumberFormat="1" applyFont="1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165" fontId="0" fillId="37" borderId="23" xfId="43" applyNumberFormat="1" applyFont="1" applyFill="1" applyBorder="1" applyAlignment="1">
      <alignment horizontal="center"/>
    </xf>
    <xf numFmtId="164" fontId="0" fillId="38" borderId="23" xfId="42" applyNumberFormat="1" applyFont="1" applyFill="1" applyBorder="1" applyAlignment="1">
      <alignment horizontal="center"/>
    </xf>
    <xf numFmtId="164" fontId="14" fillId="0" borderId="23" xfId="42" applyNumberFormat="1" applyFont="1" applyBorder="1" applyAlignment="1">
      <alignment horizontal="center"/>
    </xf>
    <xf numFmtId="164" fontId="19" fillId="0" borderId="23" xfId="42" applyNumberFormat="1" applyFont="1" applyBorder="1" applyAlignment="1">
      <alignment horizontal="center"/>
    </xf>
    <xf numFmtId="165" fontId="0" fillId="0" borderId="0" xfId="43" applyNumberFormat="1" applyFont="1" applyBorder="1" applyAlignment="1">
      <alignment horizontal="center"/>
    </xf>
    <xf numFmtId="164" fontId="0" fillId="0" borderId="23" xfId="42" applyNumberFormat="1" applyFont="1" applyBorder="1" applyAlignment="1"/>
    <xf numFmtId="164" fontId="0" fillId="0" borderId="0" xfId="42" applyNumberFormat="1" applyFont="1" applyBorder="1" applyAlignment="1">
      <alignment horizontal="center"/>
    </xf>
    <xf numFmtId="164" fontId="0" fillId="0" borderId="23" xfId="0" applyNumberFormat="1" applyBorder="1"/>
    <xf numFmtId="164" fontId="0" fillId="39" borderId="23" xfId="42" applyNumberFormat="1" applyFont="1" applyFill="1" applyBorder="1"/>
    <xf numFmtId="0" fontId="16" fillId="35" borderId="0" xfId="0" applyFont="1" applyFill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15" zoomScaleNormal="115" workbookViewId="0">
      <selection activeCell="G8" sqref="G8"/>
    </sheetView>
  </sheetViews>
  <sheetFormatPr baseColWidth="10" defaultRowHeight="15" x14ac:dyDescent="0.25"/>
  <cols>
    <col min="1" max="1" width="11" customWidth="1"/>
    <col min="2" max="2" width="7.28515625" hidden="1" customWidth="1"/>
    <col min="3" max="3" width="22.5703125" hidden="1" customWidth="1"/>
    <col min="4" max="7" width="17.28515625" customWidth="1"/>
  </cols>
  <sheetData>
    <row r="1" spans="1:7" x14ac:dyDescent="0.25">
      <c r="A1" t="s">
        <v>5</v>
      </c>
      <c r="B1" t="s">
        <v>6</v>
      </c>
      <c r="D1" s="9" t="s">
        <v>2</v>
      </c>
      <c r="E1" s="9" t="s">
        <v>3</v>
      </c>
      <c r="F1" s="10" t="s">
        <v>1</v>
      </c>
      <c r="G1" s="10" t="s">
        <v>4</v>
      </c>
    </row>
    <row r="2" spans="1:7" x14ac:dyDescent="0.25">
      <c r="A2" t="s">
        <v>0</v>
      </c>
      <c r="B2" s="1">
        <v>55</v>
      </c>
      <c r="C2" t="str">
        <f>"Desde el "&amp;B2&amp;"% en adelante"</f>
        <v>Desde el 55% en adelante</v>
      </c>
      <c r="D2" s="3" t="s">
        <v>8</v>
      </c>
      <c r="E2" s="3" t="s">
        <v>18</v>
      </c>
      <c r="F2" s="3" t="s">
        <v>11</v>
      </c>
      <c r="G2" s="3" t="s">
        <v>18</v>
      </c>
    </row>
    <row r="3" spans="1:7" x14ac:dyDescent="0.25">
      <c r="A3" s="7" t="s">
        <v>19</v>
      </c>
      <c r="B3" s="8">
        <v>40</v>
      </c>
      <c r="C3" s="7" t="str">
        <f t="shared" ref="C3:C7" si="0">"Desde el "&amp;B3&amp;"% en adelante"</f>
        <v>Desde el 40% en adelante</v>
      </c>
      <c r="D3" s="4" t="s">
        <v>29</v>
      </c>
      <c r="E3" s="5" t="s">
        <v>8</v>
      </c>
      <c r="F3" s="4" t="s">
        <v>9</v>
      </c>
      <c r="G3" s="6" t="s">
        <v>12</v>
      </c>
    </row>
    <row r="4" spans="1:7" x14ac:dyDescent="0.25">
      <c r="A4" t="s">
        <v>20</v>
      </c>
      <c r="B4" s="1">
        <v>35</v>
      </c>
      <c r="C4" t="str">
        <f t="shared" si="0"/>
        <v>Desde el 35% en adelante</v>
      </c>
      <c r="D4" s="2" t="s">
        <v>10</v>
      </c>
      <c r="E4" s="2" t="s">
        <v>9</v>
      </c>
      <c r="F4" s="2" t="s">
        <v>7</v>
      </c>
      <c r="G4" s="45">
        <v>3.5</v>
      </c>
    </row>
    <row r="5" spans="1:7" x14ac:dyDescent="0.25">
      <c r="A5" s="11" t="s">
        <v>21</v>
      </c>
      <c r="B5" s="12">
        <v>30</v>
      </c>
      <c r="C5" s="13" t="str">
        <f t="shared" si="0"/>
        <v>Desde el 30% en adelante</v>
      </c>
      <c r="D5" s="14" t="s">
        <v>15</v>
      </c>
      <c r="E5" s="14" t="s">
        <v>7</v>
      </c>
      <c r="F5" s="14" t="s">
        <v>15</v>
      </c>
      <c r="G5" s="15">
        <v>2.5</v>
      </c>
    </row>
    <row r="6" spans="1:7" x14ac:dyDescent="0.25">
      <c r="A6" t="s">
        <v>22</v>
      </c>
      <c r="B6" s="1">
        <v>26</v>
      </c>
      <c r="C6" t="str">
        <f t="shared" si="0"/>
        <v>Desde el 26% en adelante</v>
      </c>
      <c r="D6" s="2" t="s">
        <v>16</v>
      </c>
      <c r="E6" s="2" t="s">
        <v>13</v>
      </c>
      <c r="F6" s="2" t="s">
        <v>16</v>
      </c>
      <c r="G6" s="2" t="s">
        <v>15</v>
      </c>
    </row>
    <row r="7" spans="1:7" x14ac:dyDescent="0.25">
      <c r="A7" t="s">
        <v>23</v>
      </c>
      <c r="B7" s="1">
        <v>20</v>
      </c>
      <c r="C7" t="str">
        <f t="shared" si="0"/>
        <v>Desde el 20% en adelante</v>
      </c>
      <c r="D7" s="2" t="s">
        <v>17</v>
      </c>
      <c r="E7" s="2" t="s">
        <v>14</v>
      </c>
      <c r="F7" s="2" t="s">
        <v>17</v>
      </c>
      <c r="G7" s="2" t="s">
        <v>16</v>
      </c>
    </row>
    <row r="12" spans="1:7" ht="15.75" thickBot="1" x14ac:dyDescent="0.3">
      <c r="E12" s="16"/>
    </row>
    <row r="13" spans="1:7" ht="15.75" thickBot="1" x14ac:dyDescent="0.3">
      <c r="D13" s="20" t="s">
        <v>24</v>
      </c>
      <c r="E13" s="21">
        <v>1160000</v>
      </c>
      <c r="F13" s="22">
        <v>1333000</v>
      </c>
      <c r="G13" s="19"/>
    </row>
    <row r="14" spans="1:7" ht="15.75" thickBot="1" x14ac:dyDescent="0.3">
      <c r="D14" s="20" t="s">
        <v>25</v>
      </c>
      <c r="E14" s="23">
        <v>15850000</v>
      </c>
      <c r="F14" s="24">
        <v>23340000</v>
      </c>
    </row>
    <row r="15" spans="1:7" ht="15.75" thickBot="1" x14ac:dyDescent="0.3">
      <c r="D15" s="20" t="s">
        <v>26</v>
      </c>
      <c r="E15" s="25">
        <v>35000000</v>
      </c>
      <c r="F15" s="26">
        <v>35000000</v>
      </c>
    </row>
    <row r="16" spans="1:7" x14ac:dyDescent="0.25">
      <c r="D16" s="18"/>
      <c r="E16" s="18"/>
    </row>
    <row r="17" spans="1:5" x14ac:dyDescent="0.25">
      <c r="A17" s="17" t="s">
        <v>27</v>
      </c>
      <c r="D17" s="18"/>
      <c r="E17" s="18"/>
    </row>
    <row r="18" spans="1:5" x14ac:dyDescent="0.25">
      <c r="A18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8336-D799-4A76-924A-08A6A5960719}">
  <dimension ref="A2:H19"/>
  <sheetViews>
    <sheetView zoomScale="115" zoomScaleNormal="115" workbookViewId="0">
      <selection activeCell="A25" sqref="A25"/>
    </sheetView>
  </sheetViews>
  <sheetFormatPr baseColWidth="10" defaultRowHeight="15" x14ac:dyDescent="0.25"/>
  <cols>
    <col min="1" max="1" width="34.42578125" bestFit="1" customWidth="1"/>
    <col min="2" max="2" width="15.42578125" style="27" bestFit="1" customWidth="1"/>
    <col min="3" max="3" width="10.42578125" style="28" bestFit="1" customWidth="1"/>
    <col min="4" max="4" width="10.42578125" style="28" customWidth="1"/>
    <col min="5" max="5" width="16.85546875" style="2" bestFit="1" customWidth="1"/>
    <col min="6" max="6" width="11.85546875" bestFit="1" customWidth="1"/>
    <col min="8" max="8" width="12.85546875" bestFit="1" customWidth="1"/>
    <col min="9" max="9" width="11.85546875" bestFit="1" customWidth="1"/>
  </cols>
  <sheetData>
    <row r="2" spans="1:8" x14ac:dyDescent="0.25">
      <c r="E2" s="28"/>
    </row>
    <row r="4" spans="1:8" x14ac:dyDescent="0.25">
      <c r="A4" s="32" t="s">
        <v>30</v>
      </c>
      <c r="B4" s="33" t="s">
        <v>39</v>
      </c>
      <c r="C4" s="34" t="s">
        <v>46</v>
      </c>
      <c r="D4" s="34" t="s">
        <v>37</v>
      </c>
      <c r="E4" s="35" t="s">
        <v>38</v>
      </c>
      <c r="F4" s="32" t="s">
        <v>45</v>
      </c>
      <c r="G4" s="35" t="s">
        <v>40</v>
      </c>
      <c r="H4" s="35" t="s">
        <v>50</v>
      </c>
    </row>
    <row r="5" spans="1:8" x14ac:dyDescent="0.25">
      <c r="A5" s="30" t="s">
        <v>32</v>
      </c>
      <c r="B5" s="29">
        <v>2200000</v>
      </c>
      <c r="C5" s="31">
        <v>8.0000000000000002E-3</v>
      </c>
      <c r="D5" s="34" t="s">
        <v>47</v>
      </c>
      <c r="E5" s="39" t="s">
        <v>35</v>
      </c>
      <c r="F5" s="29">
        <f>+C5*B18/12</f>
        <v>1533333.3333333333</v>
      </c>
      <c r="G5" s="37" t="s">
        <v>41</v>
      </c>
      <c r="H5" s="43">
        <f>+F5+B5</f>
        <v>3733333.333333333</v>
      </c>
    </row>
    <row r="6" spans="1:8" x14ac:dyDescent="0.25">
      <c r="A6" s="30" t="s">
        <v>34</v>
      </c>
      <c r="B6" s="29">
        <v>1700000</v>
      </c>
      <c r="C6" s="31">
        <v>4.0000000000000001E-3</v>
      </c>
      <c r="D6" s="34" t="s">
        <v>48</v>
      </c>
      <c r="E6" s="39" t="s">
        <v>35</v>
      </c>
      <c r="F6" s="29">
        <f>+C6*B19/12</f>
        <v>700000</v>
      </c>
      <c r="G6" s="37" t="s">
        <v>41</v>
      </c>
      <c r="H6" s="43">
        <f>+F6+B6</f>
        <v>2400000</v>
      </c>
    </row>
    <row r="7" spans="1:8" x14ac:dyDescent="0.25">
      <c r="A7" s="30" t="s">
        <v>31</v>
      </c>
      <c r="B7" s="29">
        <v>1700000</v>
      </c>
      <c r="C7" s="31">
        <v>2E-3</v>
      </c>
      <c r="D7" s="34" t="s">
        <v>48</v>
      </c>
      <c r="E7" s="38" t="s">
        <v>36</v>
      </c>
      <c r="F7" s="29">
        <f>+C7*B19/12</f>
        <v>350000</v>
      </c>
      <c r="G7" s="36" t="s">
        <v>42</v>
      </c>
      <c r="H7" s="43">
        <f>+F7+B7</f>
        <v>2050000</v>
      </c>
    </row>
    <row r="8" spans="1:8" x14ac:dyDescent="0.25">
      <c r="A8" s="30" t="s">
        <v>33</v>
      </c>
      <c r="B8" s="29">
        <v>1300000</v>
      </c>
      <c r="C8" s="31">
        <v>2E-3</v>
      </c>
      <c r="D8" s="34" t="s">
        <v>48</v>
      </c>
      <c r="E8" s="38" t="s">
        <v>36</v>
      </c>
      <c r="F8" s="29">
        <f>+C8*B19/12</f>
        <v>350000</v>
      </c>
      <c r="G8" s="36" t="s">
        <v>42</v>
      </c>
      <c r="H8" s="43">
        <f>+F8+B8</f>
        <v>1650000</v>
      </c>
    </row>
    <row r="9" spans="1:8" x14ac:dyDescent="0.25">
      <c r="A9" s="30" t="s">
        <v>43</v>
      </c>
      <c r="B9" s="29">
        <v>1300000</v>
      </c>
      <c r="C9" s="31">
        <v>1E-3</v>
      </c>
      <c r="D9" s="34" t="s">
        <v>49</v>
      </c>
      <c r="E9" s="38" t="s">
        <v>36</v>
      </c>
      <c r="F9" s="29">
        <f>+C9*B19/12</f>
        <v>175000</v>
      </c>
      <c r="G9" s="36" t="s">
        <v>42</v>
      </c>
      <c r="H9" s="43">
        <f>+F9+B9</f>
        <v>1475000</v>
      </c>
    </row>
    <row r="11" spans="1:8" x14ac:dyDescent="0.25">
      <c r="B11" s="27">
        <f>SUM(B5:B10)</f>
        <v>8200000</v>
      </c>
      <c r="C11" s="28">
        <f>SUM(C5:C10)</f>
        <v>1.7000000000000001E-2</v>
      </c>
      <c r="H11" s="19">
        <f>SUM(H5:H10)</f>
        <v>11308333.333333332</v>
      </c>
    </row>
    <row r="14" spans="1:8" x14ac:dyDescent="0.25">
      <c r="C14" s="40"/>
      <c r="D14" s="40"/>
    </row>
    <row r="15" spans="1:8" x14ac:dyDescent="0.25">
      <c r="C15" s="40"/>
      <c r="D15" s="42"/>
      <c r="E15" s="2" t="s">
        <v>51</v>
      </c>
    </row>
    <row r="16" spans="1:8" x14ac:dyDescent="0.25">
      <c r="C16" s="40"/>
      <c r="D16" s="42"/>
    </row>
    <row r="17" spans="1:2" x14ac:dyDescent="0.25">
      <c r="A17" s="44" t="s">
        <v>44</v>
      </c>
    </row>
    <row r="18" spans="1:2" x14ac:dyDescent="0.25">
      <c r="A18" s="41" t="s">
        <v>35</v>
      </c>
      <c r="B18" s="29">
        <v>2300000000</v>
      </c>
    </row>
    <row r="19" spans="1:2" x14ac:dyDescent="0.25">
      <c r="A19" s="41" t="s">
        <v>36</v>
      </c>
      <c r="B19" s="29">
        <v>2100000000</v>
      </c>
    </row>
  </sheetData>
  <conditionalFormatting sqref="A5:C9 E5:G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A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sok_comisiones_niveles (1)</vt:lpstr>
      <vt:lpstr>Incentivos Produccion y Lógisti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Ruiz</dc:creator>
  <cp:lastModifiedBy>Bibiana Ruiz</cp:lastModifiedBy>
  <dcterms:created xsi:type="dcterms:W3CDTF">2023-01-18T21:12:14Z</dcterms:created>
  <dcterms:modified xsi:type="dcterms:W3CDTF">2023-05-25T22:51:06Z</dcterms:modified>
</cp:coreProperties>
</file>