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F:\SPD_NP_v2_final\SubmitPaper\Outcomes\"/>
    </mc:Choice>
  </mc:AlternateContent>
  <xr:revisionPtr revIDLastSave="0" documentId="13_ncr:1_{D4208099-2776-46A6-B8EA-63D14FE668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riable_Importance_Models" sheetId="1" r:id="rId1"/>
    <sheet name="Variable_Importance_Ensemble" sheetId="2" r:id="rId2"/>
    <sheet name="Var_Imp_Ensemble" sheetId="3" r:id="rId3"/>
  </sheets>
  <definedNames>
    <definedName name="_xlnm._FilterDatabase" localSheetId="1" hidden="1">Variable_Importance_Ensemble!$A$1:$Y$54</definedName>
    <definedName name="_xlnm._FilterDatabase" localSheetId="0" hidden="1">Variable_Importance_Models!$A$1:$W$53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" i="1" l="1"/>
  <c r="AA2" i="1"/>
  <c r="AA6" i="2"/>
  <c r="AB43" i="2" l="1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A43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A51" i="2"/>
  <c r="AA47" i="2"/>
  <c r="AA10" i="2"/>
  <c r="AA14" i="2"/>
  <c r="AA18" i="2"/>
  <c r="AA22" i="2"/>
  <c r="AA26" i="2"/>
  <c r="AA30" i="2"/>
  <c r="AA34" i="2"/>
  <c r="AA38" i="2"/>
  <c r="AA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B2" i="2"/>
  <c r="Y42" i="1"/>
  <c r="AB42" i="1" s="1"/>
  <c r="Y41" i="1"/>
  <c r="AC41" i="1" s="1"/>
  <c r="Y3" i="1"/>
  <c r="AQ3" i="1" s="1"/>
  <c r="Y4" i="1"/>
  <c r="AU4" i="1" s="1"/>
  <c r="Y5" i="1"/>
  <c r="AG5" i="1" s="1"/>
  <c r="Y6" i="1"/>
  <c r="AF6" i="1" s="1"/>
  <c r="Y7" i="1"/>
  <c r="AE7" i="1" s="1"/>
  <c r="Y8" i="1"/>
  <c r="AS8" i="1" s="1"/>
  <c r="Y9" i="1"/>
  <c r="AC9" i="1" s="1"/>
  <c r="Y10" i="1"/>
  <c r="AB10" i="1" s="1"/>
  <c r="Y11" i="1"/>
  <c r="AQ11" i="1" s="1"/>
  <c r="Y12" i="1"/>
  <c r="AP12" i="1" s="1"/>
  <c r="Y13" i="1"/>
  <c r="AT13" i="1" s="1"/>
  <c r="Y14" i="1"/>
  <c r="AN14" i="1" s="1"/>
  <c r="Y15" i="1"/>
  <c r="AM15" i="1" s="1"/>
  <c r="Y16" i="1"/>
  <c r="AL16" i="1" s="1"/>
  <c r="Y17" i="1"/>
  <c r="AK17" i="1" s="1"/>
  <c r="Y18" i="1"/>
  <c r="AU18" i="1" s="1"/>
  <c r="Y19" i="1"/>
  <c r="AI19" i="1" s="1"/>
  <c r="Y20" i="1"/>
  <c r="AH20" i="1" s="1"/>
  <c r="Y21" i="1"/>
  <c r="AG21" i="1" s="1"/>
  <c r="Y22" i="1"/>
  <c r="AF22" i="1" s="1"/>
  <c r="Y23" i="1"/>
  <c r="AE23" i="1" s="1"/>
  <c r="Y24" i="1"/>
  <c r="AS24" i="1" s="1"/>
  <c r="Y25" i="1"/>
  <c r="AC25" i="1" s="1"/>
  <c r="Y26" i="1"/>
  <c r="AB26" i="1" s="1"/>
  <c r="Y27" i="1"/>
  <c r="AQ27" i="1" s="1"/>
  <c r="Y28" i="1"/>
  <c r="AP28" i="1" s="1"/>
  <c r="Y29" i="1"/>
  <c r="AT29" i="1" s="1"/>
  <c r="Y30" i="1"/>
  <c r="AN30" i="1" s="1"/>
  <c r="Y31" i="1"/>
  <c r="AM31" i="1" s="1"/>
  <c r="Y32" i="1"/>
  <c r="AL32" i="1" s="1"/>
  <c r="Y33" i="1"/>
  <c r="AK33" i="1" s="1"/>
  <c r="Y34" i="1"/>
  <c r="AU34" i="1" s="1"/>
  <c r="Y35" i="1"/>
  <c r="AI35" i="1" s="1"/>
  <c r="Y36" i="1"/>
  <c r="AH36" i="1" s="1"/>
  <c r="Y37" i="1"/>
  <c r="AG37" i="1" s="1"/>
  <c r="Y38" i="1"/>
  <c r="AF38" i="1" s="1"/>
  <c r="Y39" i="1"/>
  <c r="AE39" i="1" s="1"/>
  <c r="Y40" i="1"/>
  <c r="AS40" i="1" s="1"/>
  <c r="Y43" i="1"/>
  <c r="AQ43" i="1" s="1"/>
  <c r="Y44" i="1"/>
  <c r="AP44" i="1" s="1"/>
  <c r="Y45" i="1"/>
  <c r="AT45" i="1" s="1"/>
  <c r="Y46" i="1"/>
  <c r="AS46" i="1" s="1"/>
  <c r="Y47" i="1"/>
  <c r="AM47" i="1" s="1"/>
  <c r="Y48" i="1"/>
  <c r="AN48" i="1" s="1"/>
  <c r="Y49" i="1"/>
  <c r="AM49" i="1" s="1"/>
  <c r="Y50" i="1"/>
  <c r="AU50" i="1" s="1"/>
  <c r="Y51" i="1"/>
  <c r="AI51" i="1" s="1"/>
  <c r="Y52" i="1"/>
  <c r="AH52" i="1" s="1"/>
  <c r="Y53" i="1"/>
  <c r="AG53" i="1" s="1"/>
  <c r="Y2" i="1"/>
  <c r="AG2" i="1" s="1"/>
  <c r="AL47" i="1" l="1"/>
  <c r="AO46" i="1"/>
  <c r="AO2" i="1"/>
  <c r="AA20" i="1"/>
  <c r="AB25" i="1"/>
  <c r="AI50" i="1"/>
  <c r="AI46" i="1"/>
  <c r="AB43" i="1"/>
  <c r="AA14" i="1"/>
  <c r="AG46" i="1"/>
  <c r="AA9" i="1"/>
  <c r="AF46" i="1"/>
  <c r="AA15" i="1"/>
  <c r="AU2" i="1"/>
  <c r="AS2" i="1"/>
  <c r="AF53" i="1"/>
  <c r="AR43" i="1"/>
  <c r="AA31" i="1"/>
  <c r="AT2" i="1"/>
  <c r="AR2" i="1"/>
  <c r="AL43" i="1"/>
  <c r="AP2" i="1"/>
  <c r="AN49" i="1"/>
  <c r="AF43" i="1"/>
  <c r="AK49" i="1"/>
  <c r="AI2" i="1"/>
  <c r="AD49" i="1"/>
  <c r="AR41" i="1"/>
  <c r="AQ48" i="1"/>
  <c r="AH35" i="1"/>
  <c r="AC2" i="1"/>
  <c r="AP48" i="1"/>
  <c r="AR25" i="1"/>
  <c r="AO48" i="1"/>
  <c r="AM48" i="1"/>
  <c r="AH19" i="1"/>
  <c r="AK48" i="1"/>
  <c r="AR9" i="1"/>
  <c r="AA36" i="1"/>
  <c r="AD48" i="1"/>
  <c r="AB9" i="1"/>
  <c r="AB41" i="1"/>
  <c r="AA50" i="1"/>
  <c r="AC50" i="1"/>
  <c r="AD46" i="1"/>
  <c r="AC40" i="1"/>
  <c r="AC24" i="1"/>
  <c r="AC8" i="1"/>
  <c r="AE50" i="1"/>
  <c r="AQ2" i="1"/>
  <c r="AA49" i="1"/>
  <c r="AA12" i="1"/>
  <c r="AB50" i="1"/>
  <c r="AL48" i="1"/>
  <c r="AC46" i="1"/>
  <c r="AD39" i="1"/>
  <c r="AD23" i="1"/>
  <c r="AD7" i="1"/>
  <c r="AA18" i="1"/>
  <c r="AA52" i="1"/>
  <c r="AA46" i="1"/>
  <c r="AA10" i="1"/>
  <c r="AQ49" i="1"/>
  <c r="AB46" i="1"/>
  <c r="AE38" i="1"/>
  <c r="AE22" i="1"/>
  <c r="AE6" i="1"/>
  <c r="AA44" i="1"/>
  <c r="AP49" i="1"/>
  <c r="AG48" i="1"/>
  <c r="AN45" i="1"/>
  <c r="AF37" i="1"/>
  <c r="AF21" i="1"/>
  <c r="AF5" i="1"/>
  <c r="AK2" i="1"/>
  <c r="AA40" i="1"/>
  <c r="AA8" i="1"/>
  <c r="AO49" i="1"/>
  <c r="AE48" i="1"/>
  <c r="AO44" i="1"/>
  <c r="AG36" i="1"/>
  <c r="AG20" i="1"/>
  <c r="AG4" i="1"/>
  <c r="AT50" i="1"/>
  <c r="AH2" i="1"/>
  <c r="AA34" i="1"/>
  <c r="AG52" i="1"/>
  <c r="AL49" i="1"/>
  <c r="AB48" i="1"/>
  <c r="AP43" i="1"/>
  <c r="AI34" i="1"/>
  <c r="AI18" i="1"/>
  <c r="AS45" i="1"/>
  <c r="AR50" i="1"/>
  <c r="AT34" i="1"/>
  <c r="AE2" i="1"/>
  <c r="AA30" i="1"/>
  <c r="AP50" i="1"/>
  <c r="AJ49" i="1"/>
  <c r="AR46" i="1"/>
  <c r="AJ43" i="1"/>
  <c r="AL31" i="1"/>
  <c r="AL15" i="1"/>
  <c r="AS29" i="1"/>
  <c r="AK32" i="1"/>
  <c r="AK16" i="1"/>
  <c r="AD2" i="1"/>
  <c r="AA28" i="1"/>
  <c r="AO50" i="1"/>
  <c r="AF49" i="1"/>
  <c r="AQ46" i="1"/>
  <c r="AG43" i="1"/>
  <c r="AM30" i="1"/>
  <c r="AM14" i="1"/>
  <c r="AU23" i="1"/>
  <c r="AA26" i="1"/>
  <c r="AN29" i="1"/>
  <c r="AN13" i="1"/>
  <c r="AB2" i="1"/>
  <c r="AA25" i="1"/>
  <c r="AM50" i="1"/>
  <c r="AC49" i="1"/>
  <c r="AN46" i="1"/>
  <c r="AE43" i="1"/>
  <c r="AO28" i="1"/>
  <c r="AO12" i="1"/>
  <c r="AS13" i="1"/>
  <c r="AN50" i="1"/>
  <c r="AT18" i="1"/>
  <c r="AA24" i="1"/>
  <c r="AK50" i="1"/>
  <c r="AR48" i="1"/>
  <c r="AM46" i="1"/>
  <c r="AD43" i="1"/>
  <c r="AP27" i="1"/>
  <c r="AP11" i="1"/>
  <c r="AU7" i="1"/>
  <c r="AJ50" i="1"/>
  <c r="AQ26" i="1"/>
  <c r="AQ10" i="1"/>
  <c r="AP3" i="1"/>
  <c r="AN2" i="1"/>
  <c r="AA4" i="1"/>
  <c r="AA39" i="1"/>
  <c r="AA23" i="1"/>
  <c r="AA7" i="1"/>
  <c r="AE53" i="1"/>
  <c r="AF52" i="1"/>
  <c r="AG51" i="1"/>
  <c r="AH50" i="1"/>
  <c r="AI49" i="1"/>
  <c r="AJ48" i="1"/>
  <c r="AK47" i="1"/>
  <c r="AL46" i="1"/>
  <c r="AM45" i="1"/>
  <c r="AN44" i="1"/>
  <c r="AO43" i="1"/>
  <c r="AP42" i="1"/>
  <c r="AQ41" i="1"/>
  <c r="AR40" i="1"/>
  <c r="AB40" i="1"/>
  <c r="AC39" i="1"/>
  <c r="AD38" i="1"/>
  <c r="AE37" i="1"/>
  <c r="AF36" i="1"/>
  <c r="AG35" i="1"/>
  <c r="AH34" i="1"/>
  <c r="AI33" i="1"/>
  <c r="AJ32" i="1"/>
  <c r="AK31" i="1"/>
  <c r="AL30" i="1"/>
  <c r="AM29" i="1"/>
  <c r="AN28" i="1"/>
  <c r="AO27" i="1"/>
  <c r="AP26" i="1"/>
  <c r="AQ25" i="1"/>
  <c r="AR24" i="1"/>
  <c r="AB24" i="1"/>
  <c r="AC23" i="1"/>
  <c r="AD22" i="1"/>
  <c r="AE21" i="1"/>
  <c r="AF20" i="1"/>
  <c r="AG19" i="1"/>
  <c r="AH18" i="1"/>
  <c r="AI17" i="1"/>
  <c r="AJ16" i="1"/>
  <c r="AK15" i="1"/>
  <c r="AL14" i="1"/>
  <c r="AM13" i="1"/>
  <c r="AN12" i="1"/>
  <c r="AO11" i="1"/>
  <c r="AP10" i="1"/>
  <c r="AQ9" i="1"/>
  <c r="AR8" i="1"/>
  <c r="AB8" i="1"/>
  <c r="AC7" i="1"/>
  <c r="AD6" i="1"/>
  <c r="AE5" i="1"/>
  <c r="AF4" i="1"/>
  <c r="AS50" i="1"/>
  <c r="AU44" i="1"/>
  <c r="AT39" i="1"/>
  <c r="AS34" i="1"/>
  <c r="AU28" i="1"/>
  <c r="AT23" i="1"/>
  <c r="AS18" i="1"/>
  <c r="AU12" i="1"/>
  <c r="AT7" i="1"/>
  <c r="AO3" i="1"/>
  <c r="AJ17" i="1"/>
  <c r="AU39" i="1"/>
  <c r="AM2" i="1"/>
  <c r="AA3" i="1"/>
  <c r="AA38" i="1"/>
  <c r="AA22" i="1"/>
  <c r="AA6" i="1"/>
  <c r="AD53" i="1"/>
  <c r="AE52" i="1"/>
  <c r="AF51" i="1"/>
  <c r="AG50" i="1"/>
  <c r="AH49" i="1"/>
  <c r="AI48" i="1"/>
  <c r="AJ47" i="1"/>
  <c r="AK46" i="1"/>
  <c r="AL45" i="1"/>
  <c r="AM44" i="1"/>
  <c r="AN43" i="1"/>
  <c r="AO42" i="1"/>
  <c r="AP41" i="1"/>
  <c r="AQ40" i="1"/>
  <c r="AR39" i="1"/>
  <c r="AB39" i="1"/>
  <c r="AC38" i="1"/>
  <c r="AD37" i="1"/>
  <c r="AE36" i="1"/>
  <c r="AF35" i="1"/>
  <c r="AG34" i="1"/>
  <c r="AH33" i="1"/>
  <c r="AI32" i="1"/>
  <c r="AJ31" i="1"/>
  <c r="AK30" i="1"/>
  <c r="AL29" i="1"/>
  <c r="AM28" i="1"/>
  <c r="AN27" i="1"/>
  <c r="AO26" i="1"/>
  <c r="AP25" i="1"/>
  <c r="AQ24" i="1"/>
  <c r="AR23" i="1"/>
  <c r="AB23" i="1"/>
  <c r="AC22" i="1"/>
  <c r="AD21" i="1"/>
  <c r="AE20" i="1"/>
  <c r="AF19" i="1"/>
  <c r="AG18" i="1"/>
  <c r="AH17" i="1"/>
  <c r="AI16" i="1"/>
  <c r="AJ15" i="1"/>
  <c r="AK14" i="1"/>
  <c r="AL13" i="1"/>
  <c r="AM12" i="1"/>
  <c r="AN11" i="1"/>
  <c r="AO10" i="1"/>
  <c r="AP9" i="1"/>
  <c r="AQ8" i="1"/>
  <c r="AR7" i="1"/>
  <c r="AB7" i="1"/>
  <c r="AC6" i="1"/>
  <c r="AD5" i="1"/>
  <c r="AE4" i="1"/>
  <c r="AU49" i="1"/>
  <c r="AT44" i="1"/>
  <c r="AS39" i="1"/>
  <c r="AU33" i="1"/>
  <c r="AT28" i="1"/>
  <c r="AS23" i="1"/>
  <c r="AU17" i="1"/>
  <c r="AT12" i="1"/>
  <c r="AS7" i="1"/>
  <c r="AN3" i="1"/>
  <c r="AH51" i="1"/>
  <c r="AL2" i="1"/>
  <c r="AA53" i="1"/>
  <c r="AA37" i="1"/>
  <c r="AA21" i="1"/>
  <c r="AA5" i="1"/>
  <c r="AC53" i="1"/>
  <c r="AD52" i="1"/>
  <c r="AE51" i="1"/>
  <c r="AF50" i="1"/>
  <c r="AG49" i="1"/>
  <c r="AH48" i="1"/>
  <c r="AI47" i="1"/>
  <c r="AJ46" i="1"/>
  <c r="AK45" i="1"/>
  <c r="AL44" i="1"/>
  <c r="AM43" i="1"/>
  <c r="AN42" i="1"/>
  <c r="AO41" i="1"/>
  <c r="AP40" i="1"/>
  <c r="AQ39" i="1"/>
  <c r="AR38" i="1"/>
  <c r="AB38" i="1"/>
  <c r="AC37" i="1"/>
  <c r="AD36" i="1"/>
  <c r="AE35" i="1"/>
  <c r="AF34" i="1"/>
  <c r="AG33" i="1"/>
  <c r="AH32" i="1"/>
  <c r="AI31" i="1"/>
  <c r="AJ30" i="1"/>
  <c r="AK29" i="1"/>
  <c r="AL28" i="1"/>
  <c r="AM27" i="1"/>
  <c r="AN26" i="1"/>
  <c r="AO25" i="1"/>
  <c r="AP24" i="1"/>
  <c r="AQ23" i="1"/>
  <c r="AR22" i="1"/>
  <c r="AB22" i="1"/>
  <c r="AC21" i="1"/>
  <c r="AD20" i="1"/>
  <c r="AE19" i="1"/>
  <c r="AF18" i="1"/>
  <c r="AG17" i="1"/>
  <c r="AH16" i="1"/>
  <c r="AI15" i="1"/>
  <c r="AJ14" i="1"/>
  <c r="AK13" i="1"/>
  <c r="AL12" i="1"/>
  <c r="AM11" i="1"/>
  <c r="AN10" i="1"/>
  <c r="AO9" i="1"/>
  <c r="AP8" i="1"/>
  <c r="AQ7" i="1"/>
  <c r="AR6" i="1"/>
  <c r="AB6" i="1"/>
  <c r="AC5" i="1"/>
  <c r="AD4" i="1"/>
  <c r="AT49" i="1"/>
  <c r="AS44" i="1"/>
  <c r="AU38" i="1"/>
  <c r="AT33" i="1"/>
  <c r="AS28" i="1"/>
  <c r="AU22" i="1"/>
  <c r="AT17" i="1"/>
  <c r="AS12" i="1"/>
  <c r="AU6" i="1"/>
  <c r="AM3" i="1"/>
  <c r="AB53" i="1"/>
  <c r="AC52" i="1"/>
  <c r="AH47" i="1"/>
  <c r="AJ45" i="1"/>
  <c r="AM42" i="1"/>
  <c r="AN41" i="1"/>
  <c r="AO40" i="1"/>
  <c r="AP39" i="1"/>
  <c r="AQ38" i="1"/>
  <c r="AR37" i="1"/>
  <c r="AB37" i="1"/>
  <c r="AC36" i="1"/>
  <c r="AD35" i="1"/>
  <c r="AE34" i="1"/>
  <c r="AF33" i="1"/>
  <c r="AG32" i="1"/>
  <c r="AH31" i="1"/>
  <c r="AI30" i="1"/>
  <c r="AJ29" i="1"/>
  <c r="AK28" i="1"/>
  <c r="AL27" i="1"/>
  <c r="AM26" i="1"/>
  <c r="AN25" i="1"/>
  <c r="AO24" i="1"/>
  <c r="AP23" i="1"/>
  <c r="AQ22" i="1"/>
  <c r="AR21" i="1"/>
  <c r="AB21" i="1"/>
  <c r="AC20" i="1"/>
  <c r="AD19" i="1"/>
  <c r="AE18" i="1"/>
  <c r="AF17" i="1"/>
  <c r="AG16" i="1"/>
  <c r="AH15" i="1"/>
  <c r="AI14" i="1"/>
  <c r="AJ13" i="1"/>
  <c r="AK12" i="1"/>
  <c r="AL11" i="1"/>
  <c r="AM10" i="1"/>
  <c r="AN9" i="1"/>
  <c r="AO8" i="1"/>
  <c r="AP7" i="1"/>
  <c r="AQ6" i="1"/>
  <c r="AR5" i="1"/>
  <c r="AB5" i="1"/>
  <c r="AC4" i="1"/>
  <c r="AS49" i="1"/>
  <c r="AU43" i="1"/>
  <c r="AT38" i="1"/>
  <c r="AS33" i="1"/>
  <c r="AU27" i="1"/>
  <c r="AT22" i="1"/>
  <c r="AS17" i="1"/>
  <c r="AU11" i="1"/>
  <c r="AT6" i="1"/>
  <c r="AL3" i="1"/>
  <c r="AR53" i="1"/>
  <c r="AD51" i="1"/>
  <c r="AK44" i="1"/>
  <c r="AJ2" i="1"/>
  <c r="AA51" i="1"/>
  <c r="AA35" i="1"/>
  <c r="AA19" i="1"/>
  <c r="AQ53" i="1"/>
  <c r="AR52" i="1"/>
  <c r="AB52" i="1"/>
  <c r="AC51" i="1"/>
  <c r="AD50" i="1"/>
  <c r="AE49" i="1"/>
  <c r="AF48" i="1"/>
  <c r="AG47" i="1"/>
  <c r="AH46" i="1"/>
  <c r="AI45" i="1"/>
  <c r="AJ44" i="1"/>
  <c r="AK43" i="1"/>
  <c r="AL42" i="1"/>
  <c r="AM41" i="1"/>
  <c r="AN40" i="1"/>
  <c r="AO39" i="1"/>
  <c r="AP38" i="1"/>
  <c r="AQ37" i="1"/>
  <c r="AR36" i="1"/>
  <c r="AB36" i="1"/>
  <c r="AC35" i="1"/>
  <c r="AD34" i="1"/>
  <c r="AE33" i="1"/>
  <c r="AF32" i="1"/>
  <c r="AG31" i="1"/>
  <c r="AH30" i="1"/>
  <c r="AI29" i="1"/>
  <c r="AJ28" i="1"/>
  <c r="AK27" i="1"/>
  <c r="AL26" i="1"/>
  <c r="AM25" i="1"/>
  <c r="AN24" i="1"/>
  <c r="AO23" i="1"/>
  <c r="AP22" i="1"/>
  <c r="AQ21" i="1"/>
  <c r="AR20" i="1"/>
  <c r="AB20" i="1"/>
  <c r="AC19" i="1"/>
  <c r="AD18" i="1"/>
  <c r="AE17" i="1"/>
  <c r="AF16" i="1"/>
  <c r="AG15" i="1"/>
  <c r="AH14" i="1"/>
  <c r="AI13" i="1"/>
  <c r="AJ12" i="1"/>
  <c r="AK11" i="1"/>
  <c r="AL10" i="1"/>
  <c r="AM9" i="1"/>
  <c r="AN8" i="1"/>
  <c r="AO7" i="1"/>
  <c r="AP6" i="1"/>
  <c r="AQ5" i="1"/>
  <c r="AR4" i="1"/>
  <c r="AB4" i="1"/>
  <c r="AU48" i="1"/>
  <c r="AT43" i="1"/>
  <c r="AS38" i="1"/>
  <c r="AU32" i="1"/>
  <c r="AT27" i="1"/>
  <c r="AS22" i="1"/>
  <c r="AU16" i="1"/>
  <c r="AT11" i="1"/>
  <c r="AS6" i="1"/>
  <c r="AK3" i="1"/>
  <c r="AQ42" i="1"/>
  <c r="AP53" i="1"/>
  <c r="AQ52" i="1"/>
  <c r="AR51" i="1"/>
  <c r="AB51" i="1"/>
  <c r="AF47" i="1"/>
  <c r="AH45" i="1"/>
  <c r="AI44" i="1"/>
  <c r="AK42" i="1"/>
  <c r="AL41" i="1"/>
  <c r="AM40" i="1"/>
  <c r="AN39" i="1"/>
  <c r="AO38" i="1"/>
  <c r="AP37" i="1"/>
  <c r="AQ36" i="1"/>
  <c r="AR35" i="1"/>
  <c r="AB35" i="1"/>
  <c r="AC34" i="1"/>
  <c r="AD33" i="1"/>
  <c r="AE32" i="1"/>
  <c r="AF31" i="1"/>
  <c r="AG30" i="1"/>
  <c r="AH29" i="1"/>
  <c r="AI28" i="1"/>
  <c r="AJ27" i="1"/>
  <c r="AK26" i="1"/>
  <c r="AL25" i="1"/>
  <c r="AM24" i="1"/>
  <c r="AN23" i="1"/>
  <c r="AO22" i="1"/>
  <c r="AP21" i="1"/>
  <c r="AQ20" i="1"/>
  <c r="AR19" i="1"/>
  <c r="AB19" i="1"/>
  <c r="AC18" i="1"/>
  <c r="AD17" i="1"/>
  <c r="AE16" i="1"/>
  <c r="AF15" i="1"/>
  <c r="AG14" i="1"/>
  <c r="AH13" i="1"/>
  <c r="AI12" i="1"/>
  <c r="AJ11" i="1"/>
  <c r="AK10" i="1"/>
  <c r="AL9" i="1"/>
  <c r="AM8" i="1"/>
  <c r="AN7" i="1"/>
  <c r="AO6" i="1"/>
  <c r="AP5" i="1"/>
  <c r="AQ4" i="1"/>
  <c r="AU53" i="1"/>
  <c r="AT48" i="1"/>
  <c r="AS43" i="1"/>
  <c r="AU37" i="1"/>
  <c r="AT32" i="1"/>
  <c r="AS27" i="1"/>
  <c r="AU21" i="1"/>
  <c r="AT16" i="1"/>
  <c r="AS11" i="1"/>
  <c r="AU5" i="1"/>
  <c r="AJ3" i="1"/>
  <c r="AA17" i="1"/>
  <c r="AO53" i="1"/>
  <c r="AP52" i="1"/>
  <c r="AQ51" i="1"/>
  <c r="AE47" i="1"/>
  <c r="AG45" i="1"/>
  <c r="AH44" i="1"/>
  <c r="AI43" i="1"/>
  <c r="AJ42" i="1"/>
  <c r="AK41" i="1"/>
  <c r="AL40" i="1"/>
  <c r="AM39" i="1"/>
  <c r="AN38" i="1"/>
  <c r="AO37" i="1"/>
  <c r="AP36" i="1"/>
  <c r="AQ35" i="1"/>
  <c r="AR34" i="1"/>
  <c r="AB34" i="1"/>
  <c r="AC33" i="1"/>
  <c r="AD32" i="1"/>
  <c r="AE31" i="1"/>
  <c r="AF30" i="1"/>
  <c r="AG29" i="1"/>
  <c r="AH28" i="1"/>
  <c r="AI27" i="1"/>
  <c r="AJ26" i="1"/>
  <c r="AK25" i="1"/>
  <c r="AL24" i="1"/>
  <c r="AM23" i="1"/>
  <c r="AN22" i="1"/>
  <c r="AO21" i="1"/>
  <c r="AP20" i="1"/>
  <c r="AQ19" i="1"/>
  <c r="AR18" i="1"/>
  <c r="AB18" i="1"/>
  <c r="AC17" i="1"/>
  <c r="AD16" i="1"/>
  <c r="AE15" i="1"/>
  <c r="AF14" i="1"/>
  <c r="AG13" i="1"/>
  <c r="AH12" i="1"/>
  <c r="AI11" i="1"/>
  <c r="AJ10" i="1"/>
  <c r="AK9" i="1"/>
  <c r="AL8" i="1"/>
  <c r="AM7" i="1"/>
  <c r="AN6" i="1"/>
  <c r="AO5" i="1"/>
  <c r="AP4" i="1"/>
  <c r="AT53" i="1"/>
  <c r="AS48" i="1"/>
  <c r="AU42" i="1"/>
  <c r="AT37" i="1"/>
  <c r="AS32" i="1"/>
  <c r="AU26" i="1"/>
  <c r="AT21" i="1"/>
  <c r="AS16" i="1"/>
  <c r="AU10" i="1"/>
  <c r="AT5" i="1"/>
  <c r="AI3" i="1"/>
  <c r="AA33" i="1"/>
  <c r="AA48" i="1"/>
  <c r="AA32" i="1"/>
  <c r="AA16" i="1"/>
  <c r="AN53" i="1"/>
  <c r="AO52" i="1"/>
  <c r="AP51" i="1"/>
  <c r="AQ50" i="1"/>
  <c r="AR49" i="1"/>
  <c r="AB49" i="1"/>
  <c r="AC48" i="1"/>
  <c r="AD47" i="1"/>
  <c r="AE46" i="1"/>
  <c r="AF45" i="1"/>
  <c r="AG44" i="1"/>
  <c r="AH43" i="1"/>
  <c r="AI42" i="1"/>
  <c r="AJ41" i="1"/>
  <c r="AK40" i="1"/>
  <c r="AL39" i="1"/>
  <c r="AM38" i="1"/>
  <c r="AN37" i="1"/>
  <c r="AO36" i="1"/>
  <c r="AP35" i="1"/>
  <c r="AQ34" i="1"/>
  <c r="AR33" i="1"/>
  <c r="AB33" i="1"/>
  <c r="AC32" i="1"/>
  <c r="AD31" i="1"/>
  <c r="AE30" i="1"/>
  <c r="AF29" i="1"/>
  <c r="AG28" i="1"/>
  <c r="AH27" i="1"/>
  <c r="AI26" i="1"/>
  <c r="AJ25" i="1"/>
  <c r="AK24" i="1"/>
  <c r="AL23" i="1"/>
  <c r="AM22" i="1"/>
  <c r="AN21" i="1"/>
  <c r="AO20" i="1"/>
  <c r="AP19" i="1"/>
  <c r="AQ18" i="1"/>
  <c r="AR17" i="1"/>
  <c r="AB17" i="1"/>
  <c r="AC16" i="1"/>
  <c r="AD15" i="1"/>
  <c r="AE14" i="1"/>
  <c r="AF13" i="1"/>
  <c r="AG12" i="1"/>
  <c r="AH11" i="1"/>
  <c r="AI10" i="1"/>
  <c r="AJ9" i="1"/>
  <c r="AK8" i="1"/>
  <c r="AL7" i="1"/>
  <c r="AM6" i="1"/>
  <c r="AN5" i="1"/>
  <c r="AO4" i="1"/>
  <c r="AS53" i="1"/>
  <c r="AU47" i="1"/>
  <c r="AT42" i="1"/>
  <c r="AS37" i="1"/>
  <c r="AU31" i="1"/>
  <c r="AT26" i="1"/>
  <c r="AS21" i="1"/>
  <c r="AU15" i="1"/>
  <c r="AT10" i="1"/>
  <c r="AS5" i="1"/>
  <c r="AH3" i="1"/>
  <c r="AA47" i="1"/>
  <c r="AM53" i="1"/>
  <c r="AN52" i="1"/>
  <c r="AO51" i="1"/>
  <c r="AC47" i="1"/>
  <c r="AE45" i="1"/>
  <c r="AF44" i="1"/>
  <c r="AH42" i="1"/>
  <c r="AI41" i="1"/>
  <c r="AJ40" i="1"/>
  <c r="AK39" i="1"/>
  <c r="AL38" i="1"/>
  <c r="AM37" i="1"/>
  <c r="AN36" i="1"/>
  <c r="AO35" i="1"/>
  <c r="AP34" i="1"/>
  <c r="AQ33" i="1"/>
  <c r="AR32" i="1"/>
  <c r="AB32" i="1"/>
  <c r="AC31" i="1"/>
  <c r="AD30" i="1"/>
  <c r="AE29" i="1"/>
  <c r="AF28" i="1"/>
  <c r="AG27" i="1"/>
  <c r="AH26" i="1"/>
  <c r="AI25" i="1"/>
  <c r="AJ24" i="1"/>
  <c r="AK23" i="1"/>
  <c r="AL22" i="1"/>
  <c r="AM21" i="1"/>
  <c r="AN20" i="1"/>
  <c r="AO19" i="1"/>
  <c r="AP18" i="1"/>
  <c r="AQ17" i="1"/>
  <c r="AR16" i="1"/>
  <c r="AB16" i="1"/>
  <c r="AC15" i="1"/>
  <c r="AD14" i="1"/>
  <c r="AE13" i="1"/>
  <c r="AF12" i="1"/>
  <c r="AG11" i="1"/>
  <c r="AH10" i="1"/>
  <c r="AI9" i="1"/>
  <c r="AJ8" i="1"/>
  <c r="AK7" i="1"/>
  <c r="AL6" i="1"/>
  <c r="AM5" i="1"/>
  <c r="AN4" i="1"/>
  <c r="AU52" i="1"/>
  <c r="AT47" i="1"/>
  <c r="AS42" i="1"/>
  <c r="AU36" i="1"/>
  <c r="AT31" i="1"/>
  <c r="AS26" i="1"/>
  <c r="AU20" i="1"/>
  <c r="AT15" i="1"/>
  <c r="AS10" i="1"/>
  <c r="AT4" i="1"/>
  <c r="AG3" i="1"/>
  <c r="AL53" i="1"/>
  <c r="AM52" i="1"/>
  <c r="AN51" i="1"/>
  <c r="AR47" i="1"/>
  <c r="AB47" i="1"/>
  <c r="AD45" i="1"/>
  <c r="AE44" i="1"/>
  <c r="AG42" i="1"/>
  <c r="AH41" i="1"/>
  <c r="AI40" i="1"/>
  <c r="AJ39" i="1"/>
  <c r="AK38" i="1"/>
  <c r="AL37" i="1"/>
  <c r="AM36" i="1"/>
  <c r="AN35" i="1"/>
  <c r="AO34" i="1"/>
  <c r="AP33" i="1"/>
  <c r="AQ32" i="1"/>
  <c r="AR31" i="1"/>
  <c r="AB31" i="1"/>
  <c r="AC30" i="1"/>
  <c r="AD29" i="1"/>
  <c r="AE28" i="1"/>
  <c r="AF27" i="1"/>
  <c r="AG26" i="1"/>
  <c r="AH25" i="1"/>
  <c r="AI24" i="1"/>
  <c r="AJ23" i="1"/>
  <c r="AK22" i="1"/>
  <c r="AL21" i="1"/>
  <c r="AM20" i="1"/>
  <c r="AN19" i="1"/>
  <c r="AO18" i="1"/>
  <c r="AP17" i="1"/>
  <c r="AQ16" i="1"/>
  <c r="AR15" i="1"/>
  <c r="AB15" i="1"/>
  <c r="AC14" i="1"/>
  <c r="AD13" i="1"/>
  <c r="AE12" i="1"/>
  <c r="AF11" i="1"/>
  <c r="AG10" i="1"/>
  <c r="AH9" i="1"/>
  <c r="AI8" i="1"/>
  <c r="AJ7" i="1"/>
  <c r="AK6" i="1"/>
  <c r="AL5" i="1"/>
  <c r="AM4" i="1"/>
  <c r="AT52" i="1"/>
  <c r="AS47" i="1"/>
  <c r="AU41" i="1"/>
  <c r="AT36" i="1"/>
  <c r="AS31" i="1"/>
  <c r="AU25" i="1"/>
  <c r="AT20" i="1"/>
  <c r="AS15" i="1"/>
  <c r="AU9" i="1"/>
  <c r="AS4" i="1"/>
  <c r="AF3" i="1"/>
  <c r="AA45" i="1"/>
  <c r="AA29" i="1"/>
  <c r="AA13" i="1"/>
  <c r="AK53" i="1"/>
  <c r="AL52" i="1"/>
  <c r="AM51" i="1"/>
  <c r="AQ47" i="1"/>
  <c r="AC45" i="1"/>
  <c r="AD44" i="1"/>
  <c r="AF42" i="1"/>
  <c r="AG41" i="1"/>
  <c r="AH40" i="1"/>
  <c r="AI39" i="1"/>
  <c r="AJ38" i="1"/>
  <c r="AK37" i="1"/>
  <c r="AL36" i="1"/>
  <c r="AM35" i="1"/>
  <c r="AN34" i="1"/>
  <c r="AO33" i="1"/>
  <c r="AP32" i="1"/>
  <c r="AQ31" i="1"/>
  <c r="AR30" i="1"/>
  <c r="AB30" i="1"/>
  <c r="AC29" i="1"/>
  <c r="AD28" i="1"/>
  <c r="AE27" i="1"/>
  <c r="AF26" i="1"/>
  <c r="AG25" i="1"/>
  <c r="AH24" i="1"/>
  <c r="AI23" i="1"/>
  <c r="AJ22" i="1"/>
  <c r="AK21" i="1"/>
  <c r="AL20" i="1"/>
  <c r="AM19" i="1"/>
  <c r="AN18" i="1"/>
  <c r="AO17" i="1"/>
  <c r="AP16" i="1"/>
  <c r="AQ15" i="1"/>
  <c r="AR14" i="1"/>
  <c r="AB14" i="1"/>
  <c r="AC13" i="1"/>
  <c r="AD12" i="1"/>
  <c r="AE11" i="1"/>
  <c r="AF10" i="1"/>
  <c r="AG9" i="1"/>
  <c r="AH8" i="1"/>
  <c r="AI7" i="1"/>
  <c r="AJ6" i="1"/>
  <c r="AK5" i="1"/>
  <c r="AL4" i="1"/>
  <c r="AS52" i="1"/>
  <c r="AU46" i="1"/>
  <c r="AT41" i="1"/>
  <c r="AS36" i="1"/>
  <c r="AU30" i="1"/>
  <c r="AT25" i="1"/>
  <c r="AS20" i="1"/>
  <c r="AU14" i="1"/>
  <c r="AT9" i="1"/>
  <c r="AU3" i="1"/>
  <c r="AE3" i="1"/>
  <c r="AJ53" i="1"/>
  <c r="AL51" i="1"/>
  <c r="AP47" i="1"/>
  <c r="AR45" i="1"/>
  <c r="AB45" i="1"/>
  <c r="AC44" i="1"/>
  <c r="AE42" i="1"/>
  <c r="AF41" i="1"/>
  <c r="AG40" i="1"/>
  <c r="AH39" i="1"/>
  <c r="AI38" i="1"/>
  <c r="AJ37" i="1"/>
  <c r="AK36" i="1"/>
  <c r="AL35" i="1"/>
  <c r="AM34" i="1"/>
  <c r="AN33" i="1"/>
  <c r="AO32" i="1"/>
  <c r="AP31" i="1"/>
  <c r="AQ30" i="1"/>
  <c r="AR29" i="1"/>
  <c r="AB29" i="1"/>
  <c r="AC28" i="1"/>
  <c r="AD27" i="1"/>
  <c r="AE26" i="1"/>
  <c r="AF25" i="1"/>
  <c r="AG24" i="1"/>
  <c r="AH23" i="1"/>
  <c r="AI22" i="1"/>
  <c r="AJ21" i="1"/>
  <c r="AK20" i="1"/>
  <c r="AL19" i="1"/>
  <c r="AM18" i="1"/>
  <c r="AN17" i="1"/>
  <c r="AO16" i="1"/>
  <c r="AP15" i="1"/>
  <c r="AQ14" i="1"/>
  <c r="AR13" i="1"/>
  <c r="AB13" i="1"/>
  <c r="AC12" i="1"/>
  <c r="AD11" i="1"/>
  <c r="AE10" i="1"/>
  <c r="AF9" i="1"/>
  <c r="AG8" i="1"/>
  <c r="AH7" i="1"/>
  <c r="AI6" i="1"/>
  <c r="AJ5" i="1"/>
  <c r="AK4" i="1"/>
  <c r="AU51" i="1"/>
  <c r="AT46" i="1"/>
  <c r="AS41" i="1"/>
  <c r="AU35" i="1"/>
  <c r="AT30" i="1"/>
  <c r="AS25" i="1"/>
  <c r="AU19" i="1"/>
  <c r="AT14" i="1"/>
  <c r="AS9" i="1"/>
  <c r="AT3" i="1"/>
  <c r="AD3" i="1"/>
  <c r="AK52" i="1"/>
  <c r="AA43" i="1"/>
  <c r="AA27" i="1"/>
  <c r="AA11" i="1"/>
  <c r="AI53" i="1"/>
  <c r="AJ52" i="1"/>
  <c r="AK51" i="1"/>
  <c r="AL50" i="1"/>
  <c r="AO47" i="1"/>
  <c r="AP46" i="1"/>
  <c r="AQ45" i="1"/>
  <c r="AR44" i="1"/>
  <c r="AB44" i="1"/>
  <c r="AC43" i="1"/>
  <c r="AD42" i="1"/>
  <c r="AE41" i="1"/>
  <c r="AF40" i="1"/>
  <c r="AG39" i="1"/>
  <c r="AH38" i="1"/>
  <c r="AI37" i="1"/>
  <c r="AJ36" i="1"/>
  <c r="AK35" i="1"/>
  <c r="AL34" i="1"/>
  <c r="AM33" i="1"/>
  <c r="AN32" i="1"/>
  <c r="AO31" i="1"/>
  <c r="AP30" i="1"/>
  <c r="AQ29" i="1"/>
  <c r="AR28" i="1"/>
  <c r="AB28" i="1"/>
  <c r="AC27" i="1"/>
  <c r="AD26" i="1"/>
  <c r="AE25" i="1"/>
  <c r="AF24" i="1"/>
  <c r="AG23" i="1"/>
  <c r="AH22" i="1"/>
  <c r="AI21" i="1"/>
  <c r="AJ20" i="1"/>
  <c r="AK19" i="1"/>
  <c r="AL18" i="1"/>
  <c r="AM17" i="1"/>
  <c r="AN16" i="1"/>
  <c r="AO15" i="1"/>
  <c r="AP14" i="1"/>
  <c r="AQ13" i="1"/>
  <c r="AR12" i="1"/>
  <c r="AB12" i="1"/>
  <c r="AC11" i="1"/>
  <c r="AD10" i="1"/>
  <c r="AE9" i="1"/>
  <c r="AF8" i="1"/>
  <c r="AG7" i="1"/>
  <c r="AH6" i="1"/>
  <c r="AI5" i="1"/>
  <c r="AJ4" i="1"/>
  <c r="AT51" i="1"/>
  <c r="AU40" i="1"/>
  <c r="AT35" i="1"/>
  <c r="AS30" i="1"/>
  <c r="AU24" i="1"/>
  <c r="AT19" i="1"/>
  <c r="AS14" i="1"/>
  <c r="AU8" i="1"/>
  <c r="AS3" i="1"/>
  <c r="AC3" i="1"/>
  <c r="AA42" i="1"/>
  <c r="AH53" i="1"/>
  <c r="AI52" i="1"/>
  <c r="AJ51" i="1"/>
  <c r="AN47" i="1"/>
  <c r="AP45" i="1"/>
  <c r="AQ44" i="1"/>
  <c r="AC42" i="1"/>
  <c r="AD41" i="1"/>
  <c r="AE40" i="1"/>
  <c r="AF39" i="1"/>
  <c r="AG38" i="1"/>
  <c r="AH37" i="1"/>
  <c r="AI36" i="1"/>
  <c r="AJ35" i="1"/>
  <c r="AK34" i="1"/>
  <c r="AL33" i="1"/>
  <c r="AM32" i="1"/>
  <c r="AN31" i="1"/>
  <c r="AO30" i="1"/>
  <c r="AP29" i="1"/>
  <c r="AQ28" i="1"/>
  <c r="AR27" i="1"/>
  <c r="AB27" i="1"/>
  <c r="AC26" i="1"/>
  <c r="AD25" i="1"/>
  <c r="AE24" i="1"/>
  <c r="AF23" i="1"/>
  <c r="AG22" i="1"/>
  <c r="AH21" i="1"/>
  <c r="AI20" i="1"/>
  <c r="AJ19" i="1"/>
  <c r="AK18" i="1"/>
  <c r="AL17" i="1"/>
  <c r="AM16" i="1"/>
  <c r="AN15" i="1"/>
  <c r="AO14" i="1"/>
  <c r="AP13" i="1"/>
  <c r="AQ12" i="1"/>
  <c r="AR11" i="1"/>
  <c r="AB11" i="1"/>
  <c r="AC10" i="1"/>
  <c r="AD9" i="1"/>
  <c r="AE8" i="1"/>
  <c r="AF7" i="1"/>
  <c r="AG6" i="1"/>
  <c r="AH5" i="1"/>
  <c r="AI4" i="1"/>
  <c r="AS51" i="1"/>
  <c r="AU45" i="1"/>
  <c r="AT40" i="1"/>
  <c r="AS35" i="1"/>
  <c r="AU29" i="1"/>
  <c r="AT24" i="1"/>
  <c r="AS19" i="1"/>
  <c r="AU13" i="1"/>
  <c r="AT8" i="1"/>
  <c r="AR3" i="1"/>
  <c r="AB3" i="1"/>
  <c r="AJ33" i="1"/>
  <c r="AA41" i="1"/>
  <c r="AO45" i="1"/>
  <c r="AR42" i="1"/>
  <c r="AD40" i="1"/>
  <c r="AJ34" i="1"/>
  <c r="AO29" i="1"/>
  <c r="AR26" i="1"/>
  <c r="AD24" i="1"/>
  <c r="AJ18" i="1"/>
  <c r="AO13" i="1"/>
  <c r="AR10" i="1"/>
  <c r="AD8" i="1"/>
  <c r="AH4" i="1"/>
</calcChain>
</file>

<file path=xl/sharedStrings.xml><?xml version="1.0" encoding="utf-8"?>
<sst xmlns="http://schemas.openxmlformats.org/spreadsheetml/2006/main" count="334" uniqueCount="43">
  <si>
    <t>Species</t>
  </si>
  <si>
    <t>Homo neanderthalensis</t>
  </si>
  <si>
    <t>Homo sapiens</t>
  </si>
  <si>
    <t>Ursus arctos</t>
  </si>
  <si>
    <t>Ursus spelaeus</t>
  </si>
  <si>
    <t>Panthera leo</t>
  </si>
  <si>
    <t>Panthera spelaea</t>
  </si>
  <si>
    <t>Panthera pardus</t>
  </si>
  <si>
    <t>Canis lupus</t>
  </si>
  <si>
    <t>Crocuta crocuta</t>
  </si>
  <si>
    <t>Vulpes vulpes</t>
  </si>
  <si>
    <t>Vulpes lagopus</t>
  </si>
  <si>
    <t>Meles meles</t>
  </si>
  <si>
    <t>Felis silvestris</t>
  </si>
  <si>
    <t>Bio01</t>
  </si>
  <si>
    <t>Bio04</t>
  </si>
  <si>
    <t>Bio05</t>
  </si>
  <si>
    <t>Bio06</t>
  </si>
  <si>
    <t>Bio07</t>
  </si>
  <si>
    <t>Bio08</t>
  </si>
  <si>
    <t>Bio09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</si>
  <si>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</si>
  <si>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</si>
  <si>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</si>
  <si>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</si>
  <si>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</si>
  <si>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</si>
  <si>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</si>
  <si>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</si>
  <si>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</si>
  <si>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</si>
  <si>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npp</t>
  </si>
  <si>
    <t>lai</t>
  </si>
  <si>
    <t>altitude</t>
  </si>
  <si>
    <t>rugosity</t>
  </si>
  <si>
    <t>Model</t>
  </si>
  <si>
    <t>GLM</t>
  </si>
  <si>
    <t>GAM</t>
  </si>
  <si>
    <t>MAXENT</t>
  </si>
  <si>
    <t>BART</t>
  </si>
  <si>
    <t>AUC</t>
  </si>
  <si>
    <t>SUM</t>
  </si>
  <si>
    <t>BOYCE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</si>
</sst>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"/>
  <sheetViews>
    <sheetView tabSelected="1" zoomScale="70" zoomScaleNormal="70" workbookViewId="0">
      <selection activeCell="L37" sqref="L37"/>
    </sheetView>
  </sheetViews>
  <sheetFormatPr baseColWidth="10" defaultColWidth="9.140625" defaultRowHeight="15" x14ac:dyDescent="0.25"/>
  <cols>
    <col min="1" max="1" width="9.140625" style="1"/>
    <col min="2" max="2" width="22.42578125" style="1" bestFit="1" customWidth="1"/>
    <col min="3" max="16384" width="9.140625" style="1"/>
  </cols>
  <sheetData>
    <row r="1" spans="1:47" x14ac:dyDescent="0.25">
      <c r="A1" s="1" t="s">
        <v>35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Y1" s="1" t="s">
        <v>41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</row>
    <row r="2" spans="1:47" x14ac:dyDescent="0.25">
      <c r="A2" s="1" t="s">
        <v>36</v>
      </c>
      <c r="B2" s="1" t="s">
        <v>1</v>
      </c>
      <c r="C2" s="1">
        <v>7.6766021999999996</v>
      </c>
      <c r="D2" s="1">
        <v>0</v>
      </c>
      <c r="E2" s="1">
        <v>0</v>
      </c>
      <c r="F2" s="1">
        <v>0</v>
      </c>
      <c r="G2" s="1">
        <v>0</v>
      </c>
      <c r="H2" s="1">
        <v>6.8185658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3.2091696000000001</v>
      </c>
      <c r="P2" s="1">
        <v>0</v>
      </c>
      <c r="Q2" s="1">
        <v>0</v>
      </c>
      <c r="R2" s="1">
        <v>0</v>
      </c>
      <c r="S2" s="1">
        <v>0</v>
      </c>
      <c r="T2" s="1">
        <v>2.4985192999999999</v>
      </c>
      <c r="U2" s="1">
        <v>0</v>
      </c>
      <c r="V2" s="1">
        <v>0.85092950000000001</v>
      </c>
      <c r="W2" s="1">
        <v>0.94657599999999997</v>
      </c>
      <c r="Y2" s="1">
        <f>SUM(C2:W2)</f>
        <v>22.0003624</v>
      </c>
      <c r="AA2" s="1">
        <f>C2/$Y2</f>
        <v>0.34893071579584523</v>
      </c>
      <c r="AB2" s="1">
        <f t="shared" ref="AB2:AU3" si="0">D2/$Y2</f>
        <v>0</v>
      </c>
      <c r="AC2" s="1">
        <f t="shared" si="0"/>
        <v>0</v>
      </c>
      <c r="AD2" s="1">
        <f t="shared" si="0"/>
        <v>0</v>
      </c>
      <c r="AE2" s="1">
        <f t="shared" si="0"/>
        <v>0</v>
      </c>
      <c r="AF2" s="1">
        <f>H2/$Y2</f>
        <v>0.30992970370342626</v>
      </c>
      <c r="AG2" s="1">
        <f t="shared" si="0"/>
        <v>0</v>
      </c>
      <c r="AH2" s="1">
        <f t="shared" si="0"/>
        <v>0</v>
      </c>
      <c r="AI2" s="1">
        <f t="shared" si="0"/>
        <v>0</v>
      </c>
      <c r="AJ2" s="1">
        <f t="shared" si="0"/>
        <v>0</v>
      </c>
      <c r="AK2" s="1">
        <f t="shared" si="0"/>
        <v>0</v>
      </c>
      <c r="AL2" s="1">
        <f t="shared" si="0"/>
        <v>0</v>
      </c>
      <c r="AM2" s="1">
        <f t="shared" si="0"/>
        <v>0.14586894259523653</v>
      </c>
      <c r="AN2" s="1">
        <f t="shared" si="0"/>
        <v>0</v>
      </c>
      <c r="AO2" s="1">
        <f t="shared" si="0"/>
        <v>0</v>
      </c>
      <c r="AP2" s="1">
        <f t="shared" si="0"/>
        <v>0</v>
      </c>
      <c r="AQ2" s="1">
        <f t="shared" si="0"/>
        <v>0</v>
      </c>
      <c r="AR2" s="1">
        <f t="shared" si="0"/>
        <v>0.11356718832958861</v>
      </c>
      <c r="AS2" s="1">
        <f t="shared" si="0"/>
        <v>0</v>
      </c>
      <c r="AT2" s="1">
        <f t="shared" si="0"/>
        <v>3.8677976504605215E-2</v>
      </c>
      <c r="AU2" s="1">
        <f t="shared" si="0"/>
        <v>4.3025473071298136E-2</v>
      </c>
    </row>
    <row r="3" spans="1:47" x14ac:dyDescent="0.25">
      <c r="A3" s="1" t="s">
        <v>36</v>
      </c>
      <c r="B3" s="1" t="s">
        <v>2</v>
      </c>
      <c r="C3" s="1">
        <v>9.0900090999999996</v>
      </c>
      <c r="D3" s="1">
        <v>0</v>
      </c>
      <c r="E3" s="1">
        <v>0</v>
      </c>
      <c r="F3" s="1">
        <v>0</v>
      </c>
      <c r="G3" s="1">
        <v>0</v>
      </c>
      <c r="H3" s="1">
        <v>8.4405540999999999</v>
      </c>
      <c r="I3" s="1">
        <v>0</v>
      </c>
      <c r="J3" s="1">
        <v>0</v>
      </c>
      <c r="K3" s="1">
        <v>0</v>
      </c>
      <c r="L3" s="1">
        <v>3.7718137999999999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0.28916120000000001</v>
      </c>
      <c r="U3" s="1">
        <v>2.2112992</v>
      </c>
      <c r="V3" s="1">
        <v>0</v>
      </c>
      <c r="W3" s="1">
        <v>1.9914873</v>
      </c>
      <c r="Y3" s="1">
        <f t="shared" ref="Y3:Y53" si="1">SUM(C3:W3)</f>
        <v>25.794324699999997</v>
      </c>
      <c r="AA3" s="1">
        <f>C3/$Y3</f>
        <v>0.35240345330692069</v>
      </c>
      <c r="AB3" s="1">
        <f t="shared" si="0"/>
        <v>0</v>
      </c>
      <c r="AC3" s="1">
        <f t="shared" si="0"/>
        <v>0</v>
      </c>
      <c r="AD3" s="1">
        <f t="shared" si="0"/>
        <v>0</v>
      </c>
      <c r="AE3" s="1">
        <f t="shared" si="0"/>
        <v>0</v>
      </c>
      <c r="AF3" s="1">
        <f t="shared" si="0"/>
        <v>0.32722524036459855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0.14622649919577077</v>
      </c>
      <c r="AK3" s="1">
        <f t="shared" si="0"/>
        <v>0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</v>
      </c>
      <c r="AP3" s="1">
        <f t="shared" si="0"/>
        <v>0</v>
      </c>
      <c r="AQ3" s="1">
        <f t="shared" si="0"/>
        <v>0</v>
      </c>
      <c r="AR3" s="1">
        <f t="shared" si="0"/>
        <v>1.1210264403626742E-2</v>
      </c>
      <c r="AS3" s="1">
        <f t="shared" si="0"/>
        <v>8.5728129180292142E-2</v>
      </c>
      <c r="AT3" s="1">
        <f t="shared" si="0"/>
        <v>0</v>
      </c>
      <c r="AU3" s="1">
        <f t="shared" si="0"/>
        <v>7.7206413548791222E-2</v>
      </c>
    </row>
    <row r="4" spans="1:47" x14ac:dyDescent="0.25">
      <c r="A4" s="1" t="s">
        <v>36</v>
      </c>
      <c r="B4" s="1" t="s">
        <v>3</v>
      </c>
      <c r="C4" s="1">
        <v>6.1198519999999998</v>
      </c>
      <c r="D4" s="1">
        <v>0</v>
      </c>
      <c r="E4" s="1">
        <v>0</v>
      </c>
      <c r="F4" s="1">
        <v>0</v>
      </c>
      <c r="G4" s="1">
        <v>0</v>
      </c>
      <c r="H4" s="1">
        <v>6.2155649999999998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1.1736709999999999</v>
      </c>
      <c r="P4" s="1">
        <v>0</v>
      </c>
      <c r="Q4" s="1">
        <v>0</v>
      </c>
      <c r="R4" s="1">
        <v>0</v>
      </c>
      <c r="S4" s="1">
        <v>0</v>
      </c>
      <c r="T4" s="1">
        <v>1.0521290000000001</v>
      </c>
      <c r="U4" s="1">
        <v>0</v>
      </c>
      <c r="V4" s="1">
        <v>1.3335950000000001</v>
      </c>
      <c r="W4" s="1">
        <v>1.7140439999999999</v>
      </c>
      <c r="Y4" s="1">
        <f t="shared" si="1"/>
        <v>17.608856000000003</v>
      </c>
      <c r="AA4" s="1">
        <f t="shared" ref="AA4:AA53" si="2">C4/$Y4</f>
        <v>0.34754398582167967</v>
      </c>
      <c r="AB4" s="1">
        <f t="shared" ref="AB4:AB53" si="3">D4/$Y4</f>
        <v>0</v>
      </c>
      <c r="AC4" s="1">
        <f t="shared" ref="AC4:AC53" si="4">E4/$Y4</f>
        <v>0</v>
      </c>
      <c r="AD4" s="1">
        <f t="shared" ref="AD4:AD53" si="5">F4/$Y4</f>
        <v>0</v>
      </c>
      <c r="AE4" s="1">
        <f t="shared" ref="AE4:AE53" si="6">G4/$Y4</f>
        <v>0</v>
      </c>
      <c r="AF4" s="1">
        <f t="shared" ref="AF4:AF53" si="7">H4/$Y4</f>
        <v>0.35297948941146423</v>
      </c>
      <c r="AG4" s="1">
        <f t="shared" ref="AG4:AG53" si="8">I4/$Y4</f>
        <v>0</v>
      </c>
      <c r="AH4" s="1">
        <f t="shared" ref="AH4:AH53" si="9">J4/$Y4</f>
        <v>0</v>
      </c>
      <c r="AI4" s="1">
        <f t="shared" ref="AI4:AI53" si="10">K4/$Y4</f>
        <v>0</v>
      </c>
      <c r="AJ4" s="1">
        <f t="shared" ref="AJ4:AJ53" si="11">L4/$Y4</f>
        <v>0</v>
      </c>
      <c r="AK4" s="1">
        <f t="shared" ref="AK4:AK53" si="12">M4/$Y4</f>
        <v>0</v>
      </c>
      <c r="AL4" s="1">
        <f t="shared" ref="AL4:AL53" si="13">N4/$Y4</f>
        <v>0</v>
      </c>
      <c r="AM4" s="1">
        <f t="shared" ref="AM4:AM53" si="14">O4/$Y4</f>
        <v>6.6652314040162502E-2</v>
      </c>
      <c r="AN4" s="1">
        <f t="shared" ref="AN4:AN53" si="15">P4/$Y4</f>
        <v>0</v>
      </c>
      <c r="AO4" s="1">
        <f t="shared" ref="AO4:AO53" si="16">Q4/$Y4</f>
        <v>0</v>
      </c>
      <c r="AP4" s="1">
        <f t="shared" ref="AP4:AP53" si="17">R4/$Y4</f>
        <v>0</v>
      </c>
      <c r="AQ4" s="1">
        <f t="shared" ref="AQ4:AQ53" si="18">S4/$Y4</f>
        <v>0</v>
      </c>
      <c r="AR4" s="1">
        <f t="shared" ref="AR4:AR53" si="19">T4/$Y4</f>
        <v>5.9749991708717469E-2</v>
      </c>
      <c r="AS4" s="1">
        <f t="shared" ref="AS4:AS53" si="20">U4/$Y4</f>
        <v>0</v>
      </c>
      <c r="AT4" s="1">
        <f t="shared" ref="AT4:AT53" si="21">V4/$Y4</f>
        <v>7.5734335041413248E-2</v>
      </c>
      <c r="AU4" s="1">
        <f>W4/$Y4</f>
        <v>9.733988397656268E-2</v>
      </c>
    </row>
    <row r="5" spans="1:47" x14ac:dyDescent="0.25">
      <c r="A5" s="1" t="s">
        <v>36</v>
      </c>
      <c r="B5" s="1" t="s">
        <v>4</v>
      </c>
      <c r="C5" s="1">
        <v>0</v>
      </c>
      <c r="D5" s="1">
        <v>7.6343888</v>
      </c>
      <c r="E5" s="1">
        <v>0</v>
      </c>
      <c r="F5" s="1">
        <v>0</v>
      </c>
      <c r="G5" s="1">
        <v>0</v>
      </c>
      <c r="H5" s="1">
        <v>4.4506728999999998</v>
      </c>
      <c r="I5" s="1">
        <v>0</v>
      </c>
      <c r="J5" s="1">
        <v>0</v>
      </c>
      <c r="K5" s="1">
        <v>0</v>
      </c>
      <c r="L5" s="1">
        <v>3.2933998999999998</v>
      </c>
      <c r="M5" s="1">
        <v>0</v>
      </c>
      <c r="N5" s="1">
        <v>0</v>
      </c>
      <c r="O5" s="1">
        <v>0.97415430000000003</v>
      </c>
      <c r="P5" s="1">
        <v>0</v>
      </c>
      <c r="Q5" s="1">
        <v>0</v>
      </c>
      <c r="R5" s="1">
        <v>0</v>
      </c>
      <c r="S5" s="1">
        <v>0</v>
      </c>
      <c r="T5" s="1">
        <v>2.3323689000000001</v>
      </c>
      <c r="U5" s="1">
        <v>1.6636903999999999</v>
      </c>
      <c r="V5" s="1">
        <v>0.7128196</v>
      </c>
      <c r="W5" s="1">
        <v>2.3229940999999998</v>
      </c>
      <c r="Y5" s="1">
        <f t="shared" si="1"/>
        <v>23.384488899999997</v>
      </c>
      <c r="AA5" s="1">
        <f t="shared" si="2"/>
        <v>0</v>
      </c>
      <c r="AB5" s="1">
        <f t="shared" si="3"/>
        <v>0.32647233953443389</v>
      </c>
      <c r="AC5" s="1">
        <f t="shared" si="4"/>
        <v>0</v>
      </c>
      <c r="AD5" s="1">
        <f t="shared" si="5"/>
        <v>0</v>
      </c>
      <c r="AE5" s="1">
        <f t="shared" si="6"/>
        <v>0</v>
      </c>
      <c r="AF5" s="1">
        <f t="shared" si="7"/>
        <v>0.19032585741055047</v>
      </c>
      <c r="AG5" s="1">
        <f t="shared" si="8"/>
        <v>0</v>
      </c>
      <c r="AH5" s="1">
        <f t="shared" si="9"/>
        <v>0</v>
      </c>
      <c r="AI5" s="1">
        <f t="shared" si="10"/>
        <v>0</v>
      </c>
      <c r="AJ5" s="1">
        <f t="shared" si="11"/>
        <v>0.14083694170455016</v>
      </c>
      <c r="AK5" s="1">
        <f t="shared" si="12"/>
        <v>0</v>
      </c>
      <c r="AL5" s="1">
        <f t="shared" si="13"/>
        <v>0</v>
      </c>
      <c r="AM5" s="1">
        <f t="shared" si="14"/>
        <v>4.1658139468680036E-2</v>
      </c>
      <c r="AN5" s="1">
        <f t="shared" si="15"/>
        <v>0</v>
      </c>
      <c r="AO5" s="1">
        <f t="shared" si="16"/>
        <v>0</v>
      </c>
      <c r="AP5" s="1">
        <f t="shared" si="17"/>
        <v>0</v>
      </c>
      <c r="AQ5" s="1">
        <f t="shared" si="18"/>
        <v>0</v>
      </c>
      <c r="AR5" s="1">
        <f t="shared" si="19"/>
        <v>9.9739999021317083E-2</v>
      </c>
      <c r="AS5" s="1">
        <f t="shared" si="20"/>
        <v>7.1145040078254618E-2</v>
      </c>
      <c r="AT5" s="1">
        <f t="shared" si="21"/>
        <v>3.0482581981939323E-2</v>
      </c>
      <c r="AU5" s="1">
        <f t="shared" ref="AU5:AU53" si="22">W5/$Y5</f>
        <v>9.9339100800274499E-2</v>
      </c>
    </row>
    <row r="6" spans="1:47" x14ac:dyDescent="0.25">
      <c r="A6" s="1" t="s">
        <v>36</v>
      </c>
      <c r="B6" s="1" t="s">
        <v>5</v>
      </c>
      <c r="C6" s="1">
        <v>4.3275949999999996</v>
      </c>
      <c r="D6" s="1">
        <v>0</v>
      </c>
      <c r="E6" s="1">
        <v>0</v>
      </c>
      <c r="F6" s="1">
        <v>0</v>
      </c>
      <c r="G6" s="1">
        <v>0</v>
      </c>
      <c r="H6" s="1">
        <v>3.9275186</v>
      </c>
      <c r="I6" s="1">
        <v>0</v>
      </c>
      <c r="J6" s="1">
        <v>0</v>
      </c>
      <c r="K6" s="1">
        <v>0</v>
      </c>
      <c r="L6" s="1">
        <v>1.9825489000000001</v>
      </c>
      <c r="M6" s="1">
        <v>0</v>
      </c>
      <c r="N6" s="1">
        <v>0</v>
      </c>
      <c r="O6" s="1">
        <v>0.49408809999999997</v>
      </c>
      <c r="P6" s="1">
        <v>0</v>
      </c>
      <c r="Q6" s="1">
        <v>0</v>
      </c>
      <c r="R6" s="1">
        <v>0</v>
      </c>
      <c r="S6" s="1">
        <v>0</v>
      </c>
      <c r="T6" s="1">
        <v>0.32667249999999998</v>
      </c>
      <c r="U6" s="1">
        <v>1.6257988000000001</v>
      </c>
      <c r="V6" s="1">
        <v>1.5443</v>
      </c>
      <c r="W6" s="1">
        <v>0</v>
      </c>
      <c r="Y6" s="1">
        <f t="shared" si="1"/>
        <v>14.2285219</v>
      </c>
      <c r="AA6" s="1">
        <f t="shared" si="2"/>
        <v>0.30414930169239851</v>
      </c>
      <c r="AB6" s="1">
        <f t="shared" si="3"/>
        <v>0</v>
      </c>
      <c r="AC6" s="1">
        <f t="shared" si="4"/>
        <v>0</v>
      </c>
      <c r="AD6" s="1">
        <f t="shared" si="5"/>
        <v>0</v>
      </c>
      <c r="AE6" s="1">
        <f t="shared" si="6"/>
        <v>0</v>
      </c>
      <c r="AF6" s="1">
        <f t="shared" si="7"/>
        <v>0.27603138453896603</v>
      </c>
      <c r="AG6" s="1">
        <f t="shared" si="8"/>
        <v>0</v>
      </c>
      <c r="AH6" s="1">
        <f t="shared" si="9"/>
        <v>0</v>
      </c>
      <c r="AI6" s="1">
        <f t="shared" si="10"/>
        <v>0</v>
      </c>
      <c r="AJ6" s="1">
        <f t="shared" si="11"/>
        <v>0.13933625108311495</v>
      </c>
      <c r="AK6" s="1">
        <f t="shared" si="12"/>
        <v>0</v>
      </c>
      <c r="AL6" s="1">
        <f t="shared" si="13"/>
        <v>0</v>
      </c>
      <c r="AM6" s="1">
        <f t="shared" si="14"/>
        <v>3.4725188144806518E-2</v>
      </c>
      <c r="AN6" s="1">
        <f t="shared" si="15"/>
        <v>0</v>
      </c>
      <c r="AO6" s="1">
        <f t="shared" si="16"/>
        <v>0</v>
      </c>
      <c r="AP6" s="1">
        <f t="shared" si="17"/>
        <v>0</v>
      </c>
      <c r="AQ6" s="1">
        <f t="shared" si="18"/>
        <v>0</v>
      </c>
      <c r="AR6" s="1">
        <f t="shared" si="19"/>
        <v>2.295899056106453E-2</v>
      </c>
      <c r="AS6" s="1">
        <f t="shared" si="20"/>
        <v>0.11426336561354275</v>
      </c>
      <c r="AT6" s="1">
        <f t="shared" si="21"/>
        <v>0.1085355183661066</v>
      </c>
      <c r="AU6" s="1">
        <f t="shared" si="22"/>
        <v>0</v>
      </c>
    </row>
    <row r="7" spans="1:47" x14ac:dyDescent="0.25">
      <c r="A7" s="1" t="s">
        <v>36</v>
      </c>
      <c r="B7" s="1" t="s">
        <v>6</v>
      </c>
      <c r="C7" s="1">
        <v>0</v>
      </c>
      <c r="D7" s="1">
        <v>3.0188760000000001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1.885275</v>
      </c>
      <c r="M7" s="1">
        <v>0</v>
      </c>
      <c r="N7" s="1">
        <v>0</v>
      </c>
      <c r="O7" s="1">
        <v>1.8005089999999999</v>
      </c>
      <c r="P7" s="1">
        <v>0</v>
      </c>
      <c r="Q7" s="1">
        <v>0</v>
      </c>
      <c r="R7" s="1">
        <v>0</v>
      </c>
      <c r="S7" s="1">
        <v>0</v>
      </c>
      <c r="T7" s="1">
        <v>1.19408</v>
      </c>
      <c r="U7" s="1">
        <v>2.5997910000000002</v>
      </c>
      <c r="V7" s="1">
        <v>2.2083900000000001</v>
      </c>
      <c r="W7" s="1">
        <v>0</v>
      </c>
      <c r="Y7" s="1">
        <f t="shared" si="1"/>
        <v>12.706920999999999</v>
      </c>
      <c r="AA7" s="1">
        <f t="shared" si="2"/>
        <v>0</v>
      </c>
      <c r="AB7" s="1">
        <f t="shared" si="3"/>
        <v>0.23757730137772953</v>
      </c>
      <c r="AC7" s="1">
        <f t="shared" si="4"/>
        <v>0</v>
      </c>
      <c r="AD7" s="1">
        <f t="shared" si="5"/>
        <v>0</v>
      </c>
      <c r="AE7" s="1">
        <f t="shared" si="6"/>
        <v>0</v>
      </c>
      <c r="AF7" s="1">
        <f t="shared" si="7"/>
        <v>0</v>
      </c>
      <c r="AG7" s="1">
        <f t="shared" si="8"/>
        <v>0</v>
      </c>
      <c r="AH7" s="1">
        <f t="shared" si="9"/>
        <v>0</v>
      </c>
      <c r="AI7" s="1">
        <f t="shared" si="10"/>
        <v>0</v>
      </c>
      <c r="AJ7" s="1">
        <f t="shared" si="11"/>
        <v>0.14836599676664394</v>
      </c>
      <c r="AK7" s="1">
        <f t="shared" si="12"/>
        <v>0</v>
      </c>
      <c r="AL7" s="1">
        <f t="shared" si="13"/>
        <v>0</v>
      </c>
      <c r="AM7" s="1">
        <f t="shared" si="14"/>
        <v>0.14169514392983162</v>
      </c>
      <c r="AN7" s="1">
        <f t="shared" si="15"/>
        <v>0</v>
      </c>
      <c r="AO7" s="1">
        <f t="shared" si="16"/>
        <v>0</v>
      </c>
      <c r="AP7" s="1">
        <f t="shared" si="17"/>
        <v>0</v>
      </c>
      <c r="AQ7" s="1">
        <f t="shared" si="18"/>
        <v>0</v>
      </c>
      <c r="AR7" s="1">
        <f t="shared" si="19"/>
        <v>9.3970836837657223E-2</v>
      </c>
      <c r="AS7" s="1">
        <f t="shared" si="20"/>
        <v>0.20459645574250443</v>
      </c>
      <c r="AT7" s="1">
        <f t="shared" si="21"/>
        <v>0.1737942653456333</v>
      </c>
      <c r="AU7" s="1">
        <f t="shared" si="22"/>
        <v>0</v>
      </c>
    </row>
    <row r="8" spans="1:47" x14ac:dyDescent="0.25">
      <c r="A8" s="1" t="s">
        <v>36</v>
      </c>
      <c r="B8" s="1" t="s">
        <v>7</v>
      </c>
      <c r="C8" s="1">
        <v>0</v>
      </c>
      <c r="D8" s="1">
        <v>3.1634737999999998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0.42748229999999998</v>
      </c>
      <c r="O8" s="1">
        <v>2.4989328999999998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0.4645166</v>
      </c>
      <c r="W8" s="1">
        <v>1.6511281</v>
      </c>
      <c r="Y8" s="1">
        <f t="shared" si="1"/>
        <v>8.2055336999999984</v>
      </c>
      <c r="AA8" s="1">
        <f t="shared" si="2"/>
        <v>0</v>
      </c>
      <c r="AB8" s="1">
        <f t="shared" si="3"/>
        <v>0.3855293166366498</v>
      </c>
      <c r="AC8" s="1">
        <f t="shared" si="4"/>
        <v>0</v>
      </c>
      <c r="AD8" s="1">
        <f t="shared" si="5"/>
        <v>0</v>
      </c>
      <c r="AE8" s="1">
        <f t="shared" si="6"/>
        <v>0</v>
      </c>
      <c r="AF8" s="1">
        <f t="shared" si="7"/>
        <v>0</v>
      </c>
      <c r="AG8" s="1">
        <f t="shared" si="8"/>
        <v>0</v>
      </c>
      <c r="AH8" s="1">
        <f t="shared" si="9"/>
        <v>0</v>
      </c>
      <c r="AI8" s="1">
        <f t="shared" si="10"/>
        <v>0</v>
      </c>
      <c r="AJ8" s="1">
        <f t="shared" si="11"/>
        <v>0</v>
      </c>
      <c r="AK8" s="1">
        <f t="shared" si="12"/>
        <v>0</v>
      </c>
      <c r="AL8" s="1">
        <f t="shared" si="13"/>
        <v>5.2096830703406906E-2</v>
      </c>
      <c r="AM8" s="1">
        <f t="shared" si="14"/>
        <v>0.30454239679741979</v>
      </c>
      <c r="AN8" s="1">
        <f t="shared" si="15"/>
        <v>0</v>
      </c>
      <c r="AO8" s="1">
        <f t="shared" si="16"/>
        <v>0</v>
      </c>
      <c r="AP8" s="1">
        <f t="shared" si="17"/>
        <v>0</v>
      </c>
      <c r="AQ8" s="1">
        <f t="shared" si="18"/>
        <v>0</v>
      </c>
      <c r="AR8" s="1">
        <f t="shared" si="19"/>
        <v>0</v>
      </c>
      <c r="AS8" s="1">
        <f t="shared" si="20"/>
        <v>0</v>
      </c>
      <c r="AT8" s="1">
        <f t="shared" si="21"/>
        <v>5.6610162968436788E-2</v>
      </c>
      <c r="AU8" s="1">
        <f t="shared" si="22"/>
        <v>0.20122129289408686</v>
      </c>
    </row>
    <row r="9" spans="1:47" x14ac:dyDescent="0.25">
      <c r="A9" s="1" t="s">
        <v>36</v>
      </c>
      <c r="B9" s="1" t="s">
        <v>8</v>
      </c>
      <c r="C9" s="1">
        <v>10.6861862</v>
      </c>
      <c r="D9" s="1">
        <v>0</v>
      </c>
      <c r="E9" s="1">
        <v>0</v>
      </c>
      <c r="F9" s="1">
        <v>0</v>
      </c>
      <c r="G9" s="1">
        <v>0</v>
      </c>
      <c r="H9" s="1">
        <v>9.7517663999999993</v>
      </c>
      <c r="I9" s="1">
        <v>0</v>
      </c>
      <c r="J9" s="1">
        <v>0</v>
      </c>
      <c r="K9" s="1">
        <v>0</v>
      </c>
      <c r="L9" s="1">
        <v>2.4721415000000002</v>
      </c>
      <c r="M9" s="1">
        <v>0</v>
      </c>
      <c r="N9" s="1">
        <v>0</v>
      </c>
      <c r="O9" s="1">
        <v>1.4008784000000001</v>
      </c>
      <c r="P9" s="1">
        <v>0</v>
      </c>
      <c r="Q9" s="1">
        <v>0</v>
      </c>
      <c r="R9" s="1">
        <v>0</v>
      </c>
      <c r="S9" s="1">
        <v>0</v>
      </c>
      <c r="T9" s="1">
        <v>0.1946763</v>
      </c>
      <c r="U9" s="1">
        <v>3.2320647</v>
      </c>
      <c r="V9" s="1">
        <v>0.58126580000000005</v>
      </c>
      <c r="W9" s="1">
        <v>2.0680619</v>
      </c>
      <c r="Y9" s="1">
        <f t="shared" si="1"/>
        <v>30.387041199999999</v>
      </c>
      <c r="AA9" s="1">
        <f t="shared" si="2"/>
        <v>0.35166919114191347</v>
      </c>
      <c r="AB9" s="1">
        <f t="shared" si="3"/>
        <v>0</v>
      </c>
      <c r="AC9" s="1">
        <f t="shared" si="4"/>
        <v>0</v>
      </c>
      <c r="AD9" s="1">
        <f t="shared" si="5"/>
        <v>0</v>
      </c>
      <c r="AE9" s="1">
        <f t="shared" si="6"/>
        <v>0</v>
      </c>
      <c r="AF9" s="1">
        <f t="shared" si="7"/>
        <v>0.32091858946767082</v>
      </c>
      <c r="AG9" s="1">
        <f t="shared" si="8"/>
        <v>0</v>
      </c>
      <c r="AH9" s="1">
        <f t="shared" si="9"/>
        <v>0</v>
      </c>
      <c r="AI9" s="1">
        <f t="shared" si="10"/>
        <v>0</v>
      </c>
      <c r="AJ9" s="1">
        <f t="shared" si="11"/>
        <v>8.1355123841409097E-2</v>
      </c>
      <c r="AK9" s="1">
        <f t="shared" si="12"/>
        <v>0</v>
      </c>
      <c r="AL9" s="1">
        <f t="shared" si="13"/>
        <v>0</v>
      </c>
      <c r="AM9" s="1">
        <f t="shared" si="14"/>
        <v>4.6101178156167447E-2</v>
      </c>
      <c r="AN9" s="1">
        <f t="shared" si="15"/>
        <v>0</v>
      </c>
      <c r="AO9" s="1">
        <f t="shared" si="16"/>
        <v>0</v>
      </c>
      <c r="AP9" s="1">
        <f t="shared" si="17"/>
        <v>0</v>
      </c>
      <c r="AQ9" s="1">
        <f t="shared" si="18"/>
        <v>0</v>
      </c>
      <c r="AR9" s="1">
        <f t="shared" si="19"/>
        <v>6.4065566212481396E-3</v>
      </c>
      <c r="AS9" s="1">
        <f t="shared" si="20"/>
        <v>0.10636325790087126</v>
      </c>
      <c r="AT9" s="1">
        <f t="shared" si="21"/>
        <v>1.9128739654981613E-2</v>
      </c>
      <c r="AU9" s="1">
        <f t="shared" si="22"/>
        <v>6.8057363215738159E-2</v>
      </c>
    </row>
    <row r="10" spans="1:47" x14ac:dyDescent="0.25">
      <c r="A10" s="1" t="s">
        <v>36</v>
      </c>
      <c r="B10" s="1" t="s">
        <v>9</v>
      </c>
      <c r="C10" s="1">
        <v>8.483924</v>
      </c>
      <c r="D10" s="1">
        <v>0</v>
      </c>
      <c r="E10" s="1">
        <v>0</v>
      </c>
      <c r="F10" s="1">
        <v>0</v>
      </c>
      <c r="G10" s="1">
        <v>0</v>
      </c>
      <c r="H10" s="1">
        <v>8.2156649999999996</v>
      </c>
      <c r="I10" s="1">
        <v>0</v>
      </c>
      <c r="J10" s="1">
        <v>0</v>
      </c>
      <c r="K10" s="1">
        <v>0</v>
      </c>
      <c r="L10" s="1">
        <v>2.5646179999999998</v>
      </c>
      <c r="M10" s="1">
        <v>0</v>
      </c>
      <c r="N10" s="1">
        <v>0</v>
      </c>
      <c r="O10" s="1">
        <v>2.3569140000000002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3.2701479999999998</v>
      </c>
      <c r="V10" s="1">
        <v>0</v>
      </c>
      <c r="W10" s="1">
        <v>0</v>
      </c>
      <c r="Y10" s="1">
        <f t="shared" si="1"/>
        <v>24.891268999999998</v>
      </c>
      <c r="AA10" s="1">
        <f t="shared" si="2"/>
        <v>0.34083935214391847</v>
      </c>
      <c r="AB10" s="1">
        <f t="shared" si="3"/>
        <v>0</v>
      </c>
      <c r="AC10" s="1">
        <f t="shared" si="4"/>
        <v>0</v>
      </c>
      <c r="AD10" s="1">
        <f t="shared" si="5"/>
        <v>0</v>
      </c>
      <c r="AE10" s="1">
        <f t="shared" si="6"/>
        <v>0</v>
      </c>
      <c r="AF10" s="1">
        <f t="shared" si="7"/>
        <v>0.33006211937205776</v>
      </c>
      <c r="AG10" s="1">
        <f t="shared" si="8"/>
        <v>0</v>
      </c>
      <c r="AH10" s="1">
        <f t="shared" si="9"/>
        <v>0</v>
      </c>
      <c r="AI10" s="1">
        <f t="shared" si="10"/>
        <v>0</v>
      </c>
      <c r="AJ10" s="1">
        <f t="shared" si="11"/>
        <v>0.10303283452523052</v>
      </c>
      <c r="AK10" s="1">
        <f t="shared" si="12"/>
        <v>0</v>
      </c>
      <c r="AL10" s="1">
        <f t="shared" si="13"/>
        <v>0</v>
      </c>
      <c r="AM10" s="1">
        <f t="shared" si="14"/>
        <v>9.4688382500707394E-2</v>
      </c>
      <c r="AN10" s="1">
        <f t="shared" si="15"/>
        <v>0</v>
      </c>
      <c r="AO10" s="1">
        <f t="shared" si="16"/>
        <v>0</v>
      </c>
      <c r="AP10" s="1">
        <f t="shared" si="17"/>
        <v>0</v>
      </c>
      <c r="AQ10" s="1">
        <f t="shared" si="18"/>
        <v>0</v>
      </c>
      <c r="AR10" s="1">
        <f t="shared" si="19"/>
        <v>0</v>
      </c>
      <c r="AS10" s="1">
        <f t="shared" si="20"/>
        <v>0.13137731145808598</v>
      </c>
      <c r="AT10" s="1">
        <f t="shared" si="21"/>
        <v>0</v>
      </c>
      <c r="AU10" s="1">
        <f t="shared" si="22"/>
        <v>0</v>
      </c>
    </row>
    <row r="11" spans="1:47" x14ac:dyDescent="0.25">
      <c r="A11" s="1" t="s">
        <v>36</v>
      </c>
      <c r="B11" s="1" t="s">
        <v>10</v>
      </c>
      <c r="C11" s="1">
        <v>9.2517650000000007</v>
      </c>
      <c r="D11" s="1">
        <v>0</v>
      </c>
      <c r="E11" s="1">
        <v>0</v>
      </c>
      <c r="F11" s="1">
        <v>0</v>
      </c>
      <c r="G11" s="1">
        <v>0</v>
      </c>
      <c r="H11" s="1">
        <v>10.798893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2.0802160000000001</v>
      </c>
      <c r="P11" s="1">
        <v>0</v>
      </c>
      <c r="Q11" s="1">
        <v>0</v>
      </c>
      <c r="R11" s="1">
        <v>0</v>
      </c>
      <c r="S11" s="1">
        <v>0</v>
      </c>
      <c r="T11" s="1">
        <v>2.8937810000000002</v>
      </c>
      <c r="U11" s="1">
        <v>0</v>
      </c>
      <c r="V11" s="1">
        <v>1.387084</v>
      </c>
      <c r="W11" s="1">
        <v>2.4824079999999999</v>
      </c>
      <c r="Y11" s="1">
        <f t="shared" si="1"/>
        <v>28.894147</v>
      </c>
      <c r="AA11" s="1">
        <f t="shared" si="2"/>
        <v>0.32019512463891048</v>
      </c>
      <c r="AB11" s="1">
        <f t="shared" si="3"/>
        <v>0</v>
      </c>
      <c r="AC11" s="1">
        <f t="shared" si="4"/>
        <v>0</v>
      </c>
      <c r="AD11" s="1">
        <f t="shared" si="5"/>
        <v>0</v>
      </c>
      <c r="AE11" s="1">
        <f t="shared" si="6"/>
        <v>0</v>
      </c>
      <c r="AF11" s="1">
        <f t="shared" si="7"/>
        <v>0.37373980965764447</v>
      </c>
      <c r="AG11" s="1">
        <f t="shared" si="8"/>
        <v>0</v>
      </c>
      <c r="AH11" s="1">
        <f t="shared" si="9"/>
        <v>0</v>
      </c>
      <c r="AI11" s="1">
        <f t="shared" si="10"/>
        <v>0</v>
      </c>
      <c r="AJ11" s="1">
        <f t="shared" si="11"/>
        <v>0</v>
      </c>
      <c r="AK11" s="1">
        <f t="shared" si="12"/>
        <v>0</v>
      </c>
      <c r="AL11" s="1">
        <f t="shared" si="13"/>
        <v>0</v>
      </c>
      <c r="AM11" s="1">
        <f t="shared" si="14"/>
        <v>7.1994373116465421E-2</v>
      </c>
      <c r="AN11" s="1">
        <f t="shared" si="15"/>
        <v>0</v>
      </c>
      <c r="AO11" s="1">
        <f t="shared" si="16"/>
        <v>0</v>
      </c>
      <c r="AP11" s="1">
        <f t="shared" si="17"/>
        <v>0</v>
      </c>
      <c r="AQ11" s="1">
        <f t="shared" si="18"/>
        <v>0</v>
      </c>
      <c r="AR11" s="1">
        <f t="shared" si="19"/>
        <v>0.10015111364941834</v>
      </c>
      <c r="AS11" s="1">
        <f t="shared" si="20"/>
        <v>0</v>
      </c>
      <c r="AT11" s="1">
        <f t="shared" si="21"/>
        <v>4.8005708560976031E-2</v>
      </c>
      <c r="AU11" s="1">
        <f t="shared" si="22"/>
        <v>8.5913870376585266E-2</v>
      </c>
    </row>
    <row r="12" spans="1:47" x14ac:dyDescent="0.25">
      <c r="A12" s="1" t="s">
        <v>36</v>
      </c>
      <c r="B12" s="1" t="s">
        <v>11</v>
      </c>
      <c r="C12" s="1">
        <v>3.9714695999999998</v>
      </c>
      <c r="D12" s="1">
        <v>0</v>
      </c>
      <c r="E12" s="1">
        <v>0</v>
      </c>
      <c r="F12" s="1">
        <v>0</v>
      </c>
      <c r="G12" s="1">
        <v>0</v>
      </c>
      <c r="H12" s="1">
        <v>3.2051310000000002</v>
      </c>
      <c r="I12" s="1">
        <v>0</v>
      </c>
      <c r="J12" s="1">
        <v>0</v>
      </c>
      <c r="K12" s="1">
        <v>0</v>
      </c>
      <c r="L12" s="1">
        <v>1.936353</v>
      </c>
      <c r="M12" s="1">
        <v>0</v>
      </c>
      <c r="N12" s="1">
        <v>0</v>
      </c>
      <c r="O12" s="1">
        <v>1.5221575000000001</v>
      </c>
      <c r="P12" s="1">
        <v>0</v>
      </c>
      <c r="Q12" s="1">
        <v>0</v>
      </c>
      <c r="R12" s="1">
        <v>0</v>
      </c>
      <c r="S12" s="1">
        <v>0</v>
      </c>
      <c r="T12" s="1">
        <v>0.48059940000000001</v>
      </c>
      <c r="U12" s="1">
        <v>1.6674047999999999</v>
      </c>
      <c r="V12" s="1">
        <v>0.3283278</v>
      </c>
      <c r="W12" s="1">
        <v>0</v>
      </c>
      <c r="Y12" s="1">
        <f t="shared" si="1"/>
        <v>13.111443100000002</v>
      </c>
      <c r="AA12" s="1">
        <f t="shared" si="2"/>
        <v>0.30290102849166917</v>
      </c>
      <c r="AB12" s="1">
        <f t="shared" si="3"/>
        <v>0</v>
      </c>
      <c r="AC12" s="1">
        <f t="shared" si="4"/>
        <v>0</v>
      </c>
      <c r="AD12" s="1">
        <f t="shared" si="5"/>
        <v>0</v>
      </c>
      <c r="AE12" s="1">
        <f t="shared" si="6"/>
        <v>0</v>
      </c>
      <c r="AF12" s="1">
        <f t="shared" si="7"/>
        <v>0.24445295422896657</v>
      </c>
      <c r="AG12" s="1">
        <f t="shared" si="8"/>
        <v>0</v>
      </c>
      <c r="AH12" s="1">
        <f t="shared" si="9"/>
        <v>0</v>
      </c>
      <c r="AI12" s="1">
        <f t="shared" si="10"/>
        <v>0</v>
      </c>
      <c r="AJ12" s="1">
        <f t="shared" si="11"/>
        <v>0.1476842011387747</v>
      </c>
      <c r="AK12" s="1">
        <f t="shared" si="12"/>
        <v>0</v>
      </c>
      <c r="AL12" s="1">
        <f t="shared" si="13"/>
        <v>0</v>
      </c>
      <c r="AM12" s="1">
        <f t="shared" si="14"/>
        <v>0.11609381884134476</v>
      </c>
      <c r="AN12" s="1">
        <f t="shared" si="15"/>
        <v>0</v>
      </c>
      <c r="AO12" s="1">
        <f t="shared" si="16"/>
        <v>0</v>
      </c>
      <c r="AP12" s="1">
        <f t="shared" si="17"/>
        <v>0</v>
      </c>
      <c r="AQ12" s="1">
        <f t="shared" si="18"/>
        <v>0</v>
      </c>
      <c r="AR12" s="1">
        <f t="shared" si="19"/>
        <v>3.6654958293645033E-2</v>
      </c>
      <c r="AS12" s="1">
        <f t="shared" si="20"/>
        <v>0.12717172223399265</v>
      </c>
      <c r="AT12" s="1">
        <f t="shared" si="21"/>
        <v>2.5041316771606929E-2</v>
      </c>
      <c r="AU12" s="1">
        <f t="shared" si="22"/>
        <v>0</v>
      </c>
    </row>
    <row r="13" spans="1:47" x14ac:dyDescent="0.25">
      <c r="A13" s="1" t="s">
        <v>36</v>
      </c>
      <c r="B13" s="1" t="s">
        <v>12</v>
      </c>
      <c r="C13" s="1">
        <v>3.2346211</v>
      </c>
      <c r="D13" s="1">
        <v>0</v>
      </c>
      <c r="E13" s="1">
        <v>0</v>
      </c>
      <c r="F13" s="1">
        <v>0</v>
      </c>
      <c r="G13" s="1">
        <v>0</v>
      </c>
      <c r="H13" s="1">
        <v>2.6788723000000001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0.43023600000000001</v>
      </c>
      <c r="O13" s="1">
        <v>1.3127116999999999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0.31484139999999999</v>
      </c>
      <c r="V13" s="1">
        <v>0.26731129999999997</v>
      </c>
      <c r="W13" s="1">
        <v>0</v>
      </c>
      <c r="Y13" s="1">
        <f t="shared" si="1"/>
        <v>8.2385938000000003</v>
      </c>
      <c r="AA13" s="1">
        <f t="shared" si="2"/>
        <v>0.39261810674535258</v>
      </c>
      <c r="AB13" s="1">
        <f t="shared" si="3"/>
        <v>0</v>
      </c>
      <c r="AC13" s="1">
        <f t="shared" si="4"/>
        <v>0</v>
      </c>
      <c r="AD13" s="1">
        <f t="shared" si="5"/>
        <v>0</v>
      </c>
      <c r="AE13" s="1">
        <f t="shared" si="6"/>
        <v>0</v>
      </c>
      <c r="AF13" s="1">
        <f t="shared" si="7"/>
        <v>0.32516135217153197</v>
      </c>
      <c r="AG13" s="1">
        <f t="shared" si="8"/>
        <v>0</v>
      </c>
      <c r="AH13" s="1">
        <f t="shared" si="9"/>
        <v>0</v>
      </c>
      <c r="AI13" s="1">
        <f t="shared" si="10"/>
        <v>0</v>
      </c>
      <c r="AJ13" s="1">
        <f t="shared" si="11"/>
        <v>0</v>
      </c>
      <c r="AK13" s="1">
        <f t="shared" si="12"/>
        <v>0</v>
      </c>
      <c r="AL13" s="1">
        <f t="shared" si="13"/>
        <v>5.222201876247376E-2</v>
      </c>
      <c r="AM13" s="1">
        <f t="shared" si="14"/>
        <v>0.15933686401676944</v>
      </c>
      <c r="AN13" s="1">
        <f t="shared" si="15"/>
        <v>0</v>
      </c>
      <c r="AO13" s="1">
        <f t="shared" si="16"/>
        <v>0</v>
      </c>
      <c r="AP13" s="1">
        <f t="shared" si="17"/>
        <v>0</v>
      </c>
      <c r="AQ13" s="1">
        <f t="shared" si="18"/>
        <v>0</v>
      </c>
      <c r="AR13" s="1">
        <f t="shared" si="19"/>
        <v>0</v>
      </c>
      <c r="AS13" s="1">
        <f t="shared" si="20"/>
        <v>3.8215429434086186E-2</v>
      </c>
      <c r="AT13" s="1">
        <f t="shared" si="21"/>
        <v>3.2446228869786001E-2</v>
      </c>
      <c r="AU13" s="1">
        <f t="shared" si="22"/>
        <v>0</v>
      </c>
    </row>
    <row r="14" spans="1:47" x14ac:dyDescent="0.25">
      <c r="A14" s="1" t="s">
        <v>36</v>
      </c>
      <c r="B14" s="1" t="s">
        <v>13</v>
      </c>
      <c r="C14" s="1">
        <v>1.3961756000000001</v>
      </c>
      <c r="D14" s="1">
        <v>1.4641594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1.9696737</v>
      </c>
      <c r="M14" s="1">
        <v>0</v>
      </c>
      <c r="N14" s="1">
        <v>1.8678072999999999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0.51390979999999997</v>
      </c>
      <c r="W14" s="1">
        <v>1.7619936</v>
      </c>
      <c r="Y14" s="1">
        <f t="shared" si="1"/>
        <v>8.9737194000000002</v>
      </c>
      <c r="AA14" s="1">
        <f t="shared" si="2"/>
        <v>0.1555849406211654</v>
      </c>
      <c r="AB14" s="1">
        <f t="shared" si="3"/>
        <v>0.16316081824443943</v>
      </c>
      <c r="AC14" s="1">
        <f t="shared" si="4"/>
        <v>0</v>
      </c>
      <c r="AD14" s="1">
        <f t="shared" si="5"/>
        <v>0</v>
      </c>
      <c r="AE14" s="1">
        <f t="shared" si="6"/>
        <v>0</v>
      </c>
      <c r="AF14" s="1">
        <f t="shared" si="7"/>
        <v>0</v>
      </c>
      <c r="AG14" s="1">
        <f t="shared" si="8"/>
        <v>0</v>
      </c>
      <c r="AH14" s="1">
        <f t="shared" si="9"/>
        <v>0</v>
      </c>
      <c r="AI14" s="1">
        <f t="shared" si="10"/>
        <v>0</v>
      </c>
      <c r="AJ14" s="1">
        <f t="shared" si="11"/>
        <v>0.21949356918826768</v>
      </c>
      <c r="AK14" s="1">
        <f t="shared" si="12"/>
        <v>0</v>
      </c>
      <c r="AL14" s="1">
        <f t="shared" si="13"/>
        <v>0.20814193276424489</v>
      </c>
      <c r="AM14" s="1">
        <f t="shared" si="14"/>
        <v>0</v>
      </c>
      <c r="AN14" s="1">
        <f t="shared" si="15"/>
        <v>0</v>
      </c>
      <c r="AO14" s="1">
        <f t="shared" si="16"/>
        <v>0</v>
      </c>
      <c r="AP14" s="1">
        <f t="shared" si="17"/>
        <v>0</v>
      </c>
      <c r="AQ14" s="1">
        <f t="shared" si="18"/>
        <v>0</v>
      </c>
      <c r="AR14" s="1">
        <f t="shared" si="19"/>
        <v>0</v>
      </c>
      <c r="AS14" s="1">
        <f t="shared" si="20"/>
        <v>0</v>
      </c>
      <c r="AT14" s="1">
        <f t="shared" si="21"/>
        <v>5.7268316190051578E-2</v>
      </c>
      <c r="AU14" s="1">
        <f t="shared" si="22"/>
        <v>0.196350422991831</v>
      </c>
    </row>
    <row r="15" spans="1:47" x14ac:dyDescent="0.25">
      <c r="A15" s="1" t="s">
        <v>37</v>
      </c>
      <c r="B15" s="1" t="s">
        <v>1</v>
      </c>
      <c r="C15" s="1">
        <v>0</v>
      </c>
      <c r="D15" s="1">
        <v>1.1545718</v>
      </c>
      <c r="E15" s="1">
        <v>0</v>
      </c>
      <c r="F15" s="1">
        <v>0</v>
      </c>
      <c r="G15" s="1">
        <v>0</v>
      </c>
      <c r="H15" s="1">
        <v>3.0320575999999999</v>
      </c>
      <c r="I15" s="1">
        <v>0</v>
      </c>
      <c r="J15" s="1">
        <v>0</v>
      </c>
      <c r="K15" s="1">
        <v>0</v>
      </c>
      <c r="L15" s="1">
        <v>3.4276523000000001</v>
      </c>
      <c r="M15" s="1">
        <v>0</v>
      </c>
      <c r="N15" s="1">
        <v>0.64095639999999998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3.9128786999999998</v>
      </c>
      <c r="U15" s="1">
        <v>2.0206811</v>
      </c>
      <c r="V15" s="1">
        <v>4.3678258999999997</v>
      </c>
      <c r="W15" s="1">
        <v>5.2267548000000001</v>
      </c>
      <c r="Y15" s="1">
        <f t="shared" si="1"/>
        <v>23.783378599999999</v>
      </c>
      <c r="AA15" s="1">
        <f t="shared" si="2"/>
        <v>0</v>
      </c>
      <c r="AB15" s="1">
        <f t="shared" si="3"/>
        <v>4.8545323161108829E-2</v>
      </c>
      <c r="AC15" s="1">
        <f t="shared" si="4"/>
        <v>0</v>
      </c>
      <c r="AD15" s="1">
        <f t="shared" si="5"/>
        <v>0</v>
      </c>
      <c r="AE15" s="1">
        <f t="shared" si="6"/>
        <v>0</v>
      </c>
      <c r="AF15" s="1">
        <f t="shared" si="7"/>
        <v>0.12748641187589724</v>
      </c>
      <c r="AG15" s="1">
        <f t="shared" si="8"/>
        <v>0</v>
      </c>
      <c r="AH15" s="1">
        <f t="shared" si="9"/>
        <v>0</v>
      </c>
      <c r="AI15" s="1">
        <f t="shared" si="10"/>
        <v>0</v>
      </c>
      <c r="AJ15" s="1">
        <f t="shared" si="11"/>
        <v>0.14411965421935469</v>
      </c>
      <c r="AK15" s="1">
        <f t="shared" si="12"/>
        <v>0</v>
      </c>
      <c r="AL15" s="1">
        <f t="shared" si="13"/>
        <v>2.6949762301643719E-2</v>
      </c>
      <c r="AM15" s="1">
        <f t="shared" si="14"/>
        <v>0</v>
      </c>
      <c r="AN15" s="1">
        <f t="shared" si="15"/>
        <v>0</v>
      </c>
      <c r="AO15" s="1">
        <f t="shared" si="16"/>
        <v>0</v>
      </c>
      <c r="AP15" s="1">
        <f t="shared" si="17"/>
        <v>0</v>
      </c>
      <c r="AQ15" s="1">
        <f t="shared" si="18"/>
        <v>0</v>
      </c>
      <c r="AR15" s="1">
        <f t="shared" si="19"/>
        <v>0.16452156633456611</v>
      </c>
      <c r="AS15" s="1">
        <f t="shared" si="20"/>
        <v>8.4961902763470293E-2</v>
      </c>
      <c r="AT15" s="1">
        <f t="shared" si="21"/>
        <v>0.18365035403338362</v>
      </c>
      <c r="AU15" s="1">
        <f t="shared" si="22"/>
        <v>0.21976502531057554</v>
      </c>
    </row>
    <row r="16" spans="1:47" x14ac:dyDescent="0.25">
      <c r="A16" s="1" t="s">
        <v>37</v>
      </c>
      <c r="B16" s="1" t="s">
        <v>2</v>
      </c>
      <c r="C16" s="1">
        <v>0</v>
      </c>
      <c r="D16" s="1">
        <v>0</v>
      </c>
      <c r="E16" s="1">
        <v>0</v>
      </c>
      <c r="F16" s="1">
        <v>0</v>
      </c>
      <c r="G16" s="1">
        <v>1.7584420000000001</v>
      </c>
      <c r="H16" s="1">
        <v>8.715541</v>
      </c>
      <c r="I16" s="1">
        <v>0</v>
      </c>
      <c r="J16" s="1">
        <v>0</v>
      </c>
      <c r="K16" s="1">
        <v>0</v>
      </c>
      <c r="L16" s="1">
        <v>2.640558</v>
      </c>
      <c r="M16" s="1">
        <v>0</v>
      </c>
      <c r="N16" s="1">
        <v>0</v>
      </c>
      <c r="O16" s="1">
        <v>1.991501</v>
      </c>
      <c r="P16" s="1">
        <v>0</v>
      </c>
      <c r="Q16" s="1">
        <v>0</v>
      </c>
      <c r="R16" s="1">
        <v>0</v>
      </c>
      <c r="S16" s="1">
        <v>0</v>
      </c>
      <c r="T16" s="1">
        <v>3.7057509999999998</v>
      </c>
      <c r="U16" s="1">
        <v>3.2074530000000001</v>
      </c>
      <c r="V16" s="1">
        <v>4.7912619999999997</v>
      </c>
      <c r="W16" s="1">
        <v>3.7496900000000002</v>
      </c>
      <c r="Y16" s="1">
        <f t="shared" si="1"/>
        <v>30.560198000000003</v>
      </c>
      <c r="AA16" s="1">
        <f t="shared" si="2"/>
        <v>0</v>
      </c>
      <c r="AB16" s="1">
        <f t="shared" si="3"/>
        <v>0</v>
      </c>
      <c r="AC16" s="1">
        <f t="shared" si="4"/>
        <v>0</v>
      </c>
      <c r="AD16" s="1">
        <f t="shared" si="5"/>
        <v>0</v>
      </c>
      <c r="AE16" s="1">
        <f t="shared" si="6"/>
        <v>5.7540268554542737E-2</v>
      </c>
      <c r="AF16" s="1">
        <f t="shared" si="7"/>
        <v>0.28519255667126236</v>
      </c>
      <c r="AG16" s="1">
        <f t="shared" si="8"/>
        <v>0</v>
      </c>
      <c r="AH16" s="1">
        <f t="shared" si="9"/>
        <v>0</v>
      </c>
      <c r="AI16" s="1">
        <f t="shared" si="10"/>
        <v>0</v>
      </c>
      <c r="AJ16" s="1">
        <f t="shared" si="11"/>
        <v>8.6405133893438762E-2</v>
      </c>
      <c r="AK16" s="1">
        <f t="shared" si="12"/>
        <v>0</v>
      </c>
      <c r="AL16" s="1">
        <f t="shared" si="13"/>
        <v>0</v>
      </c>
      <c r="AM16" s="1">
        <f t="shared" si="14"/>
        <v>6.5166495321790779E-2</v>
      </c>
      <c r="AN16" s="1">
        <f t="shared" si="15"/>
        <v>0</v>
      </c>
      <c r="AO16" s="1">
        <f t="shared" si="16"/>
        <v>0</v>
      </c>
      <c r="AP16" s="1">
        <f t="shared" si="17"/>
        <v>0</v>
      </c>
      <c r="AQ16" s="1">
        <f t="shared" si="18"/>
        <v>0</v>
      </c>
      <c r="AR16" s="1">
        <f t="shared" si="19"/>
        <v>0.12126069994703566</v>
      </c>
      <c r="AS16" s="1">
        <f t="shared" si="20"/>
        <v>0.10495524276380669</v>
      </c>
      <c r="AT16" s="1">
        <f t="shared" si="21"/>
        <v>0.15678111771396241</v>
      </c>
      <c r="AU16" s="1">
        <f t="shared" si="22"/>
        <v>0.12269848513416044</v>
      </c>
    </row>
    <row r="17" spans="1:47" x14ac:dyDescent="0.25">
      <c r="A17" s="1" t="s">
        <v>37</v>
      </c>
      <c r="B17" s="1" t="s">
        <v>3</v>
      </c>
      <c r="C17" s="1">
        <v>0</v>
      </c>
      <c r="D17" s="1">
        <v>2.3782757000000001</v>
      </c>
      <c r="E17" s="1">
        <v>0</v>
      </c>
      <c r="F17" s="1">
        <v>0</v>
      </c>
      <c r="G17" s="1">
        <v>0</v>
      </c>
      <c r="H17" s="1">
        <v>1.6274099</v>
      </c>
      <c r="I17" s="1">
        <v>0</v>
      </c>
      <c r="J17" s="1">
        <v>0</v>
      </c>
      <c r="K17" s="1">
        <v>0</v>
      </c>
      <c r="L17" s="1">
        <v>1.5791644</v>
      </c>
      <c r="M17" s="1">
        <v>0</v>
      </c>
      <c r="N17" s="1">
        <v>0</v>
      </c>
      <c r="O17" s="1">
        <v>0.36625269999999999</v>
      </c>
      <c r="P17" s="1">
        <v>0</v>
      </c>
      <c r="Q17" s="1">
        <v>0</v>
      </c>
      <c r="R17" s="1">
        <v>0</v>
      </c>
      <c r="S17" s="1">
        <v>0</v>
      </c>
      <c r="T17" s="1">
        <v>0.73031509999999999</v>
      </c>
      <c r="U17" s="1">
        <v>2.4977944999999999</v>
      </c>
      <c r="V17" s="1">
        <v>0.88411490000000004</v>
      </c>
      <c r="W17" s="1">
        <v>3.4621450999999999</v>
      </c>
      <c r="Y17" s="1">
        <f t="shared" si="1"/>
        <v>13.525472300000001</v>
      </c>
      <c r="AA17" s="1">
        <f t="shared" si="2"/>
        <v>0</v>
      </c>
      <c r="AB17" s="1">
        <f t="shared" si="3"/>
        <v>0.17583679499310351</v>
      </c>
      <c r="AC17" s="1">
        <f t="shared" si="4"/>
        <v>0</v>
      </c>
      <c r="AD17" s="1">
        <f t="shared" si="5"/>
        <v>0</v>
      </c>
      <c r="AE17" s="1">
        <f t="shared" si="6"/>
        <v>0</v>
      </c>
      <c r="AF17" s="1">
        <f t="shared" si="7"/>
        <v>0.12032185375145826</v>
      </c>
      <c r="AG17" s="1">
        <f t="shared" si="8"/>
        <v>0</v>
      </c>
      <c r="AH17" s="1">
        <f t="shared" si="9"/>
        <v>0</v>
      </c>
      <c r="AI17" s="1">
        <f t="shared" si="10"/>
        <v>0</v>
      </c>
      <c r="AJ17" s="1">
        <f t="shared" si="11"/>
        <v>0.11675484337800167</v>
      </c>
      <c r="AK17" s="1">
        <f t="shared" si="12"/>
        <v>0</v>
      </c>
      <c r="AL17" s="1">
        <f t="shared" si="13"/>
        <v>0</v>
      </c>
      <c r="AM17" s="1">
        <f t="shared" si="14"/>
        <v>2.7078736466748E-2</v>
      </c>
      <c r="AN17" s="1">
        <f t="shared" si="15"/>
        <v>0</v>
      </c>
      <c r="AO17" s="1">
        <f t="shared" si="16"/>
        <v>0</v>
      </c>
      <c r="AP17" s="1">
        <f t="shared" si="17"/>
        <v>0</v>
      </c>
      <c r="AQ17" s="1">
        <f t="shared" si="18"/>
        <v>0</v>
      </c>
      <c r="AR17" s="1">
        <f t="shared" si="19"/>
        <v>5.3995534041350997E-2</v>
      </c>
      <c r="AS17" s="1">
        <f t="shared" si="20"/>
        <v>0.18467336626758682</v>
      </c>
      <c r="AT17" s="1">
        <f t="shared" si="21"/>
        <v>6.536665636437701E-2</v>
      </c>
      <c r="AU17" s="1">
        <f t="shared" si="22"/>
        <v>0.25597221473737369</v>
      </c>
    </row>
    <row r="18" spans="1:47" x14ac:dyDescent="0.25">
      <c r="A18" s="1" t="s">
        <v>37</v>
      </c>
      <c r="B18" s="1" t="s">
        <v>4</v>
      </c>
      <c r="C18" s="1">
        <v>5.5760699999999996</v>
      </c>
      <c r="D18" s="1">
        <v>3.1783869999999999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2.7829540000000001</v>
      </c>
      <c r="M18" s="1">
        <v>0</v>
      </c>
      <c r="N18" s="1">
        <v>0</v>
      </c>
      <c r="O18" s="1">
        <v>2.0245329999999999</v>
      </c>
      <c r="P18" s="1">
        <v>0</v>
      </c>
      <c r="Q18" s="1">
        <v>0</v>
      </c>
      <c r="R18" s="1">
        <v>0</v>
      </c>
      <c r="S18" s="1">
        <v>0</v>
      </c>
      <c r="T18" s="1">
        <v>1.4480299999999999</v>
      </c>
      <c r="U18" s="1">
        <v>8.3237120000000004</v>
      </c>
      <c r="V18" s="1">
        <v>5.2876979999999998</v>
      </c>
      <c r="W18" s="1">
        <v>5.4635280000000002</v>
      </c>
      <c r="Y18" s="1">
        <f t="shared" si="1"/>
        <v>34.084912000000003</v>
      </c>
      <c r="AA18" s="1">
        <f t="shared" si="2"/>
        <v>0.16359349849575669</v>
      </c>
      <c r="AB18" s="1">
        <f t="shared" si="3"/>
        <v>9.3249089215779679E-2</v>
      </c>
      <c r="AC18" s="1">
        <f t="shared" si="4"/>
        <v>0</v>
      </c>
      <c r="AD18" s="1">
        <f t="shared" si="5"/>
        <v>0</v>
      </c>
      <c r="AE18" s="1">
        <f t="shared" si="6"/>
        <v>0</v>
      </c>
      <c r="AF18" s="1">
        <f t="shared" si="7"/>
        <v>0</v>
      </c>
      <c r="AG18" s="1">
        <f t="shared" si="8"/>
        <v>0</v>
      </c>
      <c r="AH18" s="1">
        <f t="shared" si="9"/>
        <v>0</v>
      </c>
      <c r="AI18" s="1">
        <f t="shared" si="10"/>
        <v>0</v>
      </c>
      <c r="AJ18" s="1">
        <f t="shared" si="11"/>
        <v>8.1647680357807575E-2</v>
      </c>
      <c r="AK18" s="1">
        <f t="shared" si="12"/>
        <v>0</v>
      </c>
      <c r="AL18" s="1">
        <f t="shared" si="13"/>
        <v>0</v>
      </c>
      <c r="AM18" s="1">
        <f t="shared" si="14"/>
        <v>5.9396750092826987E-2</v>
      </c>
      <c r="AN18" s="1">
        <f t="shared" si="15"/>
        <v>0</v>
      </c>
      <c r="AO18" s="1">
        <f t="shared" si="16"/>
        <v>0</v>
      </c>
      <c r="AP18" s="1">
        <f t="shared" si="17"/>
        <v>0</v>
      </c>
      <c r="AQ18" s="1">
        <f t="shared" si="18"/>
        <v>0</v>
      </c>
      <c r="AR18" s="1">
        <f t="shared" si="19"/>
        <v>4.2483020052978271E-2</v>
      </c>
      <c r="AS18" s="1">
        <f t="shared" si="20"/>
        <v>0.24420517793914209</v>
      </c>
      <c r="AT18" s="1">
        <f t="shared" si="21"/>
        <v>0.15513309818725657</v>
      </c>
      <c r="AU18" s="1">
        <f t="shared" si="22"/>
        <v>0.16029168565845203</v>
      </c>
    </row>
    <row r="19" spans="1:47" x14ac:dyDescent="0.25">
      <c r="A19" s="1" t="s">
        <v>37</v>
      </c>
      <c r="B19" s="1" t="s">
        <v>5</v>
      </c>
      <c r="C19" s="1">
        <v>1.5907960000000001</v>
      </c>
      <c r="D19" s="1">
        <v>0</v>
      </c>
      <c r="E19" s="1">
        <v>0</v>
      </c>
      <c r="F19" s="1">
        <v>0</v>
      </c>
      <c r="G19" s="1">
        <v>0</v>
      </c>
      <c r="H19" s="1">
        <v>2.5734639000000001</v>
      </c>
      <c r="I19" s="1">
        <v>0</v>
      </c>
      <c r="J19" s="1">
        <v>0</v>
      </c>
      <c r="K19" s="1">
        <v>0</v>
      </c>
      <c r="L19" s="1">
        <v>0.71995399999999998</v>
      </c>
      <c r="M19" s="1">
        <v>0</v>
      </c>
      <c r="N19" s="1">
        <v>0</v>
      </c>
      <c r="O19" s="1">
        <v>0.34178779999999997</v>
      </c>
      <c r="P19" s="1">
        <v>0</v>
      </c>
      <c r="Q19" s="1">
        <v>0</v>
      </c>
      <c r="R19" s="1">
        <v>0</v>
      </c>
      <c r="S19" s="1">
        <v>0</v>
      </c>
      <c r="T19" s="1">
        <v>1.9624383000000001</v>
      </c>
      <c r="U19" s="1">
        <v>2.3290500000000001</v>
      </c>
      <c r="V19" s="1">
        <v>1.7376853000000001</v>
      </c>
      <c r="W19" s="1">
        <v>0</v>
      </c>
      <c r="Y19" s="1">
        <f t="shared" si="1"/>
        <v>11.255175300000001</v>
      </c>
      <c r="AA19" s="1">
        <f t="shared" si="2"/>
        <v>0.14133906914803895</v>
      </c>
      <c r="AB19" s="1">
        <f t="shared" si="3"/>
        <v>0</v>
      </c>
      <c r="AC19" s="1">
        <f t="shared" si="4"/>
        <v>0</v>
      </c>
      <c r="AD19" s="1">
        <f t="shared" si="5"/>
        <v>0</v>
      </c>
      <c r="AE19" s="1">
        <f t="shared" si="6"/>
        <v>0</v>
      </c>
      <c r="AF19" s="1">
        <f t="shared" si="7"/>
        <v>0.22864716287448672</v>
      </c>
      <c r="AG19" s="1">
        <f t="shared" si="8"/>
        <v>0</v>
      </c>
      <c r="AH19" s="1">
        <f t="shared" si="9"/>
        <v>0</v>
      </c>
      <c r="AI19" s="1">
        <f t="shared" si="10"/>
        <v>0</v>
      </c>
      <c r="AJ19" s="1">
        <f t="shared" si="11"/>
        <v>6.3966484822319911E-2</v>
      </c>
      <c r="AK19" s="1">
        <f t="shared" si="12"/>
        <v>0</v>
      </c>
      <c r="AL19" s="1">
        <f t="shared" si="13"/>
        <v>0</v>
      </c>
      <c r="AM19" s="1">
        <f t="shared" si="14"/>
        <v>3.0367168070674112E-2</v>
      </c>
      <c r="AN19" s="1">
        <f t="shared" si="15"/>
        <v>0</v>
      </c>
      <c r="AO19" s="1">
        <f t="shared" si="16"/>
        <v>0</v>
      </c>
      <c r="AP19" s="1">
        <f t="shared" si="17"/>
        <v>0</v>
      </c>
      <c r="AQ19" s="1">
        <f t="shared" si="18"/>
        <v>0</v>
      </c>
      <c r="AR19" s="1">
        <f t="shared" si="19"/>
        <v>0.1743587503252837</v>
      </c>
      <c r="AS19" s="1">
        <f t="shared" si="20"/>
        <v>0.20693147267106535</v>
      </c>
      <c r="AT19" s="1">
        <f t="shared" si="21"/>
        <v>0.15438989208813123</v>
      </c>
      <c r="AU19" s="1">
        <f t="shared" si="22"/>
        <v>0</v>
      </c>
    </row>
    <row r="20" spans="1:47" x14ac:dyDescent="0.25">
      <c r="A20" s="1" t="s">
        <v>37</v>
      </c>
      <c r="B20" s="1" t="s">
        <v>6</v>
      </c>
      <c r="C20" s="1">
        <v>0</v>
      </c>
      <c r="D20" s="1">
        <v>1.0953442</v>
      </c>
      <c r="E20" s="1">
        <v>0</v>
      </c>
      <c r="F20" s="1">
        <v>0</v>
      </c>
      <c r="G20" s="1">
        <v>0</v>
      </c>
      <c r="H20" s="1">
        <v>0.87465059999999994</v>
      </c>
      <c r="I20" s="1">
        <v>0</v>
      </c>
      <c r="J20" s="1">
        <v>0</v>
      </c>
      <c r="K20" s="1">
        <v>0</v>
      </c>
      <c r="L20" s="1">
        <v>1.4253346</v>
      </c>
      <c r="M20" s="1">
        <v>0</v>
      </c>
      <c r="N20" s="1">
        <v>0</v>
      </c>
      <c r="O20" s="1">
        <v>0.79277719999999996</v>
      </c>
      <c r="P20" s="1">
        <v>0</v>
      </c>
      <c r="Q20" s="1">
        <v>0</v>
      </c>
      <c r="R20" s="1">
        <v>0</v>
      </c>
      <c r="S20" s="1">
        <v>0</v>
      </c>
      <c r="T20" s="1">
        <v>0.3558539</v>
      </c>
      <c r="U20" s="1">
        <v>0.57921219999999995</v>
      </c>
      <c r="V20" s="1">
        <v>2.1599726000000001</v>
      </c>
      <c r="W20" s="1">
        <v>0</v>
      </c>
      <c r="Y20" s="1">
        <f t="shared" si="1"/>
        <v>7.2831452999999993</v>
      </c>
      <c r="AA20" s="1">
        <f t="shared" si="2"/>
        <v>0</v>
      </c>
      <c r="AB20" s="1">
        <f t="shared" si="3"/>
        <v>0.15039439073115843</v>
      </c>
      <c r="AC20" s="1">
        <f t="shared" si="4"/>
        <v>0</v>
      </c>
      <c r="AD20" s="1">
        <f t="shared" si="5"/>
        <v>0</v>
      </c>
      <c r="AE20" s="1">
        <f t="shared" si="6"/>
        <v>0</v>
      </c>
      <c r="AF20" s="1">
        <f t="shared" si="7"/>
        <v>0.12009242764935639</v>
      </c>
      <c r="AG20" s="1">
        <f t="shared" si="8"/>
        <v>0</v>
      </c>
      <c r="AH20" s="1">
        <f t="shared" si="9"/>
        <v>0</v>
      </c>
      <c r="AI20" s="1">
        <f t="shared" si="10"/>
        <v>0</v>
      </c>
      <c r="AJ20" s="1">
        <f t="shared" si="11"/>
        <v>0.19570316687214798</v>
      </c>
      <c r="AK20" s="1">
        <f t="shared" si="12"/>
        <v>0</v>
      </c>
      <c r="AL20" s="1">
        <f t="shared" si="13"/>
        <v>0</v>
      </c>
      <c r="AM20" s="1">
        <f t="shared" si="14"/>
        <v>0.1088509383439048</v>
      </c>
      <c r="AN20" s="1">
        <f t="shared" si="15"/>
        <v>0</v>
      </c>
      <c r="AO20" s="1">
        <f t="shared" si="16"/>
        <v>0</v>
      </c>
      <c r="AP20" s="1">
        <f t="shared" si="17"/>
        <v>0</v>
      </c>
      <c r="AQ20" s="1">
        <f t="shared" si="18"/>
        <v>0</v>
      </c>
      <c r="AR20" s="1">
        <f t="shared" si="19"/>
        <v>4.8859920452225501E-2</v>
      </c>
      <c r="AS20" s="1">
        <f t="shared" si="20"/>
        <v>7.952775567995328E-2</v>
      </c>
      <c r="AT20" s="1">
        <f t="shared" si="21"/>
        <v>0.29657140027125373</v>
      </c>
      <c r="AU20" s="1">
        <f t="shared" si="22"/>
        <v>0</v>
      </c>
    </row>
    <row r="21" spans="1:47" x14ac:dyDescent="0.25">
      <c r="A21" s="1" t="s">
        <v>37</v>
      </c>
      <c r="B21" s="1" t="s">
        <v>7</v>
      </c>
      <c r="C21" s="1">
        <v>0</v>
      </c>
      <c r="D21" s="1">
        <v>0.35045549999999998</v>
      </c>
      <c r="E21" s="1">
        <v>0</v>
      </c>
      <c r="F21" s="1">
        <v>0</v>
      </c>
      <c r="G21" s="1">
        <v>0</v>
      </c>
      <c r="H21" s="1">
        <v>0.45155679999999998</v>
      </c>
      <c r="I21" s="1">
        <v>0</v>
      </c>
      <c r="J21" s="1">
        <v>0</v>
      </c>
      <c r="K21" s="1">
        <v>0</v>
      </c>
      <c r="L21" s="1">
        <v>1.3131404</v>
      </c>
      <c r="M21" s="1">
        <v>0</v>
      </c>
      <c r="N21" s="1">
        <v>0</v>
      </c>
      <c r="O21" s="1">
        <v>0.94132260000000001</v>
      </c>
      <c r="P21" s="1">
        <v>0</v>
      </c>
      <c r="Q21" s="1">
        <v>0</v>
      </c>
      <c r="R21" s="1">
        <v>0</v>
      </c>
      <c r="S21" s="1">
        <v>0</v>
      </c>
      <c r="T21" s="1">
        <v>1.7238560999999999</v>
      </c>
      <c r="U21" s="1">
        <v>0</v>
      </c>
      <c r="V21" s="1">
        <v>0.97883549999999997</v>
      </c>
      <c r="W21" s="1">
        <v>2.5474399999999999</v>
      </c>
      <c r="Y21" s="1">
        <f t="shared" si="1"/>
        <v>8.3066068999999985</v>
      </c>
      <c r="AA21" s="1">
        <f t="shared" si="2"/>
        <v>0</v>
      </c>
      <c r="AB21" s="1">
        <f t="shared" si="3"/>
        <v>4.2189970492042914E-2</v>
      </c>
      <c r="AC21" s="1">
        <f t="shared" si="4"/>
        <v>0</v>
      </c>
      <c r="AD21" s="1">
        <f t="shared" si="5"/>
        <v>0</v>
      </c>
      <c r="AE21" s="1">
        <f t="shared" si="6"/>
        <v>0</v>
      </c>
      <c r="AF21" s="1">
        <f t="shared" si="7"/>
        <v>5.436116159535611E-2</v>
      </c>
      <c r="AG21" s="1">
        <f t="shared" si="8"/>
        <v>0</v>
      </c>
      <c r="AH21" s="1">
        <f t="shared" si="9"/>
        <v>0</v>
      </c>
      <c r="AI21" s="1">
        <f t="shared" si="10"/>
        <v>0</v>
      </c>
      <c r="AJ21" s="1">
        <f t="shared" si="11"/>
        <v>0.15808385009768552</v>
      </c>
      <c r="AK21" s="1">
        <f t="shared" si="12"/>
        <v>0</v>
      </c>
      <c r="AL21" s="1">
        <f t="shared" si="13"/>
        <v>0</v>
      </c>
      <c r="AM21" s="1">
        <f t="shared" si="14"/>
        <v>0.11332215564456291</v>
      </c>
      <c r="AN21" s="1">
        <f t="shared" si="15"/>
        <v>0</v>
      </c>
      <c r="AO21" s="1">
        <f t="shared" si="16"/>
        <v>0</v>
      </c>
      <c r="AP21" s="1">
        <f t="shared" si="17"/>
        <v>0</v>
      </c>
      <c r="AQ21" s="1">
        <f t="shared" si="18"/>
        <v>0</v>
      </c>
      <c r="AR21" s="1">
        <f t="shared" si="19"/>
        <v>0.2075283109882087</v>
      </c>
      <c r="AS21" s="1">
        <f t="shared" si="20"/>
        <v>0</v>
      </c>
      <c r="AT21" s="1">
        <f t="shared" si="21"/>
        <v>0.11783818733495142</v>
      </c>
      <c r="AU21" s="1">
        <f t="shared" si="22"/>
        <v>0.3066763638471926</v>
      </c>
    </row>
    <row r="22" spans="1:47" x14ac:dyDescent="0.25">
      <c r="A22" s="1" t="s">
        <v>37</v>
      </c>
      <c r="B22" s="1" t="s">
        <v>8</v>
      </c>
      <c r="C22" s="1">
        <v>2.1066075999999998</v>
      </c>
      <c r="D22" s="1">
        <v>0</v>
      </c>
      <c r="E22" s="1">
        <v>0</v>
      </c>
      <c r="F22" s="1">
        <v>0</v>
      </c>
      <c r="G22" s="1">
        <v>0</v>
      </c>
      <c r="H22" s="1">
        <v>7.7920511000000001</v>
      </c>
      <c r="I22" s="1">
        <v>0</v>
      </c>
      <c r="J22" s="1">
        <v>0</v>
      </c>
      <c r="K22" s="1">
        <v>0</v>
      </c>
      <c r="L22" s="1">
        <v>3.4762263999999998</v>
      </c>
      <c r="M22" s="1">
        <v>0</v>
      </c>
      <c r="N22" s="1">
        <v>0</v>
      </c>
      <c r="O22" s="1">
        <v>0.92340520000000004</v>
      </c>
      <c r="P22" s="1">
        <v>0</v>
      </c>
      <c r="Q22" s="1">
        <v>0</v>
      </c>
      <c r="R22" s="1">
        <v>0</v>
      </c>
      <c r="S22" s="1">
        <v>0</v>
      </c>
      <c r="T22" s="1">
        <v>4.0813804999999999</v>
      </c>
      <c r="U22" s="1">
        <v>5.0216196999999996</v>
      </c>
      <c r="V22" s="1">
        <v>4.0297362000000003</v>
      </c>
      <c r="W22" s="1">
        <v>8.8922383000000007</v>
      </c>
      <c r="Y22" s="1">
        <f t="shared" si="1"/>
        <v>36.323264999999999</v>
      </c>
      <c r="AA22" s="1">
        <f t="shared" si="2"/>
        <v>5.7996096991831537E-2</v>
      </c>
      <c r="AB22" s="1">
        <f t="shared" si="3"/>
        <v>0</v>
      </c>
      <c r="AC22" s="1">
        <f t="shared" si="4"/>
        <v>0</v>
      </c>
      <c r="AD22" s="1">
        <f t="shared" si="5"/>
        <v>0</v>
      </c>
      <c r="AE22" s="1">
        <f t="shared" si="6"/>
        <v>0</v>
      </c>
      <c r="AF22" s="1">
        <f t="shared" si="7"/>
        <v>0.21451956755539461</v>
      </c>
      <c r="AG22" s="1">
        <f t="shared" si="8"/>
        <v>0</v>
      </c>
      <c r="AH22" s="1">
        <f t="shared" si="9"/>
        <v>0</v>
      </c>
      <c r="AI22" s="1">
        <f t="shared" si="10"/>
        <v>0</v>
      </c>
      <c r="AJ22" s="1">
        <f t="shared" si="11"/>
        <v>9.5702476085230775E-2</v>
      </c>
      <c r="AK22" s="1">
        <f t="shared" si="12"/>
        <v>0</v>
      </c>
      <c r="AL22" s="1">
        <f t="shared" si="13"/>
        <v>0</v>
      </c>
      <c r="AM22" s="1">
        <f t="shared" si="14"/>
        <v>2.5421866674154983E-2</v>
      </c>
      <c r="AN22" s="1">
        <f t="shared" si="15"/>
        <v>0</v>
      </c>
      <c r="AO22" s="1">
        <f t="shared" si="16"/>
        <v>0</v>
      </c>
      <c r="AP22" s="1">
        <f t="shared" si="17"/>
        <v>0</v>
      </c>
      <c r="AQ22" s="1">
        <f t="shared" si="18"/>
        <v>0</v>
      </c>
      <c r="AR22" s="1">
        <f t="shared" si="19"/>
        <v>0.11236271023543726</v>
      </c>
      <c r="AS22" s="1">
        <f t="shared" si="20"/>
        <v>0.13824802643705073</v>
      </c>
      <c r="AT22" s="1">
        <f t="shared" si="21"/>
        <v>0.11094091348891683</v>
      </c>
      <c r="AU22" s="1">
        <f t="shared" si="22"/>
        <v>0.2448083425319833</v>
      </c>
    </row>
    <row r="23" spans="1:47" x14ac:dyDescent="0.25">
      <c r="A23" s="1" t="s">
        <v>37</v>
      </c>
      <c r="B23" s="1" t="s">
        <v>9</v>
      </c>
      <c r="C23" s="1">
        <v>3.1551684</v>
      </c>
      <c r="D23" s="1">
        <v>1.5562646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2.2723466000000001</v>
      </c>
      <c r="M23" s="1">
        <v>0</v>
      </c>
      <c r="N23" s="1">
        <v>0</v>
      </c>
      <c r="O23" s="1">
        <v>0.48000120000000002</v>
      </c>
      <c r="P23" s="1">
        <v>0</v>
      </c>
      <c r="Q23" s="1">
        <v>0</v>
      </c>
      <c r="R23" s="1">
        <v>0</v>
      </c>
      <c r="S23" s="1">
        <v>0</v>
      </c>
      <c r="T23" s="1">
        <v>0.85625240000000002</v>
      </c>
      <c r="U23" s="1">
        <v>3.9352689999999999</v>
      </c>
      <c r="V23" s="1">
        <v>4.3227077999999999</v>
      </c>
      <c r="W23" s="1">
        <v>5.2507137999999998</v>
      </c>
      <c r="Y23" s="1">
        <f t="shared" si="1"/>
        <v>21.828723799999999</v>
      </c>
      <c r="AA23" s="1">
        <f t="shared" si="2"/>
        <v>0.14454204601736728</v>
      </c>
      <c r="AB23" s="1">
        <f t="shared" si="3"/>
        <v>7.1294346580169754E-2</v>
      </c>
      <c r="AC23" s="1">
        <f t="shared" si="4"/>
        <v>0</v>
      </c>
      <c r="AD23" s="1">
        <f t="shared" si="5"/>
        <v>0</v>
      </c>
      <c r="AE23" s="1">
        <f t="shared" si="6"/>
        <v>0</v>
      </c>
      <c r="AF23" s="1">
        <f t="shared" si="7"/>
        <v>0</v>
      </c>
      <c r="AG23" s="1">
        <f t="shared" si="8"/>
        <v>0</v>
      </c>
      <c r="AH23" s="1">
        <f t="shared" si="9"/>
        <v>0</v>
      </c>
      <c r="AI23" s="1">
        <f t="shared" si="10"/>
        <v>0</v>
      </c>
      <c r="AJ23" s="1">
        <f t="shared" si="11"/>
        <v>0.10409892125713736</v>
      </c>
      <c r="AK23" s="1">
        <f t="shared" si="12"/>
        <v>0</v>
      </c>
      <c r="AL23" s="1">
        <f t="shared" si="13"/>
        <v>0</v>
      </c>
      <c r="AM23" s="1">
        <f t="shared" si="14"/>
        <v>2.1989430275351236E-2</v>
      </c>
      <c r="AN23" s="1">
        <f t="shared" si="15"/>
        <v>0</v>
      </c>
      <c r="AO23" s="1">
        <f t="shared" si="16"/>
        <v>0</v>
      </c>
      <c r="AP23" s="1">
        <f t="shared" si="17"/>
        <v>0</v>
      </c>
      <c r="AQ23" s="1">
        <f t="shared" si="18"/>
        <v>0</v>
      </c>
      <c r="AR23" s="1">
        <f t="shared" si="19"/>
        <v>3.9225948701591067E-2</v>
      </c>
      <c r="AS23" s="1">
        <f t="shared" si="20"/>
        <v>0.18027938948954955</v>
      </c>
      <c r="AT23" s="1">
        <f t="shared" si="21"/>
        <v>0.19802842528063871</v>
      </c>
      <c r="AU23" s="1">
        <f t="shared" si="22"/>
        <v>0.24054149239819508</v>
      </c>
    </row>
    <row r="24" spans="1:47" x14ac:dyDescent="0.25">
      <c r="A24" s="1" t="s">
        <v>37</v>
      </c>
      <c r="B24" s="1" t="s">
        <v>10</v>
      </c>
      <c r="C24" s="1">
        <v>1.0267531000000001</v>
      </c>
      <c r="D24" s="1">
        <v>0</v>
      </c>
      <c r="E24" s="1">
        <v>0</v>
      </c>
      <c r="F24" s="1">
        <v>0</v>
      </c>
      <c r="G24" s="1">
        <v>0</v>
      </c>
      <c r="H24" s="1">
        <v>3.3520165999999998</v>
      </c>
      <c r="I24" s="1">
        <v>0</v>
      </c>
      <c r="J24" s="1">
        <v>0</v>
      </c>
      <c r="K24" s="1">
        <v>0</v>
      </c>
      <c r="L24" s="1">
        <v>3.6844953</v>
      </c>
      <c r="M24" s="1">
        <v>0</v>
      </c>
      <c r="N24" s="1">
        <v>0</v>
      </c>
      <c r="O24" s="1">
        <v>0.48071330000000001</v>
      </c>
      <c r="P24" s="1">
        <v>0</v>
      </c>
      <c r="Q24" s="1">
        <v>0</v>
      </c>
      <c r="R24" s="1">
        <v>0</v>
      </c>
      <c r="S24" s="1">
        <v>0</v>
      </c>
      <c r="T24" s="1">
        <v>3.5685612999999998</v>
      </c>
      <c r="U24" s="1">
        <v>0</v>
      </c>
      <c r="V24" s="1">
        <v>3.5029564</v>
      </c>
      <c r="W24" s="1">
        <v>10.1650633</v>
      </c>
      <c r="Y24" s="1">
        <f t="shared" si="1"/>
        <v>25.7805593</v>
      </c>
      <c r="AA24" s="1">
        <f t="shared" si="2"/>
        <v>3.9826641774990512E-2</v>
      </c>
      <c r="AB24" s="1">
        <f t="shared" si="3"/>
        <v>0</v>
      </c>
      <c r="AC24" s="1">
        <f t="shared" si="4"/>
        <v>0</v>
      </c>
      <c r="AD24" s="1">
        <f t="shared" si="5"/>
        <v>0</v>
      </c>
      <c r="AE24" s="1">
        <f t="shared" si="6"/>
        <v>0</v>
      </c>
      <c r="AF24" s="1">
        <f t="shared" si="7"/>
        <v>0.13002109694338554</v>
      </c>
      <c r="AG24" s="1">
        <f t="shared" si="8"/>
        <v>0</v>
      </c>
      <c r="AH24" s="1">
        <f t="shared" si="9"/>
        <v>0</v>
      </c>
      <c r="AI24" s="1">
        <f t="shared" si="10"/>
        <v>0</v>
      </c>
      <c r="AJ24" s="1">
        <f t="shared" si="11"/>
        <v>0.14291758596563883</v>
      </c>
      <c r="AK24" s="1">
        <f t="shared" si="12"/>
        <v>0</v>
      </c>
      <c r="AL24" s="1">
        <f t="shared" si="13"/>
        <v>0</v>
      </c>
      <c r="AM24" s="1">
        <f t="shared" si="14"/>
        <v>1.8646348762495622E-2</v>
      </c>
      <c r="AN24" s="1">
        <f t="shared" si="15"/>
        <v>0</v>
      </c>
      <c r="AO24" s="1">
        <f t="shared" si="16"/>
        <v>0</v>
      </c>
      <c r="AP24" s="1">
        <f t="shared" si="17"/>
        <v>0</v>
      </c>
      <c r="AQ24" s="1">
        <f t="shared" si="18"/>
        <v>0</v>
      </c>
      <c r="AR24" s="1">
        <f t="shared" si="19"/>
        <v>0.13842063154929302</v>
      </c>
      <c r="AS24" s="1">
        <f t="shared" si="20"/>
        <v>0</v>
      </c>
      <c r="AT24" s="1">
        <f t="shared" si="21"/>
        <v>0.13587588846452994</v>
      </c>
      <c r="AU24" s="1">
        <f t="shared" si="22"/>
        <v>0.3942918065396665</v>
      </c>
    </row>
    <row r="25" spans="1:47" x14ac:dyDescent="0.25">
      <c r="A25" s="1" t="s">
        <v>37</v>
      </c>
      <c r="B25" s="1" t="s">
        <v>11</v>
      </c>
      <c r="C25" s="1">
        <v>2.2817251999999999</v>
      </c>
      <c r="D25" s="1">
        <v>0</v>
      </c>
      <c r="E25" s="1">
        <v>0</v>
      </c>
      <c r="F25" s="1">
        <v>0</v>
      </c>
      <c r="G25" s="1">
        <v>0</v>
      </c>
      <c r="H25" s="1">
        <v>2.1492897000000002</v>
      </c>
      <c r="I25" s="1">
        <v>0</v>
      </c>
      <c r="J25" s="1">
        <v>0</v>
      </c>
      <c r="K25" s="1">
        <v>0</v>
      </c>
      <c r="L25" s="1">
        <v>0.58600839999999998</v>
      </c>
      <c r="M25" s="1">
        <v>0</v>
      </c>
      <c r="N25" s="1">
        <v>0</v>
      </c>
      <c r="O25" s="1">
        <v>1.5994661999999999</v>
      </c>
      <c r="P25" s="1">
        <v>0</v>
      </c>
      <c r="Q25" s="1">
        <v>0</v>
      </c>
      <c r="R25" s="1">
        <v>0</v>
      </c>
      <c r="S25" s="1">
        <v>0</v>
      </c>
      <c r="T25" s="1">
        <v>1.4722689</v>
      </c>
      <c r="U25" s="1">
        <v>0.53065050000000002</v>
      </c>
      <c r="V25" s="1">
        <v>2.8608973</v>
      </c>
      <c r="W25" s="1">
        <v>0</v>
      </c>
      <c r="Y25" s="1">
        <f t="shared" si="1"/>
        <v>11.480306199999999</v>
      </c>
      <c r="AA25" s="1">
        <f t="shared" si="2"/>
        <v>0.19875124933514404</v>
      </c>
      <c r="AB25" s="1">
        <f t="shared" si="3"/>
        <v>0</v>
      </c>
      <c r="AC25" s="1">
        <f t="shared" si="4"/>
        <v>0</v>
      </c>
      <c r="AD25" s="1">
        <f t="shared" si="5"/>
        <v>0</v>
      </c>
      <c r="AE25" s="1">
        <f t="shared" si="6"/>
        <v>0</v>
      </c>
      <c r="AF25" s="1">
        <f t="shared" si="7"/>
        <v>0.18721536364596272</v>
      </c>
      <c r="AG25" s="1">
        <f t="shared" si="8"/>
        <v>0</v>
      </c>
      <c r="AH25" s="1">
        <f t="shared" si="9"/>
        <v>0</v>
      </c>
      <c r="AI25" s="1">
        <f t="shared" si="10"/>
        <v>0</v>
      </c>
      <c r="AJ25" s="1">
        <f t="shared" si="11"/>
        <v>5.1044666387034171E-2</v>
      </c>
      <c r="AK25" s="1">
        <f t="shared" si="12"/>
        <v>0</v>
      </c>
      <c r="AL25" s="1">
        <f t="shared" si="13"/>
        <v>0</v>
      </c>
      <c r="AM25" s="1">
        <f t="shared" si="14"/>
        <v>0.13932260796319179</v>
      </c>
      <c r="AN25" s="1">
        <f t="shared" si="15"/>
        <v>0</v>
      </c>
      <c r="AO25" s="1">
        <f t="shared" si="16"/>
        <v>0</v>
      </c>
      <c r="AP25" s="1">
        <f t="shared" si="17"/>
        <v>0</v>
      </c>
      <c r="AQ25" s="1">
        <f t="shared" si="18"/>
        <v>0</v>
      </c>
      <c r="AR25" s="1">
        <f t="shared" si="19"/>
        <v>0.1282429993025796</v>
      </c>
      <c r="AS25" s="1">
        <f t="shared" si="20"/>
        <v>4.6222678276647368E-2</v>
      </c>
      <c r="AT25" s="1">
        <f t="shared" si="21"/>
        <v>0.2492004350894404</v>
      </c>
      <c r="AU25" s="1">
        <f t="shared" si="22"/>
        <v>0</v>
      </c>
    </row>
    <row r="26" spans="1:47" x14ac:dyDescent="0.25">
      <c r="A26" s="1" t="s">
        <v>37</v>
      </c>
      <c r="B26" s="1" t="s">
        <v>12</v>
      </c>
      <c r="C26" s="1">
        <v>0</v>
      </c>
      <c r="D26" s="1">
        <v>0.47506999999999999</v>
      </c>
      <c r="E26" s="1">
        <v>0</v>
      </c>
      <c r="F26" s="1">
        <v>0</v>
      </c>
      <c r="G26" s="1">
        <v>0</v>
      </c>
      <c r="H26" s="1">
        <v>1.3809468</v>
      </c>
      <c r="I26" s="1">
        <v>0</v>
      </c>
      <c r="J26" s="1">
        <v>0</v>
      </c>
      <c r="K26" s="1">
        <v>0</v>
      </c>
      <c r="L26" s="1">
        <v>0.59507880000000002</v>
      </c>
      <c r="M26" s="1">
        <v>0</v>
      </c>
      <c r="N26" s="1">
        <v>0</v>
      </c>
      <c r="O26" s="1">
        <v>0.88182510000000003</v>
      </c>
      <c r="P26" s="1">
        <v>0</v>
      </c>
      <c r="Q26" s="1">
        <v>0</v>
      </c>
      <c r="R26" s="1">
        <v>0</v>
      </c>
      <c r="S26" s="1">
        <v>0</v>
      </c>
      <c r="T26" s="1">
        <v>1.0658156000000001</v>
      </c>
      <c r="U26" s="1">
        <v>1.6119545</v>
      </c>
      <c r="V26" s="1">
        <v>3.5316651000000001</v>
      </c>
      <c r="W26" s="1">
        <v>0</v>
      </c>
      <c r="Y26" s="1">
        <f t="shared" si="1"/>
        <v>9.5423558999999987</v>
      </c>
      <c r="AA26" s="1">
        <f t="shared" si="2"/>
        <v>0</v>
      </c>
      <c r="AB26" s="1">
        <f t="shared" si="3"/>
        <v>4.9785399431601589E-2</v>
      </c>
      <c r="AC26" s="1">
        <f t="shared" si="4"/>
        <v>0</v>
      </c>
      <c r="AD26" s="1">
        <f t="shared" si="5"/>
        <v>0</v>
      </c>
      <c r="AE26" s="1">
        <f t="shared" si="6"/>
        <v>0</v>
      </c>
      <c r="AF26" s="1">
        <f t="shared" si="7"/>
        <v>0.14471759536866574</v>
      </c>
      <c r="AG26" s="1">
        <f t="shared" si="8"/>
        <v>0</v>
      </c>
      <c r="AH26" s="1">
        <f t="shared" si="9"/>
        <v>0</v>
      </c>
      <c r="AI26" s="1">
        <f t="shared" si="10"/>
        <v>0</v>
      </c>
      <c r="AJ26" s="1">
        <f t="shared" si="11"/>
        <v>6.2361832469484825E-2</v>
      </c>
      <c r="AK26" s="1">
        <f t="shared" si="12"/>
        <v>0</v>
      </c>
      <c r="AL26" s="1">
        <f t="shared" si="13"/>
        <v>0</v>
      </c>
      <c r="AM26" s="1">
        <f t="shared" si="14"/>
        <v>9.2411675821062189E-2</v>
      </c>
      <c r="AN26" s="1">
        <f t="shared" si="15"/>
        <v>0</v>
      </c>
      <c r="AO26" s="1">
        <f t="shared" si="16"/>
        <v>0</v>
      </c>
      <c r="AP26" s="1">
        <f t="shared" si="17"/>
        <v>0</v>
      </c>
      <c r="AQ26" s="1">
        <f t="shared" si="18"/>
        <v>0</v>
      </c>
      <c r="AR26" s="1">
        <f t="shared" si="19"/>
        <v>0.11169313020487952</v>
      </c>
      <c r="AS26" s="1">
        <f t="shared" si="20"/>
        <v>0.16892626065225677</v>
      </c>
      <c r="AT26" s="1">
        <f t="shared" si="21"/>
        <v>0.37010410605204952</v>
      </c>
      <c r="AU26" s="1">
        <f t="shared" si="22"/>
        <v>0</v>
      </c>
    </row>
    <row r="27" spans="1:47" x14ac:dyDescent="0.25">
      <c r="A27" s="1" t="s">
        <v>37</v>
      </c>
      <c r="B27" s="1" t="s">
        <v>13</v>
      </c>
      <c r="C27" s="1">
        <v>1.7382503</v>
      </c>
      <c r="D27" s="1">
        <v>0.46427010000000002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2.6103708999999999</v>
      </c>
      <c r="M27" s="1">
        <v>0</v>
      </c>
      <c r="N27" s="1">
        <v>0</v>
      </c>
      <c r="O27" s="1">
        <v>0.57964179999999998</v>
      </c>
      <c r="P27" s="1">
        <v>0</v>
      </c>
      <c r="Q27" s="1">
        <v>0</v>
      </c>
      <c r="R27" s="1">
        <v>0</v>
      </c>
      <c r="S27" s="1">
        <v>0</v>
      </c>
      <c r="T27" s="1">
        <v>0.79338280000000005</v>
      </c>
      <c r="U27" s="1">
        <v>0</v>
      </c>
      <c r="V27" s="1">
        <v>0.927867</v>
      </c>
      <c r="W27" s="1">
        <v>3.5421776999999999</v>
      </c>
      <c r="Y27" s="1">
        <f t="shared" si="1"/>
        <v>10.6559606</v>
      </c>
      <c r="AA27" s="1">
        <f t="shared" si="2"/>
        <v>0.16312469285969394</v>
      </c>
      <c r="AB27" s="1">
        <f t="shared" si="3"/>
        <v>4.3569051860045352E-2</v>
      </c>
      <c r="AC27" s="1">
        <f t="shared" si="4"/>
        <v>0</v>
      </c>
      <c r="AD27" s="1">
        <f t="shared" si="5"/>
        <v>0</v>
      </c>
      <c r="AE27" s="1">
        <f t="shared" si="6"/>
        <v>0</v>
      </c>
      <c r="AF27" s="1">
        <f t="shared" si="7"/>
        <v>0</v>
      </c>
      <c r="AG27" s="1">
        <f t="shared" si="8"/>
        <v>0</v>
      </c>
      <c r="AH27" s="1">
        <f t="shared" si="9"/>
        <v>0</v>
      </c>
      <c r="AI27" s="1">
        <f t="shared" si="10"/>
        <v>0</v>
      </c>
      <c r="AJ27" s="1">
        <f t="shared" si="11"/>
        <v>0.24496814487095606</v>
      </c>
      <c r="AK27" s="1">
        <f t="shared" si="12"/>
        <v>0</v>
      </c>
      <c r="AL27" s="1">
        <f t="shared" si="13"/>
        <v>0</v>
      </c>
      <c r="AM27" s="1">
        <f t="shared" si="14"/>
        <v>5.439601569097393E-2</v>
      </c>
      <c r="AN27" s="1">
        <f t="shared" si="15"/>
        <v>0</v>
      </c>
      <c r="AO27" s="1">
        <f t="shared" si="16"/>
        <v>0</v>
      </c>
      <c r="AP27" s="1">
        <f t="shared" si="17"/>
        <v>0</v>
      </c>
      <c r="AQ27" s="1">
        <f t="shared" si="18"/>
        <v>0</v>
      </c>
      <c r="AR27" s="1">
        <f t="shared" si="19"/>
        <v>7.4454366882700379E-2</v>
      </c>
      <c r="AS27" s="1">
        <f t="shared" si="20"/>
        <v>0</v>
      </c>
      <c r="AT27" s="1">
        <f t="shared" si="21"/>
        <v>8.7074927810825431E-2</v>
      </c>
      <c r="AU27" s="1">
        <f t="shared" si="22"/>
        <v>0.33241280002480489</v>
      </c>
    </row>
    <row r="28" spans="1:47" x14ac:dyDescent="0.25">
      <c r="A28" s="1" t="s">
        <v>38</v>
      </c>
      <c r="B28" s="1" t="s">
        <v>1</v>
      </c>
      <c r="C28" s="1">
        <v>6.74</v>
      </c>
      <c r="D28" s="1">
        <v>14.81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2.27</v>
      </c>
      <c r="M28" s="1">
        <v>0</v>
      </c>
      <c r="N28" s="1">
        <v>8.69</v>
      </c>
      <c r="O28" s="1">
        <v>5.12</v>
      </c>
      <c r="P28" s="1">
        <v>0</v>
      </c>
      <c r="Q28" s="1">
        <v>0</v>
      </c>
      <c r="R28" s="1">
        <v>0</v>
      </c>
      <c r="S28" s="1">
        <v>0</v>
      </c>
      <c r="T28" s="1">
        <v>4.17</v>
      </c>
      <c r="U28" s="1">
        <v>1.27</v>
      </c>
      <c r="V28" s="1">
        <v>20.09</v>
      </c>
      <c r="W28" s="1">
        <v>36.85</v>
      </c>
      <c r="Y28" s="1">
        <f t="shared" si="1"/>
        <v>100.00999999999999</v>
      </c>
      <c r="AA28" s="1">
        <f t="shared" si="2"/>
        <v>6.7393260673932615E-2</v>
      </c>
      <c r="AB28" s="1">
        <f t="shared" si="3"/>
        <v>0.14808519148085195</v>
      </c>
      <c r="AC28" s="1">
        <f t="shared" si="4"/>
        <v>0</v>
      </c>
      <c r="AD28" s="1">
        <f t="shared" si="5"/>
        <v>0</v>
      </c>
      <c r="AE28" s="1">
        <f t="shared" si="6"/>
        <v>0</v>
      </c>
      <c r="AF28" s="1">
        <f t="shared" si="7"/>
        <v>0</v>
      </c>
      <c r="AG28" s="1">
        <f t="shared" si="8"/>
        <v>0</v>
      </c>
      <c r="AH28" s="1">
        <f t="shared" si="9"/>
        <v>0</v>
      </c>
      <c r="AI28" s="1">
        <f t="shared" si="10"/>
        <v>0</v>
      </c>
      <c r="AJ28" s="1">
        <f t="shared" si="11"/>
        <v>2.2697730226977304E-2</v>
      </c>
      <c r="AK28" s="1">
        <f t="shared" si="12"/>
        <v>0</v>
      </c>
      <c r="AL28" s="1">
        <f t="shared" si="13"/>
        <v>8.6891310868913108E-2</v>
      </c>
      <c r="AM28" s="1">
        <f t="shared" si="14"/>
        <v>5.1194880511948808E-2</v>
      </c>
      <c r="AN28" s="1">
        <f t="shared" si="15"/>
        <v>0</v>
      </c>
      <c r="AO28" s="1">
        <f t="shared" si="16"/>
        <v>0</v>
      </c>
      <c r="AP28" s="1">
        <f t="shared" si="17"/>
        <v>0</v>
      </c>
      <c r="AQ28" s="1">
        <f t="shared" si="18"/>
        <v>0</v>
      </c>
      <c r="AR28" s="1">
        <f t="shared" si="19"/>
        <v>4.1695830416958304E-2</v>
      </c>
      <c r="AS28" s="1">
        <f t="shared" si="20"/>
        <v>1.2698730126987303E-2</v>
      </c>
      <c r="AT28" s="1">
        <f t="shared" si="21"/>
        <v>0.20087991200879915</v>
      </c>
      <c r="AU28" s="1">
        <f t="shared" si="22"/>
        <v>0.36846315368463156</v>
      </c>
    </row>
    <row r="29" spans="1:47" x14ac:dyDescent="0.25">
      <c r="A29" s="1" t="s">
        <v>38</v>
      </c>
      <c r="B29" s="1" t="s">
        <v>2</v>
      </c>
      <c r="C29" s="1">
        <v>19.55</v>
      </c>
      <c r="D29" s="1">
        <v>26.82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0.74</v>
      </c>
      <c r="M29" s="1">
        <v>0</v>
      </c>
      <c r="N29" s="1">
        <v>3.31</v>
      </c>
      <c r="O29" s="1">
        <v>3.04</v>
      </c>
      <c r="P29" s="1">
        <v>0</v>
      </c>
      <c r="Q29" s="1">
        <v>0</v>
      </c>
      <c r="R29" s="1">
        <v>0</v>
      </c>
      <c r="S29" s="1">
        <v>0</v>
      </c>
      <c r="T29" s="1">
        <v>2.88</v>
      </c>
      <c r="U29" s="1">
        <v>1.44</v>
      </c>
      <c r="V29" s="1">
        <v>15.68</v>
      </c>
      <c r="W29" s="1">
        <v>26.54</v>
      </c>
      <c r="Y29" s="1">
        <f t="shared" si="1"/>
        <v>100</v>
      </c>
      <c r="AA29" s="1">
        <f t="shared" si="2"/>
        <v>0.19550000000000001</v>
      </c>
      <c r="AB29" s="1">
        <f t="shared" si="3"/>
        <v>0.26819999999999999</v>
      </c>
      <c r="AC29" s="1">
        <f t="shared" si="4"/>
        <v>0</v>
      </c>
      <c r="AD29" s="1">
        <f t="shared" si="5"/>
        <v>0</v>
      </c>
      <c r="AE29" s="1">
        <f t="shared" si="6"/>
        <v>0</v>
      </c>
      <c r="AF29" s="1">
        <f t="shared" si="7"/>
        <v>0</v>
      </c>
      <c r="AG29" s="1">
        <f t="shared" si="8"/>
        <v>0</v>
      </c>
      <c r="AH29" s="1">
        <f t="shared" si="9"/>
        <v>0</v>
      </c>
      <c r="AI29" s="1">
        <f t="shared" si="10"/>
        <v>0</v>
      </c>
      <c r="AJ29" s="1">
        <f t="shared" si="11"/>
        <v>7.4000000000000003E-3</v>
      </c>
      <c r="AK29" s="1">
        <f t="shared" si="12"/>
        <v>0</v>
      </c>
      <c r="AL29" s="1">
        <f t="shared" si="13"/>
        <v>3.3099999999999997E-2</v>
      </c>
      <c r="AM29" s="1">
        <f t="shared" si="14"/>
        <v>3.04E-2</v>
      </c>
      <c r="AN29" s="1">
        <f t="shared" si="15"/>
        <v>0</v>
      </c>
      <c r="AO29" s="1">
        <f t="shared" si="16"/>
        <v>0</v>
      </c>
      <c r="AP29" s="1">
        <f t="shared" si="17"/>
        <v>0</v>
      </c>
      <c r="AQ29" s="1">
        <f t="shared" si="18"/>
        <v>0</v>
      </c>
      <c r="AR29" s="1">
        <f t="shared" si="19"/>
        <v>2.8799999999999999E-2</v>
      </c>
      <c r="AS29" s="1">
        <f t="shared" si="20"/>
        <v>1.44E-2</v>
      </c>
      <c r="AT29" s="1">
        <f t="shared" si="21"/>
        <v>0.15679999999999999</v>
      </c>
      <c r="AU29" s="1">
        <f t="shared" si="22"/>
        <v>0.26539999999999997</v>
      </c>
    </row>
    <row r="30" spans="1:47" x14ac:dyDescent="0.25">
      <c r="A30" s="1" t="s">
        <v>38</v>
      </c>
      <c r="B30" s="1" t="s">
        <v>3</v>
      </c>
      <c r="C30" s="1">
        <v>11.44</v>
      </c>
      <c r="D30" s="1">
        <v>24.05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1.1000000000000001</v>
      </c>
      <c r="M30" s="1">
        <v>0</v>
      </c>
      <c r="N30" s="1">
        <v>4.76</v>
      </c>
      <c r="O30" s="1">
        <v>4.3899999999999997</v>
      </c>
      <c r="P30" s="1">
        <v>0</v>
      </c>
      <c r="Q30" s="1">
        <v>0</v>
      </c>
      <c r="R30" s="1">
        <v>0</v>
      </c>
      <c r="S30" s="1">
        <v>0</v>
      </c>
      <c r="T30" s="1">
        <v>2.98</v>
      </c>
      <c r="U30" s="1">
        <v>1.46</v>
      </c>
      <c r="V30" s="1">
        <v>18.5</v>
      </c>
      <c r="W30" s="1">
        <v>31.33</v>
      </c>
      <c r="Y30" s="1">
        <f t="shared" si="1"/>
        <v>100.01</v>
      </c>
      <c r="AA30" s="1">
        <f t="shared" si="2"/>
        <v>0.1143885611438856</v>
      </c>
      <c r="AB30" s="1">
        <f t="shared" si="3"/>
        <v>0.24047595240475952</v>
      </c>
      <c r="AC30" s="1">
        <f t="shared" si="4"/>
        <v>0</v>
      </c>
      <c r="AD30" s="1">
        <f t="shared" si="5"/>
        <v>0</v>
      </c>
      <c r="AE30" s="1">
        <f t="shared" si="6"/>
        <v>0</v>
      </c>
      <c r="AF30" s="1">
        <f t="shared" si="7"/>
        <v>0</v>
      </c>
      <c r="AG30" s="1">
        <f t="shared" si="8"/>
        <v>0</v>
      </c>
      <c r="AH30" s="1">
        <f t="shared" si="9"/>
        <v>0</v>
      </c>
      <c r="AI30" s="1">
        <f t="shared" si="10"/>
        <v>0</v>
      </c>
      <c r="AJ30" s="1">
        <f t="shared" si="11"/>
        <v>1.0998900109989001E-2</v>
      </c>
      <c r="AK30" s="1">
        <f t="shared" si="12"/>
        <v>0</v>
      </c>
      <c r="AL30" s="1">
        <f t="shared" si="13"/>
        <v>4.7595240475952399E-2</v>
      </c>
      <c r="AM30" s="1">
        <f t="shared" si="14"/>
        <v>4.3895610438956102E-2</v>
      </c>
      <c r="AN30" s="1">
        <f t="shared" si="15"/>
        <v>0</v>
      </c>
      <c r="AO30" s="1">
        <f t="shared" si="16"/>
        <v>0</v>
      </c>
      <c r="AP30" s="1">
        <f t="shared" si="17"/>
        <v>0</v>
      </c>
      <c r="AQ30" s="1">
        <f t="shared" si="18"/>
        <v>0</v>
      </c>
      <c r="AR30" s="1">
        <f t="shared" si="19"/>
        <v>2.9797020297970201E-2</v>
      </c>
      <c r="AS30" s="1">
        <f t="shared" si="20"/>
        <v>1.4598540145985401E-2</v>
      </c>
      <c r="AT30" s="1">
        <f t="shared" si="21"/>
        <v>0.18498150184981502</v>
      </c>
      <c r="AU30" s="1">
        <f t="shared" si="22"/>
        <v>0.31326867313268669</v>
      </c>
    </row>
    <row r="31" spans="1:47" x14ac:dyDescent="0.25">
      <c r="A31" s="1" t="s">
        <v>38</v>
      </c>
      <c r="B31" s="1" t="s">
        <v>4</v>
      </c>
      <c r="C31" s="1">
        <v>9.58</v>
      </c>
      <c r="D31" s="1">
        <v>23.7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1.0900000000000001</v>
      </c>
      <c r="M31" s="1">
        <v>0</v>
      </c>
      <c r="N31" s="1">
        <v>4.75</v>
      </c>
      <c r="O31" s="1">
        <v>4.63</v>
      </c>
      <c r="P31" s="1">
        <v>0</v>
      </c>
      <c r="Q31" s="1">
        <v>0</v>
      </c>
      <c r="R31" s="1">
        <v>0</v>
      </c>
      <c r="S31" s="1">
        <v>0</v>
      </c>
      <c r="T31" s="1">
        <v>2.71</v>
      </c>
      <c r="U31" s="1">
        <v>1.29</v>
      </c>
      <c r="V31" s="1">
        <v>19.440000000000001</v>
      </c>
      <c r="W31" s="1">
        <v>32.799999999999997</v>
      </c>
      <c r="Y31" s="1">
        <f t="shared" si="1"/>
        <v>99.990000000000009</v>
      </c>
      <c r="AA31" s="1">
        <f t="shared" si="2"/>
        <v>9.5809580958095802E-2</v>
      </c>
      <c r="AB31" s="1">
        <f t="shared" si="3"/>
        <v>0.23702370237023698</v>
      </c>
      <c r="AC31" s="1">
        <f t="shared" si="4"/>
        <v>0</v>
      </c>
      <c r="AD31" s="1">
        <f t="shared" si="5"/>
        <v>0</v>
      </c>
      <c r="AE31" s="1">
        <f t="shared" si="6"/>
        <v>0</v>
      </c>
      <c r="AF31" s="1">
        <f t="shared" si="7"/>
        <v>0</v>
      </c>
      <c r="AG31" s="1">
        <f t="shared" si="8"/>
        <v>0</v>
      </c>
      <c r="AH31" s="1">
        <f t="shared" si="9"/>
        <v>0</v>
      </c>
      <c r="AI31" s="1">
        <f t="shared" si="10"/>
        <v>0</v>
      </c>
      <c r="AJ31" s="1">
        <f t="shared" si="11"/>
        <v>1.0901090109010901E-2</v>
      </c>
      <c r="AK31" s="1">
        <f t="shared" si="12"/>
        <v>0</v>
      </c>
      <c r="AL31" s="1">
        <f t="shared" si="13"/>
        <v>4.75047504750475E-2</v>
      </c>
      <c r="AM31" s="1">
        <f t="shared" si="14"/>
        <v>4.6304630463046302E-2</v>
      </c>
      <c r="AN31" s="1">
        <f t="shared" si="15"/>
        <v>0</v>
      </c>
      <c r="AO31" s="1">
        <f t="shared" si="16"/>
        <v>0</v>
      </c>
      <c r="AP31" s="1">
        <f t="shared" si="17"/>
        <v>0</v>
      </c>
      <c r="AQ31" s="1">
        <f t="shared" si="18"/>
        <v>0</v>
      </c>
      <c r="AR31" s="1">
        <f t="shared" si="19"/>
        <v>2.7102710271027099E-2</v>
      </c>
      <c r="AS31" s="1">
        <f t="shared" si="20"/>
        <v>1.29012901290129E-2</v>
      </c>
      <c r="AT31" s="1">
        <f t="shared" si="21"/>
        <v>0.19441944194419442</v>
      </c>
      <c r="AU31" s="1">
        <f t="shared" si="22"/>
        <v>0.32803280328032797</v>
      </c>
    </row>
    <row r="32" spans="1:47" x14ac:dyDescent="0.25">
      <c r="A32" s="1" t="s">
        <v>38</v>
      </c>
      <c r="B32" s="1" t="s">
        <v>5</v>
      </c>
      <c r="C32" s="1">
        <v>13.4</v>
      </c>
      <c r="D32" s="1">
        <v>32.65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1.37</v>
      </c>
      <c r="M32" s="1">
        <v>0</v>
      </c>
      <c r="N32" s="1">
        <v>4.22</v>
      </c>
      <c r="O32" s="1">
        <v>5.76</v>
      </c>
      <c r="P32" s="1">
        <v>0</v>
      </c>
      <c r="Q32" s="1">
        <v>0</v>
      </c>
      <c r="R32" s="1">
        <v>0</v>
      </c>
      <c r="S32" s="1">
        <v>0</v>
      </c>
      <c r="T32" s="1">
        <v>3.13</v>
      </c>
      <c r="U32" s="1">
        <v>1.32</v>
      </c>
      <c r="V32" s="1">
        <v>12.9</v>
      </c>
      <c r="W32" s="1">
        <v>25.24</v>
      </c>
      <c r="Y32" s="1">
        <f t="shared" si="1"/>
        <v>99.99</v>
      </c>
      <c r="AA32" s="1">
        <f t="shared" si="2"/>
        <v>0.13401340134013404</v>
      </c>
      <c r="AB32" s="1">
        <f t="shared" si="3"/>
        <v>0.32653265326532654</v>
      </c>
      <c r="AC32" s="1">
        <f t="shared" si="4"/>
        <v>0</v>
      </c>
      <c r="AD32" s="1">
        <f t="shared" si="5"/>
        <v>0</v>
      </c>
      <c r="AE32" s="1">
        <f t="shared" si="6"/>
        <v>0</v>
      </c>
      <c r="AF32" s="1">
        <f t="shared" si="7"/>
        <v>0</v>
      </c>
      <c r="AG32" s="1">
        <f t="shared" si="8"/>
        <v>0</v>
      </c>
      <c r="AH32" s="1">
        <f t="shared" si="9"/>
        <v>0</v>
      </c>
      <c r="AI32" s="1">
        <f t="shared" si="10"/>
        <v>0</v>
      </c>
      <c r="AJ32" s="1">
        <f t="shared" si="11"/>
        <v>1.3701370137013703E-2</v>
      </c>
      <c r="AK32" s="1">
        <f t="shared" si="12"/>
        <v>0</v>
      </c>
      <c r="AL32" s="1">
        <f t="shared" si="13"/>
        <v>4.2204220422042207E-2</v>
      </c>
      <c r="AM32" s="1">
        <f t="shared" si="14"/>
        <v>5.7605760576057603E-2</v>
      </c>
      <c r="AN32" s="1">
        <f t="shared" si="15"/>
        <v>0</v>
      </c>
      <c r="AO32" s="1">
        <f t="shared" si="16"/>
        <v>0</v>
      </c>
      <c r="AP32" s="1">
        <f t="shared" si="17"/>
        <v>0</v>
      </c>
      <c r="AQ32" s="1">
        <f t="shared" si="18"/>
        <v>0</v>
      </c>
      <c r="AR32" s="1">
        <f t="shared" si="19"/>
        <v>3.1303130313031301E-2</v>
      </c>
      <c r="AS32" s="1">
        <f t="shared" si="20"/>
        <v>1.3201320132013203E-2</v>
      </c>
      <c r="AT32" s="1">
        <f t="shared" si="21"/>
        <v>0.12901290129012902</v>
      </c>
      <c r="AU32" s="1">
        <f t="shared" si="22"/>
        <v>0.25242524252425241</v>
      </c>
    </row>
    <row r="33" spans="1:47" x14ac:dyDescent="0.25">
      <c r="A33" s="1" t="s">
        <v>38</v>
      </c>
      <c r="B33" s="1" t="s">
        <v>6</v>
      </c>
      <c r="C33" s="1">
        <v>12.47</v>
      </c>
      <c r="D33" s="1">
        <v>28.48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1.59</v>
      </c>
      <c r="M33" s="1">
        <v>0</v>
      </c>
      <c r="N33" s="1">
        <v>5.38</v>
      </c>
      <c r="O33" s="1">
        <v>5.29</v>
      </c>
      <c r="P33" s="1">
        <v>0</v>
      </c>
      <c r="Q33" s="1">
        <v>0</v>
      </c>
      <c r="R33" s="1">
        <v>0</v>
      </c>
      <c r="S33" s="1">
        <v>0</v>
      </c>
      <c r="T33" s="1">
        <v>3.24</v>
      </c>
      <c r="U33" s="1">
        <v>1.17</v>
      </c>
      <c r="V33" s="1">
        <v>15.13</v>
      </c>
      <c r="W33" s="1">
        <v>27.25</v>
      </c>
      <c r="Y33" s="1">
        <f t="shared" si="1"/>
        <v>100.00000000000001</v>
      </c>
      <c r="AA33" s="1">
        <f t="shared" si="2"/>
        <v>0.12469999999999999</v>
      </c>
      <c r="AB33" s="1">
        <f t="shared" si="3"/>
        <v>0.28479999999999994</v>
      </c>
      <c r="AC33" s="1">
        <f t="shared" si="4"/>
        <v>0</v>
      </c>
      <c r="AD33" s="1">
        <f t="shared" si="5"/>
        <v>0</v>
      </c>
      <c r="AE33" s="1">
        <f t="shared" si="6"/>
        <v>0</v>
      </c>
      <c r="AF33" s="1">
        <f t="shared" si="7"/>
        <v>0</v>
      </c>
      <c r="AG33" s="1">
        <f t="shared" si="8"/>
        <v>0</v>
      </c>
      <c r="AH33" s="1">
        <f t="shared" si="9"/>
        <v>0</v>
      </c>
      <c r="AI33" s="1">
        <f t="shared" si="10"/>
        <v>0</v>
      </c>
      <c r="AJ33" s="1">
        <f t="shared" si="11"/>
        <v>1.5899999999999997E-2</v>
      </c>
      <c r="AK33" s="1">
        <f t="shared" si="12"/>
        <v>0</v>
      </c>
      <c r="AL33" s="1">
        <f t="shared" si="13"/>
        <v>5.3799999999999994E-2</v>
      </c>
      <c r="AM33" s="1">
        <f t="shared" si="14"/>
        <v>5.2899999999999996E-2</v>
      </c>
      <c r="AN33" s="1">
        <f t="shared" si="15"/>
        <v>0</v>
      </c>
      <c r="AO33" s="1">
        <f t="shared" si="16"/>
        <v>0</v>
      </c>
      <c r="AP33" s="1">
        <f t="shared" si="17"/>
        <v>0</v>
      </c>
      <c r="AQ33" s="1">
        <f t="shared" si="18"/>
        <v>0</v>
      </c>
      <c r="AR33" s="1">
        <f t="shared" si="19"/>
        <v>3.2399999999999998E-2</v>
      </c>
      <c r="AS33" s="1">
        <f t="shared" si="20"/>
        <v>1.1699999999999997E-2</v>
      </c>
      <c r="AT33" s="1">
        <f t="shared" si="21"/>
        <v>0.15129999999999999</v>
      </c>
      <c r="AU33" s="1">
        <f t="shared" si="22"/>
        <v>0.27249999999999996</v>
      </c>
    </row>
    <row r="34" spans="1:47" x14ac:dyDescent="0.25">
      <c r="A34" s="1" t="s">
        <v>38</v>
      </c>
      <c r="B34" s="1" t="s">
        <v>7</v>
      </c>
      <c r="C34" s="1">
        <v>8.5399999999999991</v>
      </c>
      <c r="D34" s="1">
        <v>12.47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2.38</v>
      </c>
      <c r="M34" s="1">
        <v>0</v>
      </c>
      <c r="N34" s="1">
        <v>11.47</v>
      </c>
      <c r="O34" s="1">
        <v>6.26</v>
      </c>
      <c r="P34" s="1">
        <v>0</v>
      </c>
      <c r="Q34" s="1">
        <v>0</v>
      </c>
      <c r="R34" s="1">
        <v>0</v>
      </c>
      <c r="S34" s="1">
        <v>0</v>
      </c>
      <c r="T34" s="1">
        <v>5.25</v>
      </c>
      <c r="U34" s="1">
        <v>1.23</v>
      </c>
      <c r="V34" s="1">
        <v>17.96</v>
      </c>
      <c r="W34" s="1">
        <v>34.450000000000003</v>
      </c>
      <c r="Y34" s="1">
        <f t="shared" si="1"/>
        <v>100.01</v>
      </c>
      <c r="AA34" s="1">
        <f t="shared" si="2"/>
        <v>8.5391460853914594E-2</v>
      </c>
      <c r="AB34" s="1">
        <f t="shared" si="3"/>
        <v>0.12468753124687532</v>
      </c>
      <c r="AC34" s="1">
        <f t="shared" si="4"/>
        <v>0</v>
      </c>
      <c r="AD34" s="1">
        <f t="shared" si="5"/>
        <v>0</v>
      </c>
      <c r="AE34" s="1">
        <f t="shared" si="6"/>
        <v>0</v>
      </c>
      <c r="AF34" s="1">
        <f t="shared" si="7"/>
        <v>0</v>
      </c>
      <c r="AG34" s="1">
        <f t="shared" si="8"/>
        <v>0</v>
      </c>
      <c r="AH34" s="1">
        <f t="shared" si="9"/>
        <v>0</v>
      </c>
      <c r="AI34" s="1">
        <f t="shared" si="10"/>
        <v>0</v>
      </c>
      <c r="AJ34" s="1">
        <f t="shared" si="11"/>
        <v>2.37976202379762E-2</v>
      </c>
      <c r="AK34" s="1">
        <f t="shared" si="12"/>
        <v>0</v>
      </c>
      <c r="AL34" s="1">
        <f t="shared" si="13"/>
        <v>0.11468853114688531</v>
      </c>
      <c r="AM34" s="1">
        <f t="shared" si="14"/>
        <v>6.2593740625937394E-2</v>
      </c>
      <c r="AN34" s="1">
        <f t="shared" si="15"/>
        <v>0</v>
      </c>
      <c r="AO34" s="1">
        <f t="shared" si="16"/>
        <v>0</v>
      </c>
      <c r="AP34" s="1">
        <f t="shared" si="17"/>
        <v>0</v>
      </c>
      <c r="AQ34" s="1">
        <f t="shared" si="18"/>
        <v>0</v>
      </c>
      <c r="AR34" s="1">
        <f t="shared" si="19"/>
        <v>5.2494750524947502E-2</v>
      </c>
      <c r="AS34" s="1">
        <f t="shared" si="20"/>
        <v>1.22987701229877E-2</v>
      </c>
      <c r="AT34" s="1">
        <f t="shared" si="21"/>
        <v>0.17958204179582041</v>
      </c>
      <c r="AU34" s="1">
        <f t="shared" si="22"/>
        <v>0.34446555344465557</v>
      </c>
    </row>
    <row r="35" spans="1:47" x14ac:dyDescent="0.25">
      <c r="A35" s="1" t="s">
        <v>38</v>
      </c>
      <c r="B35" s="1" t="s">
        <v>8</v>
      </c>
      <c r="C35" s="1">
        <v>17.36</v>
      </c>
      <c r="D35" s="1">
        <v>26.99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0.76</v>
      </c>
      <c r="M35" s="1">
        <v>0</v>
      </c>
      <c r="N35" s="1">
        <v>3.68</v>
      </c>
      <c r="O35" s="1">
        <v>3.89</v>
      </c>
      <c r="P35" s="1">
        <v>0</v>
      </c>
      <c r="Q35" s="1">
        <v>0</v>
      </c>
      <c r="R35" s="1">
        <v>0</v>
      </c>
      <c r="S35" s="1">
        <v>0</v>
      </c>
      <c r="T35" s="1">
        <v>2.63</v>
      </c>
      <c r="U35" s="1">
        <v>1.52</v>
      </c>
      <c r="V35" s="1">
        <v>15.87</v>
      </c>
      <c r="W35" s="1">
        <v>27.3</v>
      </c>
      <c r="Y35" s="1">
        <f t="shared" si="1"/>
        <v>100</v>
      </c>
      <c r="AA35" s="1">
        <f t="shared" si="2"/>
        <v>0.1736</v>
      </c>
      <c r="AB35" s="1">
        <f t="shared" si="3"/>
        <v>0.26989999999999997</v>
      </c>
      <c r="AC35" s="1">
        <f t="shared" si="4"/>
        <v>0</v>
      </c>
      <c r="AD35" s="1">
        <f t="shared" si="5"/>
        <v>0</v>
      </c>
      <c r="AE35" s="1">
        <f t="shared" si="6"/>
        <v>0</v>
      </c>
      <c r="AF35" s="1">
        <f t="shared" si="7"/>
        <v>0</v>
      </c>
      <c r="AG35" s="1">
        <f t="shared" si="8"/>
        <v>0</v>
      </c>
      <c r="AH35" s="1">
        <f t="shared" si="9"/>
        <v>0</v>
      </c>
      <c r="AI35" s="1">
        <f t="shared" si="10"/>
        <v>0</v>
      </c>
      <c r="AJ35" s="1">
        <f t="shared" si="11"/>
        <v>7.6E-3</v>
      </c>
      <c r="AK35" s="1">
        <f t="shared" si="12"/>
        <v>0</v>
      </c>
      <c r="AL35" s="1">
        <f t="shared" si="13"/>
        <v>3.6799999999999999E-2</v>
      </c>
      <c r="AM35" s="1">
        <f t="shared" si="14"/>
        <v>3.8900000000000004E-2</v>
      </c>
      <c r="AN35" s="1">
        <f t="shared" si="15"/>
        <v>0</v>
      </c>
      <c r="AO35" s="1">
        <f t="shared" si="16"/>
        <v>0</v>
      </c>
      <c r="AP35" s="1">
        <f t="shared" si="17"/>
        <v>0</v>
      </c>
      <c r="AQ35" s="1">
        <f t="shared" si="18"/>
        <v>0</v>
      </c>
      <c r="AR35" s="1">
        <f t="shared" si="19"/>
        <v>2.63E-2</v>
      </c>
      <c r="AS35" s="1">
        <f t="shared" si="20"/>
        <v>1.52E-2</v>
      </c>
      <c r="AT35" s="1">
        <f t="shared" si="21"/>
        <v>0.15869999999999998</v>
      </c>
      <c r="AU35" s="1">
        <f t="shared" si="22"/>
        <v>0.27300000000000002</v>
      </c>
    </row>
    <row r="36" spans="1:47" x14ac:dyDescent="0.25">
      <c r="A36" s="1" t="s">
        <v>38</v>
      </c>
      <c r="B36" s="1" t="s">
        <v>9</v>
      </c>
      <c r="C36" s="1">
        <v>11.17</v>
      </c>
      <c r="D36" s="1">
        <v>28.15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1.28</v>
      </c>
      <c r="M36" s="1">
        <v>0</v>
      </c>
      <c r="N36" s="1">
        <v>5.55</v>
      </c>
      <c r="O36" s="1">
        <v>4.91</v>
      </c>
      <c r="P36" s="1">
        <v>0</v>
      </c>
      <c r="Q36" s="1">
        <v>0</v>
      </c>
      <c r="R36" s="1">
        <v>0</v>
      </c>
      <c r="S36" s="1">
        <v>0</v>
      </c>
      <c r="T36" s="1">
        <v>3.08</v>
      </c>
      <c r="U36" s="1">
        <v>1.43</v>
      </c>
      <c r="V36" s="1">
        <v>15.68</v>
      </c>
      <c r="W36" s="1">
        <v>28.76</v>
      </c>
      <c r="Y36" s="1">
        <f t="shared" si="1"/>
        <v>100.01</v>
      </c>
      <c r="AA36" s="1">
        <f t="shared" si="2"/>
        <v>0.11168883111688831</v>
      </c>
      <c r="AB36" s="1">
        <f t="shared" si="3"/>
        <v>0.28147185281471848</v>
      </c>
      <c r="AC36" s="1">
        <f t="shared" si="4"/>
        <v>0</v>
      </c>
      <c r="AD36" s="1">
        <f t="shared" si="5"/>
        <v>0</v>
      </c>
      <c r="AE36" s="1">
        <f t="shared" si="6"/>
        <v>0</v>
      </c>
      <c r="AF36" s="1">
        <f t="shared" si="7"/>
        <v>0</v>
      </c>
      <c r="AG36" s="1">
        <f t="shared" si="8"/>
        <v>0</v>
      </c>
      <c r="AH36" s="1">
        <f t="shared" si="9"/>
        <v>0</v>
      </c>
      <c r="AI36" s="1">
        <f t="shared" si="10"/>
        <v>0</v>
      </c>
      <c r="AJ36" s="1">
        <f t="shared" si="11"/>
        <v>1.27987201279872E-2</v>
      </c>
      <c r="AK36" s="1">
        <f t="shared" si="12"/>
        <v>0</v>
      </c>
      <c r="AL36" s="1">
        <f t="shared" si="13"/>
        <v>5.5494450554944501E-2</v>
      </c>
      <c r="AM36" s="1">
        <f t="shared" si="14"/>
        <v>4.9095090490950906E-2</v>
      </c>
      <c r="AN36" s="1">
        <f t="shared" si="15"/>
        <v>0</v>
      </c>
      <c r="AO36" s="1">
        <f t="shared" si="16"/>
        <v>0</v>
      </c>
      <c r="AP36" s="1">
        <f t="shared" si="17"/>
        <v>0</v>
      </c>
      <c r="AQ36" s="1">
        <f t="shared" si="18"/>
        <v>0</v>
      </c>
      <c r="AR36" s="1">
        <f t="shared" si="19"/>
        <v>3.0796920307969201E-2</v>
      </c>
      <c r="AS36" s="1">
        <f t="shared" si="20"/>
        <v>1.42985701429857E-2</v>
      </c>
      <c r="AT36" s="1">
        <f t="shared" si="21"/>
        <v>0.15678432156784319</v>
      </c>
      <c r="AU36" s="1">
        <f t="shared" si="22"/>
        <v>0.28757124287571245</v>
      </c>
    </row>
    <row r="37" spans="1:47" x14ac:dyDescent="0.25">
      <c r="A37" s="1" t="s">
        <v>38</v>
      </c>
      <c r="B37" s="1" t="s">
        <v>10</v>
      </c>
      <c r="C37" s="1">
        <v>9.25</v>
      </c>
      <c r="D37" s="1">
        <v>23.2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1.1200000000000001</v>
      </c>
      <c r="M37" s="1">
        <v>0</v>
      </c>
      <c r="N37" s="1">
        <v>7.21</v>
      </c>
      <c r="O37" s="1">
        <v>4.25</v>
      </c>
      <c r="P37" s="1">
        <v>0</v>
      </c>
      <c r="Q37" s="1">
        <v>0</v>
      </c>
      <c r="R37" s="1">
        <v>0</v>
      </c>
      <c r="S37" s="1">
        <v>0</v>
      </c>
      <c r="T37" s="1">
        <v>4.68</v>
      </c>
      <c r="U37" s="1">
        <v>2.6</v>
      </c>
      <c r="V37" s="1">
        <v>17.649999999999999</v>
      </c>
      <c r="W37" s="1">
        <v>30.04</v>
      </c>
      <c r="Y37" s="1">
        <f t="shared" si="1"/>
        <v>100</v>
      </c>
      <c r="AA37" s="1">
        <f t="shared" si="2"/>
        <v>9.2499999999999999E-2</v>
      </c>
      <c r="AB37" s="1">
        <f t="shared" si="3"/>
        <v>0.23199999999999998</v>
      </c>
      <c r="AC37" s="1">
        <f t="shared" si="4"/>
        <v>0</v>
      </c>
      <c r="AD37" s="1">
        <f t="shared" si="5"/>
        <v>0</v>
      </c>
      <c r="AE37" s="1">
        <f t="shared" si="6"/>
        <v>0</v>
      </c>
      <c r="AF37" s="1">
        <f t="shared" si="7"/>
        <v>0</v>
      </c>
      <c r="AG37" s="1">
        <f t="shared" si="8"/>
        <v>0</v>
      </c>
      <c r="AH37" s="1">
        <f t="shared" si="9"/>
        <v>0</v>
      </c>
      <c r="AI37" s="1">
        <f t="shared" si="10"/>
        <v>0</v>
      </c>
      <c r="AJ37" s="1">
        <f t="shared" si="11"/>
        <v>1.1200000000000002E-2</v>
      </c>
      <c r="AK37" s="1">
        <f t="shared" si="12"/>
        <v>0</v>
      </c>
      <c r="AL37" s="1">
        <f t="shared" si="13"/>
        <v>7.2099999999999997E-2</v>
      </c>
      <c r="AM37" s="1">
        <f t="shared" si="14"/>
        <v>4.2500000000000003E-2</v>
      </c>
      <c r="AN37" s="1">
        <f t="shared" si="15"/>
        <v>0</v>
      </c>
      <c r="AO37" s="1">
        <f t="shared" si="16"/>
        <v>0</v>
      </c>
      <c r="AP37" s="1">
        <f t="shared" si="17"/>
        <v>0</v>
      </c>
      <c r="AQ37" s="1">
        <f t="shared" si="18"/>
        <v>0</v>
      </c>
      <c r="AR37" s="1">
        <f t="shared" si="19"/>
        <v>4.6799999999999994E-2</v>
      </c>
      <c r="AS37" s="1">
        <f t="shared" si="20"/>
        <v>2.6000000000000002E-2</v>
      </c>
      <c r="AT37" s="1">
        <f t="shared" si="21"/>
        <v>0.17649999999999999</v>
      </c>
      <c r="AU37" s="1">
        <f t="shared" si="22"/>
        <v>0.3004</v>
      </c>
    </row>
    <row r="38" spans="1:47" x14ac:dyDescent="0.25">
      <c r="A38" s="1" t="s">
        <v>38</v>
      </c>
      <c r="B38" s="1" t="s">
        <v>11</v>
      </c>
      <c r="C38" s="1">
        <v>25.03</v>
      </c>
      <c r="D38" s="1">
        <v>34.26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0.81</v>
      </c>
      <c r="M38" s="1">
        <v>0</v>
      </c>
      <c r="N38" s="1">
        <v>2.5</v>
      </c>
      <c r="O38" s="1">
        <v>4.49</v>
      </c>
      <c r="P38" s="1">
        <v>0</v>
      </c>
      <c r="Q38" s="1">
        <v>0</v>
      </c>
      <c r="R38" s="1">
        <v>0</v>
      </c>
      <c r="S38" s="1">
        <v>0</v>
      </c>
      <c r="T38" s="1">
        <v>2.4</v>
      </c>
      <c r="U38" s="1">
        <v>1.1100000000000001</v>
      </c>
      <c r="V38" s="1">
        <v>10.25</v>
      </c>
      <c r="W38" s="1">
        <v>19.149999999999999</v>
      </c>
      <c r="Y38" s="1">
        <f t="shared" si="1"/>
        <v>100</v>
      </c>
      <c r="AA38" s="1">
        <f t="shared" si="2"/>
        <v>0.25030000000000002</v>
      </c>
      <c r="AB38" s="1">
        <f t="shared" si="3"/>
        <v>0.34259999999999996</v>
      </c>
      <c r="AC38" s="1">
        <f t="shared" si="4"/>
        <v>0</v>
      </c>
      <c r="AD38" s="1">
        <f t="shared" si="5"/>
        <v>0</v>
      </c>
      <c r="AE38" s="1">
        <f t="shared" si="6"/>
        <v>0</v>
      </c>
      <c r="AF38" s="1">
        <f t="shared" si="7"/>
        <v>0</v>
      </c>
      <c r="AG38" s="1">
        <f t="shared" si="8"/>
        <v>0</v>
      </c>
      <c r="AH38" s="1">
        <f t="shared" si="9"/>
        <v>0</v>
      </c>
      <c r="AI38" s="1">
        <f t="shared" si="10"/>
        <v>0</v>
      </c>
      <c r="AJ38" s="1">
        <f t="shared" si="11"/>
        <v>8.1000000000000013E-3</v>
      </c>
      <c r="AK38" s="1">
        <f t="shared" si="12"/>
        <v>0</v>
      </c>
      <c r="AL38" s="1">
        <f t="shared" si="13"/>
        <v>2.5000000000000001E-2</v>
      </c>
      <c r="AM38" s="1">
        <f t="shared" si="14"/>
        <v>4.4900000000000002E-2</v>
      </c>
      <c r="AN38" s="1">
        <f t="shared" si="15"/>
        <v>0</v>
      </c>
      <c r="AO38" s="1">
        <f t="shared" si="16"/>
        <v>0</v>
      </c>
      <c r="AP38" s="1">
        <f t="shared" si="17"/>
        <v>0</v>
      </c>
      <c r="AQ38" s="1">
        <f t="shared" si="18"/>
        <v>0</v>
      </c>
      <c r="AR38" s="1">
        <f t="shared" si="19"/>
        <v>2.4E-2</v>
      </c>
      <c r="AS38" s="1">
        <f t="shared" si="20"/>
        <v>1.11E-2</v>
      </c>
      <c r="AT38" s="1">
        <f t="shared" si="21"/>
        <v>0.10249999999999999</v>
      </c>
      <c r="AU38" s="1">
        <f t="shared" si="22"/>
        <v>0.19149999999999998</v>
      </c>
    </row>
    <row r="39" spans="1:47" x14ac:dyDescent="0.25">
      <c r="A39" s="1" t="s">
        <v>38</v>
      </c>
      <c r="B39" s="1" t="s">
        <v>12</v>
      </c>
      <c r="C39" s="1">
        <v>7.03</v>
      </c>
      <c r="D39" s="1">
        <v>13.61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2.25</v>
      </c>
      <c r="M39" s="1">
        <v>0</v>
      </c>
      <c r="N39" s="1">
        <v>8.14</v>
      </c>
      <c r="O39" s="1">
        <v>5.88</v>
      </c>
      <c r="P39" s="1">
        <v>0</v>
      </c>
      <c r="Q39" s="1">
        <v>0</v>
      </c>
      <c r="R39" s="1">
        <v>0</v>
      </c>
      <c r="S39" s="1">
        <v>0</v>
      </c>
      <c r="T39" s="1">
        <v>4.34</v>
      </c>
      <c r="U39" s="1">
        <v>0.98</v>
      </c>
      <c r="V39" s="1">
        <v>21.3</v>
      </c>
      <c r="W39" s="1">
        <v>36.46</v>
      </c>
      <c r="Y39" s="1">
        <f t="shared" si="1"/>
        <v>99.990000000000009</v>
      </c>
      <c r="AA39" s="1">
        <f t="shared" si="2"/>
        <v>7.0307030703070303E-2</v>
      </c>
      <c r="AB39" s="1">
        <f t="shared" si="3"/>
        <v>0.13611361136113609</v>
      </c>
      <c r="AC39" s="1">
        <f t="shared" si="4"/>
        <v>0</v>
      </c>
      <c r="AD39" s="1">
        <f t="shared" si="5"/>
        <v>0</v>
      </c>
      <c r="AE39" s="1">
        <f t="shared" si="6"/>
        <v>0</v>
      </c>
      <c r="AF39" s="1">
        <f t="shared" si="7"/>
        <v>0</v>
      </c>
      <c r="AG39" s="1">
        <f t="shared" si="8"/>
        <v>0</v>
      </c>
      <c r="AH39" s="1">
        <f t="shared" si="9"/>
        <v>0</v>
      </c>
      <c r="AI39" s="1">
        <f t="shared" si="10"/>
        <v>0</v>
      </c>
      <c r="AJ39" s="1">
        <f t="shared" si="11"/>
        <v>2.2502250225022499E-2</v>
      </c>
      <c r="AK39" s="1">
        <f t="shared" si="12"/>
        <v>0</v>
      </c>
      <c r="AL39" s="1">
        <f t="shared" si="13"/>
        <v>8.1408140814081403E-2</v>
      </c>
      <c r="AM39" s="1">
        <f t="shared" si="14"/>
        <v>5.8805880588058801E-2</v>
      </c>
      <c r="AN39" s="1">
        <f t="shared" si="15"/>
        <v>0</v>
      </c>
      <c r="AO39" s="1">
        <f t="shared" si="16"/>
        <v>0</v>
      </c>
      <c r="AP39" s="1">
        <f t="shared" si="17"/>
        <v>0</v>
      </c>
      <c r="AQ39" s="1">
        <f t="shared" si="18"/>
        <v>0</v>
      </c>
      <c r="AR39" s="1">
        <f t="shared" si="19"/>
        <v>4.3404340434043398E-2</v>
      </c>
      <c r="AS39" s="1">
        <f t="shared" si="20"/>
        <v>9.8009800980098007E-3</v>
      </c>
      <c r="AT39" s="1">
        <f t="shared" si="21"/>
        <v>0.213021302130213</v>
      </c>
      <c r="AU39" s="1">
        <f t="shared" si="22"/>
        <v>0.36463646364636459</v>
      </c>
    </row>
    <row r="40" spans="1:47" x14ac:dyDescent="0.25">
      <c r="A40" s="1" t="s">
        <v>38</v>
      </c>
      <c r="B40" s="1" t="s">
        <v>13</v>
      </c>
      <c r="C40" s="1">
        <v>10</v>
      </c>
      <c r="D40" s="1">
        <v>9.9700000000000006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2.38</v>
      </c>
      <c r="M40" s="1">
        <v>0</v>
      </c>
      <c r="N40" s="1">
        <v>10.07</v>
      </c>
      <c r="O40" s="1">
        <v>6.27</v>
      </c>
      <c r="P40" s="1">
        <v>0</v>
      </c>
      <c r="Q40" s="1">
        <v>0</v>
      </c>
      <c r="R40" s="1">
        <v>0</v>
      </c>
      <c r="S40" s="1">
        <v>0</v>
      </c>
      <c r="T40" s="1">
        <v>6.7</v>
      </c>
      <c r="U40" s="1">
        <v>1.28</v>
      </c>
      <c r="V40" s="1">
        <v>17.16</v>
      </c>
      <c r="W40" s="1">
        <v>36.159999999999997</v>
      </c>
      <c r="Y40" s="1">
        <f t="shared" si="1"/>
        <v>99.99</v>
      </c>
      <c r="AA40" s="1">
        <f t="shared" si="2"/>
        <v>0.10001000100010002</v>
      </c>
      <c r="AB40" s="1">
        <f t="shared" si="3"/>
        <v>9.9709970997099717E-2</v>
      </c>
      <c r="AC40" s="1">
        <f t="shared" si="4"/>
        <v>0</v>
      </c>
      <c r="AD40" s="1">
        <f t="shared" si="5"/>
        <v>0</v>
      </c>
      <c r="AE40" s="1">
        <f t="shared" si="6"/>
        <v>0</v>
      </c>
      <c r="AF40" s="1">
        <f t="shared" si="7"/>
        <v>0</v>
      </c>
      <c r="AG40" s="1">
        <f t="shared" si="8"/>
        <v>0</v>
      </c>
      <c r="AH40" s="1">
        <f t="shared" si="9"/>
        <v>0</v>
      </c>
      <c r="AI40" s="1">
        <f t="shared" si="10"/>
        <v>0</v>
      </c>
      <c r="AJ40" s="1">
        <f t="shared" si="11"/>
        <v>2.3802380238023804E-2</v>
      </c>
      <c r="AK40" s="1">
        <f t="shared" si="12"/>
        <v>0</v>
      </c>
      <c r="AL40" s="1">
        <f t="shared" si="13"/>
        <v>0.10071007100710072</v>
      </c>
      <c r="AM40" s="1">
        <f t="shared" si="14"/>
        <v>6.2706270627062702E-2</v>
      </c>
      <c r="AN40" s="1">
        <f t="shared" si="15"/>
        <v>0</v>
      </c>
      <c r="AO40" s="1">
        <f t="shared" si="16"/>
        <v>0</v>
      </c>
      <c r="AP40" s="1">
        <f t="shared" si="17"/>
        <v>0</v>
      </c>
      <c r="AQ40" s="1">
        <f t="shared" si="18"/>
        <v>0</v>
      </c>
      <c r="AR40" s="1">
        <f t="shared" si="19"/>
        <v>6.7006700670067018E-2</v>
      </c>
      <c r="AS40" s="1">
        <f t="shared" si="20"/>
        <v>1.2801280128012802E-2</v>
      </c>
      <c r="AT40" s="1">
        <f t="shared" si="21"/>
        <v>0.17161716171617164</v>
      </c>
      <c r="AU40" s="1">
        <f t="shared" si="22"/>
        <v>0.36163616361636164</v>
      </c>
    </row>
    <row r="41" spans="1:47" x14ac:dyDescent="0.25">
      <c r="A41" s="1" t="s">
        <v>39</v>
      </c>
      <c r="B41" s="1" t="s">
        <v>1</v>
      </c>
      <c r="C41" s="1">
        <v>0.10650610000000001</v>
      </c>
      <c r="D41" s="1">
        <v>0.1065343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0.10719869999999999</v>
      </c>
      <c r="M41" s="1">
        <v>0</v>
      </c>
      <c r="N41" s="1">
        <v>0.1152538</v>
      </c>
      <c r="O41" s="1">
        <v>0.1086027</v>
      </c>
      <c r="P41" s="1">
        <v>0</v>
      </c>
      <c r="Q41" s="1">
        <v>0</v>
      </c>
      <c r="R41" s="1">
        <v>0</v>
      </c>
      <c r="S41" s="1">
        <v>0</v>
      </c>
      <c r="T41" s="1">
        <v>0.105895</v>
      </c>
      <c r="U41" s="1">
        <v>0.1223569</v>
      </c>
      <c r="V41" s="1">
        <v>0.11075169999999999</v>
      </c>
      <c r="W41" s="1">
        <v>0.116901</v>
      </c>
      <c r="Y41" s="1">
        <f>SUM(C41:W41)</f>
        <v>1.0000001999999999</v>
      </c>
      <c r="AA41" s="1">
        <f t="shared" si="2"/>
        <v>0.10650607869878428</v>
      </c>
      <c r="AB41" s="1">
        <f t="shared" si="3"/>
        <v>0.10653427869314427</v>
      </c>
      <c r="AC41" s="1">
        <f t="shared" si="4"/>
        <v>0</v>
      </c>
      <c r="AD41" s="1">
        <f t="shared" si="5"/>
        <v>0</v>
      </c>
      <c r="AE41" s="1">
        <f t="shared" si="6"/>
        <v>0</v>
      </c>
      <c r="AF41" s="1">
        <f t="shared" si="7"/>
        <v>0</v>
      </c>
      <c r="AG41" s="1">
        <f t="shared" si="8"/>
        <v>0</v>
      </c>
      <c r="AH41" s="1">
        <f t="shared" si="9"/>
        <v>0</v>
      </c>
      <c r="AI41" s="1">
        <f t="shared" si="10"/>
        <v>0</v>
      </c>
      <c r="AJ41" s="1">
        <f t="shared" si="11"/>
        <v>0.1071986785602643</v>
      </c>
      <c r="AK41" s="1">
        <f t="shared" si="12"/>
        <v>0</v>
      </c>
      <c r="AL41" s="1">
        <f t="shared" si="13"/>
        <v>0.11525377694924463</v>
      </c>
      <c r="AM41" s="1">
        <f t="shared" si="14"/>
        <v>0.10860267827946435</v>
      </c>
      <c r="AN41" s="1">
        <f t="shared" si="15"/>
        <v>0</v>
      </c>
      <c r="AO41" s="1">
        <f t="shared" si="16"/>
        <v>0</v>
      </c>
      <c r="AP41" s="1">
        <f t="shared" si="17"/>
        <v>0</v>
      </c>
      <c r="AQ41" s="1">
        <f t="shared" si="18"/>
        <v>0</v>
      </c>
      <c r="AR41" s="1">
        <f t="shared" si="19"/>
        <v>0.10589497882100425</v>
      </c>
      <c r="AS41" s="1">
        <f t="shared" si="20"/>
        <v>0.12235687552862491</v>
      </c>
      <c r="AT41" s="1">
        <f t="shared" si="21"/>
        <v>0.11075167784966444</v>
      </c>
      <c r="AU41" s="1">
        <f t="shared" si="22"/>
        <v>0.1169009766198047</v>
      </c>
    </row>
    <row r="42" spans="1:47" x14ac:dyDescent="0.25">
      <c r="A42" s="1" t="s">
        <v>39</v>
      </c>
      <c r="B42" s="1" t="s">
        <v>2</v>
      </c>
      <c r="C42" s="1">
        <v>0.1122996</v>
      </c>
      <c r="D42" s="1">
        <v>0</v>
      </c>
      <c r="E42" s="1">
        <v>0</v>
      </c>
      <c r="F42" s="1">
        <v>0</v>
      </c>
      <c r="G42" s="1">
        <v>0.10328569999999999</v>
      </c>
      <c r="H42" s="1">
        <v>0.11855209999999999</v>
      </c>
      <c r="I42" s="1">
        <v>0</v>
      </c>
      <c r="J42" s="1">
        <v>0</v>
      </c>
      <c r="K42" s="1">
        <v>0</v>
      </c>
      <c r="L42" s="1">
        <v>0.1104807</v>
      </c>
      <c r="M42" s="1">
        <v>0</v>
      </c>
      <c r="N42" s="1">
        <v>0</v>
      </c>
      <c r="O42" s="1">
        <v>0.1053752</v>
      </c>
      <c r="P42" s="1">
        <v>0</v>
      </c>
      <c r="Q42" s="1">
        <v>0</v>
      </c>
      <c r="R42" s="1">
        <v>0</v>
      </c>
      <c r="S42" s="1">
        <v>0</v>
      </c>
      <c r="T42" s="1">
        <v>0.1062401</v>
      </c>
      <c r="U42" s="1">
        <v>0.1107523</v>
      </c>
      <c r="V42" s="1">
        <v>0.12155100000000001</v>
      </c>
      <c r="W42" s="1">
        <v>0.1114634</v>
      </c>
      <c r="Y42" s="1">
        <f>SUM(C42:W42)</f>
        <v>1.0000000999999998</v>
      </c>
      <c r="AA42" s="1">
        <f t="shared" si="2"/>
        <v>0.11229958877004115</v>
      </c>
      <c r="AB42" s="1">
        <f t="shared" si="3"/>
        <v>0</v>
      </c>
      <c r="AC42" s="1">
        <f t="shared" si="4"/>
        <v>0</v>
      </c>
      <c r="AD42" s="1">
        <f t="shared" si="5"/>
        <v>0</v>
      </c>
      <c r="AE42" s="1">
        <f t="shared" si="6"/>
        <v>0.10328568967143105</v>
      </c>
      <c r="AF42" s="1">
        <f t="shared" si="7"/>
        <v>0.11855208814479119</v>
      </c>
      <c r="AG42" s="1">
        <f t="shared" si="8"/>
        <v>0</v>
      </c>
      <c r="AH42" s="1">
        <f t="shared" si="9"/>
        <v>0</v>
      </c>
      <c r="AI42" s="1">
        <f t="shared" si="10"/>
        <v>0</v>
      </c>
      <c r="AJ42" s="1">
        <f t="shared" si="11"/>
        <v>0.11048068895193112</v>
      </c>
      <c r="AK42" s="1">
        <f t="shared" si="12"/>
        <v>0</v>
      </c>
      <c r="AL42" s="1">
        <f t="shared" si="13"/>
        <v>0</v>
      </c>
      <c r="AM42" s="1">
        <f t="shared" si="14"/>
        <v>0.10537518946248108</v>
      </c>
      <c r="AN42" s="1">
        <f t="shared" si="15"/>
        <v>0</v>
      </c>
      <c r="AO42" s="1">
        <f t="shared" si="16"/>
        <v>0</v>
      </c>
      <c r="AP42" s="1">
        <f t="shared" si="17"/>
        <v>0</v>
      </c>
      <c r="AQ42" s="1">
        <f t="shared" si="18"/>
        <v>0</v>
      </c>
      <c r="AR42" s="1">
        <f t="shared" si="19"/>
        <v>0.10624008937599108</v>
      </c>
      <c r="AS42" s="1">
        <f t="shared" si="20"/>
        <v>0.11075228892477113</v>
      </c>
      <c r="AT42" s="1">
        <f t="shared" si="21"/>
        <v>0.12155098784490125</v>
      </c>
      <c r="AU42" s="1">
        <f t="shared" si="22"/>
        <v>0.11146338885366114</v>
      </c>
    </row>
    <row r="43" spans="1:47" x14ac:dyDescent="0.25">
      <c r="A43" s="1" t="s">
        <v>39</v>
      </c>
      <c r="B43" s="1" t="s">
        <v>3</v>
      </c>
      <c r="C43" s="1">
        <v>0</v>
      </c>
      <c r="D43" s="1">
        <v>0.32748379999999999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0.3420301</v>
      </c>
      <c r="V43" s="1">
        <v>0</v>
      </c>
      <c r="W43" s="1">
        <v>0.3304861</v>
      </c>
      <c r="Y43" s="1">
        <f t="shared" si="1"/>
        <v>1</v>
      </c>
      <c r="AA43" s="1">
        <f t="shared" si="2"/>
        <v>0</v>
      </c>
      <c r="AB43" s="1">
        <f t="shared" si="3"/>
        <v>0.32748379999999999</v>
      </c>
      <c r="AC43" s="1">
        <f t="shared" si="4"/>
        <v>0</v>
      </c>
      <c r="AD43" s="1">
        <f t="shared" si="5"/>
        <v>0</v>
      </c>
      <c r="AE43" s="1">
        <f t="shared" si="6"/>
        <v>0</v>
      </c>
      <c r="AF43" s="1">
        <f t="shared" si="7"/>
        <v>0</v>
      </c>
      <c r="AG43" s="1">
        <f t="shared" si="8"/>
        <v>0</v>
      </c>
      <c r="AH43" s="1">
        <f t="shared" si="9"/>
        <v>0</v>
      </c>
      <c r="AI43" s="1">
        <f t="shared" si="10"/>
        <v>0</v>
      </c>
      <c r="AJ43" s="1">
        <f t="shared" si="11"/>
        <v>0</v>
      </c>
      <c r="AK43" s="1">
        <f t="shared" si="12"/>
        <v>0</v>
      </c>
      <c r="AL43" s="1">
        <f t="shared" si="13"/>
        <v>0</v>
      </c>
      <c r="AM43" s="1">
        <f t="shared" si="14"/>
        <v>0</v>
      </c>
      <c r="AN43" s="1">
        <f t="shared" si="15"/>
        <v>0</v>
      </c>
      <c r="AO43" s="1">
        <f t="shared" si="16"/>
        <v>0</v>
      </c>
      <c r="AP43" s="1">
        <f t="shared" si="17"/>
        <v>0</v>
      </c>
      <c r="AQ43" s="1">
        <f t="shared" si="18"/>
        <v>0</v>
      </c>
      <c r="AR43" s="1">
        <f t="shared" si="19"/>
        <v>0</v>
      </c>
      <c r="AS43" s="1">
        <f t="shared" si="20"/>
        <v>0.3420301</v>
      </c>
      <c r="AT43" s="1">
        <f t="shared" si="21"/>
        <v>0</v>
      </c>
      <c r="AU43" s="1">
        <f t="shared" si="22"/>
        <v>0.3304861</v>
      </c>
    </row>
    <row r="44" spans="1:47" x14ac:dyDescent="0.25">
      <c r="A44" s="1" t="s">
        <v>39</v>
      </c>
      <c r="B44" s="1" t="s">
        <v>4</v>
      </c>
      <c r="C44" s="1">
        <v>0.16089829999999999</v>
      </c>
      <c r="D44" s="1">
        <v>0.16749030000000001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0.14507880000000001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0.18786369999999999</v>
      </c>
      <c r="V44" s="1">
        <v>0.1613571</v>
      </c>
      <c r="W44" s="1">
        <v>0.17731169999999999</v>
      </c>
      <c r="Y44" s="1">
        <f t="shared" si="1"/>
        <v>0.99999990000000005</v>
      </c>
      <c r="AA44" s="1">
        <f t="shared" si="2"/>
        <v>0.1608983160898316</v>
      </c>
      <c r="AB44" s="1">
        <f t="shared" si="3"/>
        <v>0.16749031674903167</v>
      </c>
      <c r="AC44" s="1">
        <f t="shared" si="4"/>
        <v>0</v>
      </c>
      <c r="AD44" s="1">
        <f t="shared" si="5"/>
        <v>0</v>
      </c>
      <c r="AE44" s="1">
        <f t="shared" si="6"/>
        <v>0</v>
      </c>
      <c r="AF44" s="1">
        <f t="shared" si="7"/>
        <v>0</v>
      </c>
      <c r="AG44" s="1">
        <f t="shared" si="8"/>
        <v>0</v>
      </c>
      <c r="AH44" s="1">
        <f t="shared" si="9"/>
        <v>0</v>
      </c>
      <c r="AI44" s="1">
        <f t="shared" si="10"/>
        <v>0</v>
      </c>
      <c r="AJ44" s="1">
        <f t="shared" si="11"/>
        <v>0</v>
      </c>
      <c r="AK44" s="1">
        <f t="shared" si="12"/>
        <v>0</v>
      </c>
      <c r="AL44" s="1">
        <f t="shared" si="13"/>
        <v>0</v>
      </c>
      <c r="AM44" s="1">
        <f t="shared" si="14"/>
        <v>0.14507881450788146</v>
      </c>
      <c r="AN44" s="1">
        <f t="shared" si="15"/>
        <v>0</v>
      </c>
      <c r="AO44" s="1">
        <f t="shared" si="16"/>
        <v>0</v>
      </c>
      <c r="AP44" s="1">
        <f t="shared" si="17"/>
        <v>0</v>
      </c>
      <c r="AQ44" s="1">
        <f t="shared" si="18"/>
        <v>0</v>
      </c>
      <c r="AR44" s="1">
        <f t="shared" si="19"/>
        <v>0</v>
      </c>
      <c r="AS44" s="1">
        <f t="shared" si="20"/>
        <v>0.18786371878637187</v>
      </c>
      <c r="AT44" s="1">
        <f t="shared" si="21"/>
        <v>0.1613571161357116</v>
      </c>
      <c r="AU44" s="1">
        <f t="shared" si="22"/>
        <v>0.17731171773117174</v>
      </c>
    </row>
    <row r="45" spans="1:47" x14ac:dyDescent="0.25">
      <c r="A45" s="1" t="s">
        <v>39</v>
      </c>
      <c r="B45" s="1" t="s">
        <v>5</v>
      </c>
      <c r="C45" s="1">
        <v>0.25181140000000002</v>
      </c>
      <c r="D45" s="1">
        <v>0</v>
      </c>
      <c r="E45" s="1">
        <v>0</v>
      </c>
      <c r="F45" s="1">
        <v>0</v>
      </c>
      <c r="G45" s="1">
        <v>0</v>
      </c>
      <c r="H45" s="1">
        <v>0.24776860000000001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0.24518870000000001</v>
      </c>
      <c r="V45" s="1">
        <v>0.25523129999999999</v>
      </c>
      <c r="W45" s="1">
        <v>0</v>
      </c>
      <c r="Y45" s="1">
        <f t="shared" si="1"/>
        <v>1</v>
      </c>
      <c r="AA45" s="1">
        <f t="shared" si="2"/>
        <v>0.25181140000000002</v>
      </c>
      <c r="AB45" s="1">
        <f t="shared" si="3"/>
        <v>0</v>
      </c>
      <c r="AC45" s="1">
        <f t="shared" si="4"/>
        <v>0</v>
      </c>
      <c r="AD45" s="1">
        <f t="shared" si="5"/>
        <v>0</v>
      </c>
      <c r="AE45" s="1">
        <f t="shared" si="6"/>
        <v>0</v>
      </c>
      <c r="AF45" s="1">
        <f t="shared" si="7"/>
        <v>0.24776860000000001</v>
      </c>
      <c r="AG45" s="1">
        <f t="shared" si="8"/>
        <v>0</v>
      </c>
      <c r="AH45" s="1">
        <f t="shared" si="9"/>
        <v>0</v>
      </c>
      <c r="AI45" s="1">
        <f t="shared" si="10"/>
        <v>0</v>
      </c>
      <c r="AJ45" s="1">
        <f t="shared" si="11"/>
        <v>0</v>
      </c>
      <c r="AK45" s="1">
        <f t="shared" si="12"/>
        <v>0</v>
      </c>
      <c r="AL45" s="1">
        <f t="shared" si="13"/>
        <v>0</v>
      </c>
      <c r="AM45" s="1">
        <f t="shared" si="14"/>
        <v>0</v>
      </c>
      <c r="AN45" s="1">
        <f t="shared" si="15"/>
        <v>0</v>
      </c>
      <c r="AO45" s="1">
        <f t="shared" si="16"/>
        <v>0</v>
      </c>
      <c r="AP45" s="1">
        <f t="shared" si="17"/>
        <v>0</v>
      </c>
      <c r="AQ45" s="1">
        <f t="shared" si="18"/>
        <v>0</v>
      </c>
      <c r="AR45" s="1">
        <f t="shared" si="19"/>
        <v>0</v>
      </c>
      <c r="AS45" s="1">
        <f t="shared" si="20"/>
        <v>0.24518870000000001</v>
      </c>
      <c r="AT45" s="1">
        <f t="shared" si="21"/>
        <v>0.25523129999999999</v>
      </c>
      <c r="AU45" s="1">
        <f t="shared" si="22"/>
        <v>0</v>
      </c>
    </row>
    <row r="46" spans="1:47" x14ac:dyDescent="0.25">
      <c r="A46" s="1" t="s">
        <v>39</v>
      </c>
      <c r="B46" s="1" t="s">
        <v>6</v>
      </c>
      <c r="C46" s="1">
        <v>0</v>
      </c>
      <c r="D46" s="1">
        <v>0.33052550000000003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0.33076559999999999</v>
      </c>
      <c r="V46" s="1">
        <v>0.33870889999999998</v>
      </c>
      <c r="W46" s="1">
        <v>0</v>
      </c>
      <c r="Y46" s="1">
        <f t="shared" si="1"/>
        <v>1</v>
      </c>
      <c r="AA46" s="1">
        <f t="shared" si="2"/>
        <v>0</v>
      </c>
      <c r="AB46" s="1">
        <f t="shared" si="3"/>
        <v>0.33052550000000003</v>
      </c>
      <c r="AC46" s="1">
        <f t="shared" si="4"/>
        <v>0</v>
      </c>
      <c r="AD46" s="1">
        <f t="shared" si="5"/>
        <v>0</v>
      </c>
      <c r="AE46" s="1">
        <f t="shared" si="6"/>
        <v>0</v>
      </c>
      <c r="AF46" s="1">
        <f t="shared" si="7"/>
        <v>0</v>
      </c>
      <c r="AG46" s="1">
        <f t="shared" si="8"/>
        <v>0</v>
      </c>
      <c r="AH46" s="1">
        <f t="shared" si="9"/>
        <v>0</v>
      </c>
      <c r="AI46" s="1">
        <f t="shared" si="10"/>
        <v>0</v>
      </c>
      <c r="AJ46" s="1">
        <f t="shared" si="11"/>
        <v>0</v>
      </c>
      <c r="AK46" s="1">
        <f t="shared" si="12"/>
        <v>0</v>
      </c>
      <c r="AL46" s="1">
        <f t="shared" si="13"/>
        <v>0</v>
      </c>
      <c r="AM46" s="1">
        <f t="shared" si="14"/>
        <v>0</v>
      </c>
      <c r="AN46" s="1">
        <f t="shared" si="15"/>
        <v>0</v>
      </c>
      <c r="AO46" s="1">
        <f t="shared" si="16"/>
        <v>0</v>
      </c>
      <c r="AP46" s="1">
        <f t="shared" si="17"/>
        <v>0</v>
      </c>
      <c r="AQ46" s="1">
        <f t="shared" si="18"/>
        <v>0</v>
      </c>
      <c r="AR46" s="1">
        <f t="shared" si="19"/>
        <v>0</v>
      </c>
      <c r="AS46" s="1">
        <f t="shared" si="20"/>
        <v>0.33076559999999999</v>
      </c>
      <c r="AT46" s="1">
        <f t="shared" si="21"/>
        <v>0.33870889999999998</v>
      </c>
      <c r="AU46" s="1">
        <f t="shared" si="22"/>
        <v>0</v>
      </c>
    </row>
    <row r="47" spans="1:47" x14ac:dyDescent="0.25">
      <c r="A47" s="1" t="s">
        <v>39</v>
      </c>
      <c r="B47" s="1" t="s">
        <v>7</v>
      </c>
      <c r="C47" s="1">
        <v>0.16379920000000001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0.1737921</v>
      </c>
      <c r="O47" s="1">
        <v>0.160714</v>
      </c>
      <c r="P47" s="1">
        <v>0</v>
      </c>
      <c r="Q47" s="1">
        <v>0</v>
      </c>
      <c r="R47" s="1">
        <v>0</v>
      </c>
      <c r="S47" s="1">
        <v>0</v>
      </c>
      <c r="T47" s="1">
        <v>0.16580400000000001</v>
      </c>
      <c r="U47" s="1">
        <v>0</v>
      </c>
      <c r="V47" s="1">
        <v>0.1634429</v>
      </c>
      <c r="W47" s="1">
        <v>0.17244780000000001</v>
      </c>
      <c r="Y47" s="1">
        <f t="shared" si="1"/>
        <v>1</v>
      </c>
      <c r="AA47" s="1">
        <f t="shared" si="2"/>
        <v>0.16379920000000001</v>
      </c>
      <c r="AB47" s="1">
        <f t="shared" si="3"/>
        <v>0</v>
      </c>
      <c r="AC47" s="1">
        <f t="shared" si="4"/>
        <v>0</v>
      </c>
      <c r="AD47" s="1">
        <f t="shared" si="5"/>
        <v>0</v>
      </c>
      <c r="AE47" s="1">
        <f t="shared" si="6"/>
        <v>0</v>
      </c>
      <c r="AF47" s="1">
        <f t="shared" si="7"/>
        <v>0</v>
      </c>
      <c r="AG47" s="1">
        <f t="shared" si="8"/>
        <v>0</v>
      </c>
      <c r="AH47" s="1">
        <f t="shared" si="9"/>
        <v>0</v>
      </c>
      <c r="AI47" s="1">
        <f t="shared" si="10"/>
        <v>0</v>
      </c>
      <c r="AJ47" s="1">
        <f t="shared" si="11"/>
        <v>0</v>
      </c>
      <c r="AK47" s="1">
        <f t="shared" si="12"/>
        <v>0</v>
      </c>
      <c r="AL47" s="1">
        <f t="shared" si="13"/>
        <v>0.1737921</v>
      </c>
      <c r="AM47" s="1">
        <f t="shared" si="14"/>
        <v>0.160714</v>
      </c>
      <c r="AN47" s="1">
        <f t="shared" si="15"/>
        <v>0</v>
      </c>
      <c r="AO47" s="1">
        <f t="shared" si="16"/>
        <v>0</v>
      </c>
      <c r="AP47" s="1">
        <f t="shared" si="17"/>
        <v>0</v>
      </c>
      <c r="AQ47" s="1">
        <f t="shared" si="18"/>
        <v>0</v>
      </c>
      <c r="AR47" s="1">
        <f t="shared" si="19"/>
        <v>0.16580400000000001</v>
      </c>
      <c r="AS47" s="1">
        <f t="shared" si="20"/>
        <v>0</v>
      </c>
      <c r="AT47" s="1">
        <f t="shared" si="21"/>
        <v>0.1634429</v>
      </c>
      <c r="AU47" s="1">
        <f t="shared" si="22"/>
        <v>0.17244780000000001</v>
      </c>
    </row>
    <row r="48" spans="1:47" x14ac:dyDescent="0.25">
      <c r="A48" s="1" t="s">
        <v>39</v>
      </c>
      <c r="B48" s="1" t="s">
        <v>8</v>
      </c>
      <c r="C48" s="1">
        <v>0.1405333</v>
      </c>
      <c r="D48" s="1">
        <v>0</v>
      </c>
      <c r="E48" s="1">
        <v>0</v>
      </c>
      <c r="F48" s="1">
        <v>0</v>
      </c>
      <c r="G48" s="1">
        <v>0.1240074</v>
      </c>
      <c r="H48" s="1">
        <v>0.14364779999999999</v>
      </c>
      <c r="I48" s="1">
        <v>0</v>
      </c>
      <c r="J48" s="1">
        <v>0</v>
      </c>
      <c r="K48" s="1">
        <v>0</v>
      </c>
      <c r="L48" s="1">
        <v>0.13501740000000001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0.170682</v>
      </c>
      <c r="V48" s="1">
        <v>0.14293040000000001</v>
      </c>
      <c r="W48" s="1">
        <v>0.14318159999999999</v>
      </c>
      <c r="Y48" s="1">
        <f t="shared" si="1"/>
        <v>0.99999990000000005</v>
      </c>
      <c r="AA48" s="1">
        <f t="shared" si="2"/>
        <v>0.14053331405333139</v>
      </c>
      <c r="AB48" s="1">
        <f t="shared" si="3"/>
        <v>0</v>
      </c>
      <c r="AC48" s="1">
        <f t="shared" si="4"/>
        <v>0</v>
      </c>
      <c r="AD48" s="1">
        <f t="shared" si="5"/>
        <v>0</v>
      </c>
      <c r="AE48" s="1">
        <f t="shared" si="6"/>
        <v>0.12400741240074124</v>
      </c>
      <c r="AF48" s="1">
        <f t="shared" si="7"/>
        <v>0.14364781436478141</v>
      </c>
      <c r="AG48" s="1">
        <f t="shared" si="8"/>
        <v>0</v>
      </c>
      <c r="AH48" s="1">
        <f t="shared" si="9"/>
        <v>0</v>
      </c>
      <c r="AI48" s="1">
        <f t="shared" si="10"/>
        <v>0</v>
      </c>
      <c r="AJ48" s="1">
        <f t="shared" si="11"/>
        <v>0.13501741350174135</v>
      </c>
      <c r="AK48" s="1">
        <f t="shared" si="12"/>
        <v>0</v>
      </c>
      <c r="AL48" s="1">
        <f t="shared" si="13"/>
        <v>0</v>
      </c>
      <c r="AM48" s="1">
        <f t="shared" si="14"/>
        <v>0</v>
      </c>
      <c r="AN48" s="1">
        <f t="shared" si="15"/>
        <v>0</v>
      </c>
      <c r="AO48" s="1">
        <f t="shared" si="16"/>
        <v>0</v>
      </c>
      <c r="AP48" s="1">
        <f t="shared" si="17"/>
        <v>0</v>
      </c>
      <c r="AQ48" s="1">
        <f t="shared" si="18"/>
        <v>0</v>
      </c>
      <c r="AR48" s="1">
        <f t="shared" si="19"/>
        <v>0</v>
      </c>
      <c r="AS48" s="1">
        <f t="shared" si="20"/>
        <v>0.17068201706820169</v>
      </c>
      <c r="AT48" s="1">
        <f t="shared" si="21"/>
        <v>0.14293041429304143</v>
      </c>
      <c r="AU48" s="1">
        <f t="shared" si="22"/>
        <v>0.14318161431816143</v>
      </c>
    </row>
    <row r="49" spans="1:47" x14ac:dyDescent="0.25">
      <c r="A49" s="1" t="s">
        <v>39</v>
      </c>
      <c r="B49" s="1" t="s">
        <v>9</v>
      </c>
      <c r="C49" s="1">
        <v>0</v>
      </c>
      <c r="D49" s="1">
        <v>0.19053870000000001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0.1837819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0.2226572</v>
      </c>
      <c r="V49" s="1">
        <v>0.19867360000000001</v>
      </c>
      <c r="W49" s="1">
        <v>0.20434869999999999</v>
      </c>
      <c r="Y49" s="1">
        <f t="shared" si="1"/>
        <v>1.0000001000000001</v>
      </c>
      <c r="AA49" s="1">
        <f t="shared" si="2"/>
        <v>0</v>
      </c>
      <c r="AB49" s="1">
        <f t="shared" si="3"/>
        <v>0.19053868094613191</v>
      </c>
      <c r="AC49" s="1">
        <f t="shared" si="4"/>
        <v>0</v>
      </c>
      <c r="AD49" s="1">
        <f t="shared" si="5"/>
        <v>0</v>
      </c>
      <c r="AE49" s="1">
        <f t="shared" si="6"/>
        <v>0</v>
      </c>
      <c r="AF49" s="1">
        <f t="shared" si="7"/>
        <v>0</v>
      </c>
      <c r="AG49" s="1">
        <f t="shared" si="8"/>
        <v>0</v>
      </c>
      <c r="AH49" s="1">
        <f t="shared" si="9"/>
        <v>0</v>
      </c>
      <c r="AI49" s="1">
        <f t="shared" si="10"/>
        <v>0</v>
      </c>
      <c r="AJ49" s="1">
        <f t="shared" si="11"/>
        <v>0</v>
      </c>
      <c r="AK49" s="1">
        <f t="shared" si="12"/>
        <v>0</v>
      </c>
      <c r="AL49" s="1">
        <f t="shared" si="13"/>
        <v>0</v>
      </c>
      <c r="AM49" s="1">
        <f t="shared" si="14"/>
        <v>0.18378188162181183</v>
      </c>
      <c r="AN49" s="1">
        <f t="shared" si="15"/>
        <v>0</v>
      </c>
      <c r="AO49" s="1">
        <f t="shared" si="16"/>
        <v>0</v>
      </c>
      <c r="AP49" s="1">
        <f t="shared" si="17"/>
        <v>0</v>
      </c>
      <c r="AQ49" s="1">
        <f t="shared" si="18"/>
        <v>0</v>
      </c>
      <c r="AR49" s="1">
        <f t="shared" si="19"/>
        <v>0</v>
      </c>
      <c r="AS49" s="1">
        <f t="shared" si="20"/>
        <v>0.2226571777342822</v>
      </c>
      <c r="AT49" s="1">
        <f t="shared" si="21"/>
        <v>0.19867358013264197</v>
      </c>
      <c r="AU49" s="1">
        <f t="shared" si="22"/>
        <v>0.20434867956513203</v>
      </c>
    </row>
    <row r="50" spans="1:47" x14ac:dyDescent="0.25">
      <c r="A50" s="1" t="s">
        <v>39</v>
      </c>
      <c r="B50" s="1" t="s">
        <v>10</v>
      </c>
      <c r="C50" s="1">
        <v>0</v>
      </c>
      <c r="D50" s="1">
        <v>0.15876789999999999</v>
      </c>
      <c r="E50" s="1">
        <v>0</v>
      </c>
      <c r="F50" s="1">
        <v>0</v>
      </c>
      <c r="G50" s="1">
        <v>0</v>
      </c>
      <c r="H50" s="1">
        <v>0.1667006</v>
      </c>
      <c r="I50" s="1">
        <v>0</v>
      </c>
      <c r="J50" s="1">
        <v>0</v>
      </c>
      <c r="K50" s="1">
        <v>0</v>
      </c>
      <c r="L50" s="1">
        <v>0.1604855</v>
      </c>
      <c r="M50" s="1">
        <v>0</v>
      </c>
      <c r="N50" s="1">
        <v>0</v>
      </c>
      <c r="O50" s="1">
        <v>0.15413859999999999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0.1720901</v>
      </c>
      <c r="W50" s="1">
        <v>0.18781729999999999</v>
      </c>
      <c r="Y50" s="1">
        <f t="shared" si="1"/>
        <v>1</v>
      </c>
      <c r="AA50" s="1">
        <f t="shared" si="2"/>
        <v>0</v>
      </c>
      <c r="AB50" s="1">
        <f t="shared" si="3"/>
        <v>0.15876789999999999</v>
      </c>
      <c r="AC50" s="1">
        <f t="shared" si="4"/>
        <v>0</v>
      </c>
      <c r="AD50" s="1">
        <f t="shared" si="5"/>
        <v>0</v>
      </c>
      <c r="AE50" s="1">
        <f t="shared" si="6"/>
        <v>0</v>
      </c>
      <c r="AF50" s="1">
        <f t="shared" si="7"/>
        <v>0.1667006</v>
      </c>
      <c r="AG50" s="1">
        <f t="shared" si="8"/>
        <v>0</v>
      </c>
      <c r="AH50" s="1">
        <f t="shared" si="9"/>
        <v>0</v>
      </c>
      <c r="AI50" s="1">
        <f t="shared" si="10"/>
        <v>0</v>
      </c>
      <c r="AJ50" s="1">
        <f t="shared" si="11"/>
        <v>0.1604855</v>
      </c>
      <c r="AK50" s="1">
        <f t="shared" si="12"/>
        <v>0</v>
      </c>
      <c r="AL50" s="1">
        <f t="shared" si="13"/>
        <v>0</v>
      </c>
      <c r="AM50" s="1">
        <f t="shared" si="14"/>
        <v>0.15413859999999999</v>
      </c>
      <c r="AN50" s="1">
        <f t="shared" si="15"/>
        <v>0</v>
      </c>
      <c r="AO50" s="1">
        <f t="shared" si="16"/>
        <v>0</v>
      </c>
      <c r="AP50" s="1">
        <f t="shared" si="17"/>
        <v>0</v>
      </c>
      <c r="AQ50" s="1">
        <f t="shared" si="18"/>
        <v>0</v>
      </c>
      <c r="AR50" s="1">
        <f t="shared" si="19"/>
        <v>0</v>
      </c>
      <c r="AS50" s="1">
        <f t="shared" si="20"/>
        <v>0</v>
      </c>
      <c r="AT50" s="1">
        <f t="shared" si="21"/>
        <v>0.1720901</v>
      </c>
      <c r="AU50" s="1">
        <f t="shared" si="22"/>
        <v>0.18781729999999999</v>
      </c>
    </row>
    <row r="51" spans="1:47" x14ac:dyDescent="0.25">
      <c r="A51" s="1" t="s">
        <v>39</v>
      </c>
      <c r="B51" s="1" t="s">
        <v>11</v>
      </c>
      <c r="C51" s="1">
        <v>0.25201709999999999</v>
      </c>
      <c r="D51" s="1">
        <v>0</v>
      </c>
      <c r="E51" s="1">
        <v>0</v>
      </c>
      <c r="F51" s="1">
        <v>0</v>
      </c>
      <c r="G51" s="1">
        <v>0</v>
      </c>
      <c r="H51" s="1">
        <v>0.25010759999999999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0.25149749999999998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0.24637770000000001</v>
      </c>
      <c r="V51" s="1">
        <v>0</v>
      </c>
      <c r="W51" s="1">
        <v>0</v>
      </c>
      <c r="Y51" s="1">
        <f t="shared" si="1"/>
        <v>0.99999989999999994</v>
      </c>
      <c r="AA51" s="1">
        <f t="shared" si="2"/>
        <v>0.25201712520171254</v>
      </c>
      <c r="AB51" s="1">
        <f t="shared" si="3"/>
        <v>0</v>
      </c>
      <c r="AC51" s="1">
        <f t="shared" si="4"/>
        <v>0</v>
      </c>
      <c r="AD51" s="1">
        <f t="shared" si="5"/>
        <v>0</v>
      </c>
      <c r="AE51" s="1">
        <f t="shared" si="6"/>
        <v>0</v>
      </c>
      <c r="AF51" s="1">
        <f t="shared" si="7"/>
        <v>0.2501076250107625</v>
      </c>
      <c r="AG51" s="1">
        <f t="shared" si="8"/>
        <v>0</v>
      </c>
      <c r="AH51" s="1">
        <f t="shared" si="9"/>
        <v>0</v>
      </c>
      <c r="AI51" s="1">
        <f t="shared" si="10"/>
        <v>0</v>
      </c>
      <c r="AJ51" s="1">
        <f t="shared" si="11"/>
        <v>0</v>
      </c>
      <c r="AK51" s="1">
        <f t="shared" si="12"/>
        <v>0</v>
      </c>
      <c r="AL51" s="1">
        <f t="shared" si="13"/>
        <v>0</v>
      </c>
      <c r="AM51" s="1">
        <f t="shared" si="14"/>
        <v>0.25149752514975249</v>
      </c>
      <c r="AN51" s="1">
        <f t="shared" si="15"/>
        <v>0</v>
      </c>
      <c r="AO51" s="1">
        <f t="shared" si="16"/>
        <v>0</v>
      </c>
      <c r="AP51" s="1">
        <f t="shared" si="17"/>
        <v>0</v>
      </c>
      <c r="AQ51" s="1">
        <f t="shared" si="18"/>
        <v>0</v>
      </c>
      <c r="AR51" s="1">
        <f t="shared" si="19"/>
        <v>0</v>
      </c>
      <c r="AS51" s="1">
        <f t="shared" si="20"/>
        <v>0.24637772463777249</v>
      </c>
      <c r="AT51" s="1">
        <f t="shared" si="21"/>
        <v>0</v>
      </c>
      <c r="AU51" s="1">
        <f t="shared" si="22"/>
        <v>0</v>
      </c>
    </row>
    <row r="52" spans="1:47" x14ac:dyDescent="0.25">
      <c r="A52" s="1" t="s">
        <v>39</v>
      </c>
      <c r="B52" s="1" t="s">
        <v>12</v>
      </c>
      <c r="C52" s="1">
        <v>0</v>
      </c>
      <c r="D52" s="1">
        <v>0.19449659999999999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0.20049520000000001</v>
      </c>
      <c r="O52" s="1">
        <v>0.19547780000000001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0.20026440000000001</v>
      </c>
      <c r="V52" s="1">
        <v>0.20926600000000001</v>
      </c>
      <c r="W52" s="1">
        <v>0</v>
      </c>
      <c r="Y52" s="1">
        <f t="shared" si="1"/>
        <v>1</v>
      </c>
      <c r="AA52" s="1">
        <f t="shared" si="2"/>
        <v>0</v>
      </c>
      <c r="AB52" s="1">
        <f t="shared" si="3"/>
        <v>0.19449659999999999</v>
      </c>
      <c r="AC52" s="1">
        <f t="shared" si="4"/>
        <v>0</v>
      </c>
      <c r="AD52" s="1">
        <f t="shared" si="5"/>
        <v>0</v>
      </c>
      <c r="AE52" s="1">
        <f t="shared" si="6"/>
        <v>0</v>
      </c>
      <c r="AF52" s="1">
        <f t="shared" si="7"/>
        <v>0</v>
      </c>
      <c r="AG52" s="1">
        <f t="shared" si="8"/>
        <v>0</v>
      </c>
      <c r="AH52" s="1">
        <f t="shared" si="9"/>
        <v>0</v>
      </c>
      <c r="AI52" s="1">
        <f t="shared" si="10"/>
        <v>0</v>
      </c>
      <c r="AJ52" s="1">
        <f t="shared" si="11"/>
        <v>0</v>
      </c>
      <c r="AK52" s="1">
        <f t="shared" si="12"/>
        <v>0</v>
      </c>
      <c r="AL52" s="1">
        <f t="shared" si="13"/>
        <v>0.20049520000000001</v>
      </c>
      <c r="AM52" s="1">
        <f t="shared" si="14"/>
        <v>0.19547780000000001</v>
      </c>
      <c r="AN52" s="1">
        <f t="shared" si="15"/>
        <v>0</v>
      </c>
      <c r="AO52" s="1">
        <f t="shared" si="16"/>
        <v>0</v>
      </c>
      <c r="AP52" s="1">
        <f t="shared" si="17"/>
        <v>0</v>
      </c>
      <c r="AQ52" s="1">
        <f t="shared" si="18"/>
        <v>0</v>
      </c>
      <c r="AR52" s="1">
        <f t="shared" si="19"/>
        <v>0</v>
      </c>
      <c r="AS52" s="1">
        <f t="shared" si="20"/>
        <v>0.20026440000000001</v>
      </c>
      <c r="AT52" s="1">
        <f t="shared" si="21"/>
        <v>0.20926600000000001</v>
      </c>
      <c r="AU52" s="1">
        <f t="shared" si="22"/>
        <v>0</v>
      </c>
    </row>
    <row r="53" spans="1:47" x14ac:dyDescent="0.25">
      <c r="A53" s="1" t="s">
        <v>39</v>
      </c>
      <c r="B53" s="1" t="s">
        <v>13</v>
      </c>
      <c r="C53" s="1">
        <v>0.32979969999999997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0.33102090000000001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0.33917930000000002</v>
      </c>
      <c r="Y53" s="1">
        <f t="shared" si="1"/>
        <v>0.99999989999999994</v>
      </c>
      <c r="AA53" s="1">
        <f t="shared" si="2"/>
        <v>0.32979973297997328</v>
      </c>
      <c r="AB53" s="1">
        <f t="shared" si="3"/>
        <v>0</v>
      </c>
      <c r="AC53" s="1">
        <f t="shared" si="4"/>
        <v>0</v>
      </c>
      <c r="AD53" s="1">
        <f t="shared" si="5"/>
        <v>0</v>
      </c>
      <c r="AE53" s="1">
        <f t="shared" si="6"/>
        <v>0</v>
      </c>
      <c r="AF53" s="1">
        <f t="shared" si="7"/>
        <v>0</v>
      </c>
      <c r="AG53" s="1">
        <f t="shared" si="8"/>
        <v>0</v>
      </c>
      <c r="AH53" s="1">
        <f t="shared" si="9"/>
        <v>0</v>
      </c>
      <c r="AI53" s="1">
        <f t="shared" si="10"/>
        <v>0</v>
      </c>
      <c r="AJ53" s="1">
        <f t="shared" si="11"/>
        <v>0.33102093310209335</v>
      </c>
      <c r="AK53" s="1">
        <f t="shared" si="12"/>
        <v>0</v>
      </c>
      <c r="AL53" s="1">
        <f t="shared" si="13"/>
        <v>0</v>
      </c>
      <c r="AM53" s="1">
        <f t="shared" si="14"/>
        <v>0</v>
      </c>
      <c r="AN53" s="1">
        <f t="shared" si="15"/>
        <v>0</v>
      </c>
      <c r="AO53" s="1">
        <f t="shared" si="16"/>
        <v>0</v>
      </c>
      <c r="AP53" s="1">
        <f t="shared" si="17"/>
        <v>0</v>
      </c>
      <c r="AQ53" s="1">
        <f t="shared" si="18"/>
        <v>0</v>
      </c>
      <c r="AR53" s="1">
        <f t="shared" si="19"/>
        <v>0</v>
      </c>
      <c r="AS53" s="1">
        <f t="shared" si="20"/>
        <v>0</v>
      </c>
      <c r="AT53" s="1">
        <f t="shared" si="21"/>
        <v>0</v>
      </c>
      <c r="AU53" s="1">
        <f t="shared" si="22"/>
        <v>0.33917933391793342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D552-8DEA-4F5E-8252-45C18DB4CA78}">
  <dimension ref="A1:AU54"/>
  <sheetViews>
    <sheetView zoomScale="70" zoomScaleNormal="70" workbookViewId="0">
      <selection activeCell="H63" sqref="H63"/>
    </sheetView>
  </sheetViews>
  <sheetFormatPr baseColWidth="10" defaultRowHeight="15" x14ac:dyDescent="0.25"/>
  <cols>
    <col min="3" max="6" width="11.42578125" style="1"/>
  </cols>
  <sheetData>
    <row r="1" spans="1:47" s="1" customFormat="1" x14ac:dyDescent="0.25">
      <c r="A1" s="1" t="s">
        <v>35</v>
      </c>
      <c r="B1" s="1" t="s">
        <v>0</v>
      </c>
      <c r="C1" s="1" t="s">
        <v>40</v>
      </c>
      <c r="D1" s="1" t="s">
        <v>42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</row>
    <row r="2" spans="1:47" s="1" customFormat="1" x14ac:dyDescent="0.25">
      <c r="A2" s="1" t="s">
        <v>36</v>
      </c>
      <c r="B2" s="1" t="s">
        <v>1</v>
      </c>
      <c r="C2" s="1">
        <v>0.74349469999999995</v>
      </c>
      <c r="D2" s="1">
        <v>0.95</v>
      </c>
      <c r="E2" s="1">
        <v>0.34893071579584523</v>
      </c>
      <c r="F2" s="1">
        <v>0</v>
      </c>
      <c r="G2" s="1">
        <v>0</v>
      </c>
      <c r="H2" s="1">
        <v>0</v>
      </c>
      <c r="I2" s="1">
        <v>0</v>
      </c>
      <c r="J2" s="1">
        <v>0.30992970370342626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0.14586894259523653</v>
      </c>
      <c r="R2" s="1">
        <v>0</v>
      </c>
      <c r="S2" s="1">
        <v>0</v>
      </c>
      <c r="T2" s="1">
        <v>0</v>
      </c>
      <c r="U2" s="1">
        <v>0</v>
      </c>
      <c r="V2" s="1">
        <v>0.11356718832958861</v>
      </c>
      <c r="W2" s="1">
        <v>0</v>
      </c>
      <c r="X2" s="1">
        <v>3.8677976504605215E-2</v>
      </c>
      <c r="Y2" s="1">
        <v>4.3025473071298136E-2</v>
      </c>
      <c r="AA2" s="1">
        <f>SUMPRODUCT(E2:E5, $C2:$C5)/SUM($C2:$C5)</f>
        <v>0.12194611519952062</v>
      </c>
      <c r="AB2" s="1">
        <f>SUMPRODUCT(F2:F5, $C2:$C5)/SUM($C2:$C5)</f>
        <v>7.9215492432601731E-2</v>
      </c>
      <c r="AC2" s="1">
        <f t="shared" ref="AC2:AU2" si="0">SUMPRODUCT(G2:G5, $C2:$C5)/SUM($C2:$C5)</f>
        <v>0</v>
      </c>
      <c r="AD2" s="1">
        <f t="shared" si="0"/>
        <v>0</v>
      </c>
      <c r="AE2" s="1">
        <f t="shared" si="0"/>
        <v>0</v>
      </c>
      <c r="AF2" s="1">
        <f t="shared" si="0"/>
        <v>0.10007160626336317</v>
      </c>
      <c r="AG2" s="1">
        <f t="shared" si="0"/>
        <v>0</v>
      </c>
      <c r="AH2" s="1">
        <f t="shared" si="0"/>
        <v>0</v>
      </c>
      <c r="AI2" s="1">
        <f t="shared" si="0"/>
        <v>0</v>
      </c>
      <c r="AJ2" s="1">
        <f t="shared" si="0"/>
        <v>7.1544148378547556E-2</v>
      </c>
      <c r="AK2" s="1">
        <f t="shared" si="0"/>
        <v>0</v>
      </c>
      <c r="AL2" s="1">
        <f t="shared" si="0"/>
        <v>6.0271137232477623E-2</v>
      </c>
      <c r="AM2" s="1">
        <f t="shared" si="0"/>
        <v>7.4140585862517705E-2</v>
      </c>
      <c r="AN2" s="1">
        <f t="shared" si="0"/>
        <v>0</v>
      </c>
      <c r="AO2" s="1">
        <f t="shared" si="0"/>
        <v>0</v>
      </c>
      <c r="AP2" s="1">
        <f t="shared" si="0"/>
        <v>0</v>
      </c>
      <c r="AQ2" s="1">
        <f t="shared" si="0"/>
        <v>0</v>
      </c>
      <c r="AR2" s="1">
        <f t="shared" si="0"/>
        <v>0.10602511375614718</v>
      </c>
      <c r="AS2" s="1">
        <f t="shared" si="0"/>
        <v>5.7909862978452069E-2</v>
      </c>
      <c r="AT2" s="1">
        <f t="shared" si="0"/>
        <v>0.13693276680512273</v>
      </c>
      <c r="AU2" s="1">
        <f t="shared" si="0"/>
        <v>0.19194317109124973</v>
      </c>
    </row>
    <row r="3" spans="1:47" s="1" customFormat="1" x14ac:dyDescent="0.25">
      <c r="A3" s="1" t="s">
        <v>37</v>
      </c>
      <c r="B3" s="1" t="s">
        <v>1</v>
      </c>
      <c r="C3" s="1">
        <v>0.87393019999999999</v>
      </c>
      <c r="D3" s="1">
        <v>0.95</v>
      </c>
      <c r="E3" s="1">
        <v>0</v>
      </c>
      <c r="F3" s="1">
        <v>4.8545323161108829E-2</v>
      </c>
      <c r="G3" s="1">
        <v>0</v>
      </c>
      <c r="H3" s="1">
        <v>0</v>
      </c>
      <c r="I3" s="1">
        <v>0</v>
      </c>
      <c r="J3" s="1">
        <v>0.12748641187589724</v>
      </c>
      <c r="K3" s="1">
        <v>0</v>
      </c>
      <c r="L3" s="1">
        <v>0</v>
      </c>
      <c r="M3" s="1">
        <v>0</v>
      </c>
      <c r="N3" s="1">
        <v>0.14411965421935469</v>
      </c>
      <c r="O3" s="1">
        <v>0</v>
      </c>
      <c r="P3" s="1">
        <v>2.6949762301643719E-2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0.16452156633456611</v>
      </c>
      <c r="W3" s="1">
        <v>8.4961902763470293E-2</v>
      </c>
      <c r="X3" s="1">
        <v>0.18365035403338362</v>
      </c>
      <c r="Y3" s="1">
        <v>0.21976502531057554</v>
      </c>
    </row>
    <row r="4" spans="1:47" s="1" customFormat="1" x14ac:dyDescent="0.25">
      <c r="A4" s="1" t="s">
        <v>38</v>
      </c>
      <c r="B4" s="1" t="s">
        <v>1</v>
      </c>
      <c r="C4" s="1">
        <v>0.88</v>
      </c>
      <c r="D4" s="1">
        <v>0.98</v>
      </c>
      <c r="E4" s="1">
        <v>6.7393260673932615E-2</v>
      </c>
      <c r="F4" s="1">
        <v>0.14808519148085195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2.2697730226977304E-2</v>
      </c>
      <c r="O4" s="1">
        <v>0</v>
      </c>
      <c r="P4" s="1">
        <v>8.6891310868913108E-2</v>
      </c>
      <c r="Q4" s="1">
        <v>5.1194880511948808E-2</v>
      </c>
      <c r="R4" s="1">
        <v>0</v>
      </c>
      <c r="S4" s="1">
        <v>0</v>
      </c>
      <c r="T4" s="1">
        <v>0</v>
      </c>
      <c r="U4" s="1">
        <v>0</v>
      </c>
      <c r="V4" s="1">
        <v>4.1695830416958304E-2</v>
      </c>
      <c r="W4" s="1">
        <v>1.2698730126987303E-2</v>
      </c>
      <c r="X4" s="1">
        <v>0.20087991200879915</v>
      </c>
      <c r="Y4" s="1">
        <v>0.36846315368463156</v>
      </c>
    </row>
    <row r="5" spans="1:47" s="1" customFormat="1" x14ac:dyDescent="0.25">
      <c r="A5" s="1" t="s">
        <v>39</v>
      </c>
      <c r="B5" s="1" t="s">
        <v>1</v>
      </c>
      <c r="C5" s="1">
        <v>0.91858220000000002</v>
      </c>
      <c r="D5" s="1">
        <v>0.98</v>
      </c>
      <c r="E5" s="1">
        <v>0.10650607869878428</v>
      </c>
      <c r="F5" s="1">
        <v>0.10653427869314427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0.1071986785602643</v>
      </c>
      <c r="O5" s="1">
        <v>0</v>
      </c>
      <c r="P5" s="1">
        <v>0.11525377694924463</v>
      </c>
      <c r="Q5" s="1">
        <v>0.10860267827946435</v>
      </c>
      <c r="R5" s="1">
        <v>0</v>
      </c>
      <c r="S5" s="1">
        <v>0</v>
      </c>
      <c r="T5" s="1">
        <v>0</v>
      </c>
      <c r="U5" s="1">
        <v>0</v>
      </c>
      <c r="V5" s="1">
        <v>0.10589497882100425</v>
      </c>
      <c r="W5" s="1">
        <v>0.12235687552862491</v>
      </c>
      <c r="X5" s="1">
        <v>0.11075167784966444</v>
      </c>
      <c r="Y5" s="1">
        <v>0.1169009766198047</v>
      </c>
    </row>
    <row r="6" spans="1:47" s="1" customFormat="1" x14ac:dyDescent="0.25">
      <c r="A6" s="1" t="s">
        <v>36</v>
      </c>
      <c r="B6" s="1" t="s">
        <v>2</v>
      </c>
      <c r="C6" s="1">
        <v>0.81</v>
      </c>
      <c r="D6" s="1">
        <v>0.93</v>
      </c>
      <c r="E6" s="1">
        <v>0.35240345330692069</v>
      </c>
      <c r="F6" s="1">
        <v>0</v>
      </c>
      <c r="G6" s="1">
        <v>0</v>
      </c>
      <c r="H6" s="1">
        <v>0</v>
      </c>
      <c r="I6" s="1">
        <v>0</v>
      </c>
      <c r="J6" s="1">
        <v>0.32722524036459855</v>
      </c>
      <c r="K6" s="1">
        <v>0</v>
      </c>
      <c r="L6" s="1">
        <v>0</v>
      </c>
      <c r="M6" s="1">
        <v>0</v>
      </c>
      <c r="N6" s="1">
        <v>0.14622649919577077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1.1210264403626742E-2</v>
      </c>
      <c r="W6" s="1">
        <v>8.5728129180292142E-2</v>
      </c>
      <c r="X6" s="1">
        <v>0</v>
      </c>
      <c r="Y6" s="1">
        <v>7.7206413548791222E-2</v>
      </c>
      <c r="AA6" s="1">
        <f>SUMPRODUCT(E6:E9, $C6:$C9)/SUM($C6:$C9)</f>
        <v>0.16029331862174051</v>
      </c>
      <c r="AB6" s="1">
        <f t="shared" ref="AB6:AU6" si="1">SUMPRODUCT(F6:F9, $C6:$C9)/SUM($C6:$C9)</f>
        <v>6.8379603399433428E-2</v>
      </c>
      <c r="AC6" s="1">
        <f t="shared" si="1"/>
        <v>0</v>
      </c>
      <c r="AD6" s="1">
        <f t="shared" si="1"/>
        <v>0</v>
      </c>
      <c r="AE6" s="1">
        <f t="shared" si="1"/>
        <v>4.1718563854950111E-2</v>
      </c>
      <c r="AF6" s="1">
        <f t="shared" si="1"/>
        <v>0.17822302042702665</v>
      </c>
      <c r="AG6" s="1">
        <f t="shared" si="1"/>
        <v>0</v>
      </c>
      <c r="AH6" s="1">
        <f t="shared" si="1"/>
        <v>0</v>
      </c>
      <c r="AI6" s="1">
        <f t="shared" si="1"/>
        <v>0</v>
      </c>
      <c r="AJ6" s="1">
        <f t="shared" si="1"/>
        <v>8.6331749076212688E-2</v>
      </c>
      <c r="AK6" s="1">
        <f t="shared" si="1"/>
        <v>0</v>
      </c>
      <c r="AL6" s="1">
        <f t="shared" si="1"/>
        <v>8.4390934844192616E-3</v>
      </c>
      <c r="AM6" s="1">
        <f t="shared" si="1"/>
        <v>5.1942523239802037E-2</v>
      </c>
      <c r="AN6" s="1">
        <f t="shared" si="1"/>
        <v>0</v>
      </c>
      <c r="AO6" s="1">
        <f t="shared" si="1"/>
        <v>0</v>
      </c>
      <c r="AP6" s="1">
        <f t="shared" si="1"/>
        <v>0</v>
      </c>
      <c r="AQ6" s="1">
        <f t="shared" si="1"/>
        <v>0</v>
      </c>
      <c r="AR6" s="1">
        <f t="shared" si="1"/>
        <v>6.8477512815714195E-2</v>
      </c>
      <c r="AS6" s="1">
        <f t="shared" si="1"/>
        <v>7.8982883681547225E-2</v>
      </c>
      <c r="AT6" s="1">
        <f t="shared" si="1"/>
        <v>0.11152906896917412</v>
      </c>
      <c r="AU6" s="1">
        <f t="shared" si="1"/>
        <v>0.14568266242997974</v>
      </c>
    </row>
    <row r="7" spans="1:47" s="1" customFormat="1" x14ac:dyDescent="0.25">
      <c r="A7" s="1" t="s">
        <v>37</v>
      </c>
      <c r="B7" s="1" t="s">
        <v>2</v>
      </c>
      <c r="C7" s="1">
        <v>0.89</v>
      </c>
      <c r="D7" s="1">
        <v>0.94</v>
      </c>
      <c r="E7" s="1">
        <v>0</v>
      </c>
      <c r="F7" s="1">
        <v>0</v>
      </c>
      <c r="G7" s="1">
        <v>0</v>
      </c>
      <c r="H7" s="1">
        <v>0</v>
      </c>
      <c r="I7" s="1">
        <v>5.7540268554542737E-2</v>
      </c>
      <c r="J7" s="1">
        <v>0.28519255667126236</v>
      </c>
      <c r="K7" s="1">
        <v>0</v>
      </c>
      <c r="L7" s="1">
        <v>0</v>
      </c>
      <c r="M7" s="1">
        <v>0</v>
      </c>
      <c r="N7" s="1">
        <v>8.6405133893438762E-2</v>
      </c>
      <c r="O7" s="1">
        <v>0</v>
      </c>
      <c r="P7" s="1">
        <v>0</v>
      </c>
      <c r="Q7" s="1">
        <v>6.5166495321790779E-2</v>
      </c>
      <c r="R7" s="1">
        <v>0</v>
      </c>
      <c r="S7" s="1">
        <v>0</v>
      </c>
      <c r="T7" s="1">
        <v>0</v>
      </c>
      <c r="U7" s="1">
        <v>0</v>
      </c>
      <c r="V7" s="1">
        <v>0.12126069994703566</v>
      </c>
      <c r="W7" s="1">
        <v>0.10495524276380669</v>
      </c>
      <c r="X7" s="1">
        <v>0.15678111771396241</v>
      </c>
      <c r="Y7" s="1">
        <v>0.12269848513416044</v>
      </c>
    </row>
    <row r="8" spans="1:47" s="1" customFormat="1" x14ac:dyDescent="0.25">
      <c r="A8" s="1" t="s">
        <v>38</v>
      </c>
      <c r="B8" s="1" t="s">
        <v>2</v>
      </c>
      <c r="C8" s="1">
        <v>0.9</v>
      </c>
      <c r="D8" s="1">
        <v>0.96</v>
      </c>
      <c r="E8" s="1">
        <v>0.19550000000000001</v>
      </c>
      <c r="F8" s="1">
        <v>0.26819999999999999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7.4000000000000003E-3</v>
      </c>
      <c r="O8" s="1">
        <v>0</v>
      </c>
      <c r="P8" s="1">
        <v>3.3099999999999997E-2</v>
      </c>
      <c r="Q8" s="1">
        <v>3.04E-2</v>
      </c>
      <c r="R8" s="1">
        <v>0</v>
      </c>
      <c r="S8" s="1">
        <v>0</v>
      </c>
      <c r="T8" s="1">
        <v>0</v>
      </c>
      <c r="U8" s="1">
        <v>0</v>
      </c>
      <c r="V8" s="1">
        <v>2.8799999999999999E-2</v>
      </c>
      <c r="W8" s="1">
        <v>1.44E-2</v>
      </c>
      <c r="X8" s="1">
        <v>0.15679999999999999</v>
      </c>
      <c r="Y8" s="1">
        <v>0.26539999999999997</v>
      </c>
    </row>
    <row r="9" spans="1:47" s="1" customFormat="1" x14ac:dyDescent="0.25">
      <c r="A9" s="1" t="s">
        <v>39</v>
      </c>
      <c r="B9" s="1" t="s">
        <v>2</v>
      </c>
      <c r="C9" s="1">
        <v>0.93</v>
      </c>
      <c r="D9" s="1">
        <v>0.94</v>
      </c>
      <c r="E9" s="1">
        <v>0.11229958877004115</v>
      </c>
      <c r="F9" s="1">
        <v>0</v>
      </c>
      <c r="G9" s="1">
        <v>0</v>
      </c>
      <c r="H9" s="1">
        <v>0</v>
      </c>
      <c r="I9" s="1">
        <v>0.10328568967143105</v>
      </c>
      <c r="J9" s="1">
        <v>0.11855208814479119</v>
      </c>
      <c r="K9" s="1">
        <v>0</v>
      </c>
      <c r="L9" s="1">
        <v>0</v>
      </c>
      <c r="M9" s="1">
        <v>0</v>
      </c>
      <c r="N9" s="1">
        <v>0.11048068895193112</v>
      </c>
      <c r="O9" s="1">
        <v>0</v>
      </c>
      <c r="P9" s="1">
        <v>0</v>
      </c>
      <c r="Q9" s="1">
        <v>0.10537518946248108</v>
      </c>
      <c r="R9" s="1">
        <v>0</v>
      </c>
      <c r="S9" s="1">
        <v>0</v>
      </c>
      <c r="T9" s="1">
        <v>0</v>
      </c>
      <c r="U9" s="1">
        <v>0</v>
      </c>
      <c r="V9" s="1">
        <v>0.10624008937599108</v>
      </c>
      <c r="W9" s="1">
        <v>0.11075228892477113</v>
      </c>
      <c r="X9" s="1">
        <v>0.12155098784490125</v>
      </c>
      <c r="Y9" s="1">
        <v>0.11146338885366114</v>
      </c>
    </row>
    <row r="10" spans="1:47" x14ac:dyDescent="0.25">
      <c r="A10" s="1" t="s">
        <v>36</v>
      </c>
      <c r="B10" t="s">
        <v>3</v>
      </c>
      <c r="C10">
        <v>0.76</v>
      </c>
      <c r="D10" s="2">
        <v>0.69</v>
      </c>
      <c r="E10" s="1">
        <v>0.34754398582167967</v>
      </c>
      <c r="F10" s="1">
        <v>0</v>
      </c>
      <c r="G10">
        <v>0</v>
      </c>
      <c r="H10">
        <v>0</v>
      </c>
      <c r="I10">
        <v>0</v>
      </c>
      <c r="J10">
        <v>0.35297948941146423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6.6652314040162502E-2</v>
      </c>
      <c r="R10">
        <v>0</v>
      </c>
      <c r="S10">
        <v>0</v>
      </c>
      <c r="T10">
        <v>0</v>
      </c>
      <c r="U10">
        <v>0</v>
      </c>
      <c r="V10">
        <v>5.9749991708717469E-2</v>
      </c>
      <c r="W10">
        <v>0</v>
      </c>
      <c r="X10">
        <v>7.5734335041413248E-2</v>
      </c>
      <c r="Y10">
        <v>9.733988397656268E-2</v>
      </c>
      <c r="AA10" s="1">
        <f>SUMPRODUCT(E11:E13, $C11:$C13)/SUM($C11:$C13)</f>
        <v>3.754739029913802E-2</v>
      </c>
      <c r="AB10" s="1">
        <f t="shared" ref="AB10:AU10" si="2">SUMPRODUCT(F11:F13, $C11:$C13)/SUM($C11:$C13)</f>
        <v>0.24856790561530276</v>
      </c>
      <c r="AC10" s="1">
        <f t="shared" si="2"/>
        <v>0</v>
      </c>
      <c r="AD10" s="1">
        <f t="shared" si="2"/>
        <v>0</v>
      </c>
      <c r="AE10" s="1">
        <f t="shared" si="2"/>
        <v>0</v>
      </c>
      <c r="AF10" s="1">
        <f t="shared" si="2"/>
        <v>3.9954203344949882E-2</v>
      </c>
      <c r="AG10" s="1">
        <f t="shared" si="2"/>
        <v>0</v>
      </c>
      <c r="AH10" s="1">
        <f t="shared" si="2"/>
        <v>0</v>
      </c>
      <c r="AI10" s="1">
        <f t="shared" si="2"/>
        <v>0</v>
      </c>
      <c r="AJ10" s="1">
        <f t="shared" si="2"/>
        <v>4.2380064058569464E-2</v>
      </c>
      <c r="AK10" s="1">
        <f t="shared" si="2"/>
        <v>0</v>
      </c>
      <c r="AL10" s="1">
        <f t="shared" si="2"/>
        <v>1.5622865194396587E-2</v>
      </c>
      <c r="AM10" s="1">
        <f t="shared" si="2"/>
        <v>2.3400276986096563E-2</v>
      </c>
      <c r="AN10" s="1">
        <f t="shared" si="2"/>
        <v>0</v>
      </c>
      <c r="AO10" s="1">
        <f t="shared" si="2"/>
        <v>0</v>
      </c>
      <c r="AP10" s="1">
        <f t="shared" si="2"/>
        <v>0</v>
      </c>
      <c r="AQ10" s="1">
        <f t="shared" si="2"/>
        <v>0</v>
      </c>
      <c r="AR10" s="1">
        <f t="shared" si="2"/>
        <v>2.7710516058102951E-2</v>
      </c>
      <c r="AS10" s="1">
        <f t="shared" si="2"/>
        <v>0.1823005199154</v>
      </c>
      <c r="AT10" s="1">
        <f t="shared" si="2"/>
        <v>8.2424840697652255E-2</v>
      </c>
      <c r="AU10" s="1">
        <f t="shared" si="2"/>
        <v>0.30009141783039145</v>
      </c>
    </row>
    <row r="11" spans="1:47" s="1" customFormat="1" x14ac:dyDescent="0.25">
      <c r="A11" s="1" t="s">
        <v>37</v>
      </c>
      <c r="B11" s="1" t="s">
        <v>3</v>
      </c>
      <c r="C11" s="1">
        <v>0.87</v>
      </c>
      <c r="D11" s="1">
        <v>0.95</v>
      </c>
      <c r="E11" s="1">
        <v>0</v>
      </c>
      <c r="F11" s="1">
        <v>0.17583679499310351</v>
      </c>
      <c r="G11" s="1">
        <v>0</v>
      </c>
      <c r="H11" s="1">
        <v>0</v>
      </c>
      <c r="I11" s="1">
        <v>0</v>
      </c>
      <c r="J11" s="1">
        <v>0.12032185375145826</v>
      </c>
      <c r="K11" s="1">
        <v>0</v>
      </c>
      <c r="L11" s="1">
        <v>0</v>
      </c>
      <c r="M11" s="1">
        <v>0</v>
      </c>
      <c r="N11" s="1">
        <v>0.11675484337800167</v>
      </c>
      <c r="O11" s="1">
        <v>0</v>
      </c>
      <c r="P11" s="1">
        <v>0</v>
      </c>
      <c r="Q11" s="1">
        <v>2.7078736466748E-2</v>
      </c>
      <c r="R11" s="1">
        <v>0</v>
      </c>
      <c r="S11" s="1">
        <v>0</v>
      </c>
      <c r="T11" s="1">
        <v>0</v>
      </c>
      <c r="U11" s="1">
        <v>0</v>
      </c>
      <c r="V11" s="1">
        <v>5.3995534041350997E-2</v>
      </c>
      <c r="W11" s="1">
        <v>0.18467336626758682</v>
      </c>
      <c r="X11" s="1">
        <v>6.536665636437701E-2</v>
      </c>
      <c r="Y11" s="1">
        <v>0.25597221473737369</v>
      </c>
    </row>
    <row r="12" spans="1:47" s="1" customFormat="1" x14ac:dyDescent="0.25">
      <c r="A12" s="1" t="s">
        <v>38</v>
      </c>
      <c r="B12" s="1" t="s">
        <v>3</v>
      </c>
      <c r="C12" s="1">
        <v>0.86</v>
      </c>
      <c r="D12" s="1">
        <v>0.94</v>
      </c>
      <c r="E12" s="1">
        <v>0.1143885611438856</v>
      </c>
      <c r="F12" s="1">
        <v>0.24047595240475952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1.0998900109989001E-2</v>
      </c>
      <c r="O12" s="1">
        <v>0</v>
      </c>
      <c r="P12" s="1">
        <v>4.7595240475952399E-2</v>
      </c>
      <c r="Q12" s="1">
        <v>4.3895610438956102E-2</v>
      </c>
      <c r="R12" s="1">
        <v>0</v>
      </c>
      <c r="S12" s="1">
        <v>0</v>
      </c>
      <c r="T12" s="1">
        <v>0</v>
      </c>
      <c r="U12" s="1">
        <v>0</v>
      </c>
      <c r="V12" s="1">
        <v>2.9797020297970201E-2</v>
      </c>
      <c r="W12" s="1">
        <v>1.4598540145985401E-2</v>
      </c>
      <c r="X12" s="1">
        <v>0.18498150184981502</v>
      </c>
      <c r="Y12" s="1">
        <v>0.31326867313268669</v>
      </c>
    </row>
    <row r="13" spans="1:47" s="1" customFormat="1" x14ac:dyDescent="0.25">
      <c r="A13" s="1" t="s">
        <v>39</v>
      </c>
      <c r="B13" s="1" t="s">
        <v>3</v>
      </c>
      <c r="C13" s="1">
        <v>0.89</v>
      </c>
      <c r="D13" s="1">
        <v>0.93</v>
      </c>
      <c r="E13" s="1">
        <v>0</v>
      </c>
      <c r="F13" s="1">
        <v>0.32748379999999999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0.3420301</v>
      </c>
      <c r="X13" s="1">
        <v>0</v>
      </c>
      <c r="Y13" s="1">
        <v>0.3304861</v>
      </c>
    </row>
    <row r="14" spans="1:47" s="1" customFormat="1" x14ac:dyDescent="0.25">
      <c r="A14" s="1" t="s">
        <v>36</v>
      </c>
      <c r="B14" s="1" t="s">
        <v>4</v>
      </c>
      <c r="C14" s="1">
        <v>0.78</v>
      </c>
      <c r="D14" s="1">
        <v>0.91</v>
      </c>
      <c r="E14" s="1">
        <v>0</v>
      </c>
      <c r="F14" s="1">
        <v>0.32647233953443389</v>
      </c>
      <c r="G14" s="1">
        <v>0</v>
      </c>
      <c r="H14" s="1">
        <v>0</v>
      </c>
      <c r="I14" s="1">
        <v>0</v>
      </c>
      <c r="J14" s="1">
        <v>0.19032585741055047</v>
      </c>
      <c r="K14" s="1">
        <v>0</v>
      </c>
      <c r="L14" s="1">
        <v>0</v>
      </c>
      <c r="M14" s="1">
        <v>0</v>
      </c>
      <c r="N14" s="1">
        <v>0.14083694170455016</v>
      </c>
      <c r="O14" s="1">
        <v>0</v>
      </c>
      <c r="P14" s="1">
        <v>0</v>
      </c>
      <c r="Q14" s="1">
        <v>4.1658139468680036E-2</v>
      </c>
      <c r="R14" s="1">
        <v>0</v>
      </c>
      <c r="S14" s="1">
        <v>0</v>
      </c>
      <c r="T14" s="1">
        <v>0</v>
      </c>
      <c r="U14" s="1">
        <v>0</v>
      </c>
      <c r="V14" s="1">
        <v>9.9739999021317083E-2</v>
      </c>
      <c r="W14" s="1">
        <v>7.1145040078254618E-2</v>
      </c>
      <c r="X14" s="1">
        <v>3.0482581981939323E-2</v>
      </c>
      <c r="Y14" s="1">
        <v>9.9339100800274499E-2</v>
      </c>
      <c r="AA14" s="1">
        <f t="shared" ref="AA14:AA38" si="3">SUMPRODUCT(E14:E17, $C14:$C17)/SUM($C14:$C17)</f>
        <v>0.10951356696570977</v>
      </c>
      <c r="AB14" s="1">
        <f t="shared" ref="AB14" si="4">SUMPRODUCT(F14:F17, $C14:$C17)/SUM($C14:$C17)</f>
        <v>0.20131536604365624</v>
      </c>
      <c r="AC14" s="1">
        <f t="shared" ref="AC14" si="5">SUMPRODUCT(G14:G17, $C14:$C17)/SUM($C14:$C17)</f>
        <v>0</v>
      </c>
      <c r="AD14" s="1">
        <f t="shared" ref="AD14" si="6">SUMPRODUCT(H14:H17, $C14:$C17)/SUM($C14:$C17)</f>
        <v>0</v>
      </c>
      <c r="AE14" s="1">
        <f t="shared" ref="AE14" si="7">SUMPRODUCT(I14:I17, $C14:$C17)/SUM($C14:$C17)</f>
        <v>0</v>
      </c>
      <c r="AF14" s="1">
        <f t="shared" ref="AF14" si="8">SUMPRODUCT(J14:J17, $C14:$C17)/SUM($C14:$C17)</f>
        <v>4.1700609207929604E-2</v>
      </c>
      <c r="AG14" s="1">
        <f t="shared" ref="AG14" si="9">SUMPRODUCT(K14:K17, $C14:$C17)/SUM($C14:$C17)</f>
        <v>0</v>
      </c>
      <c r="AH14" s="1">
        <f t="shared" ref="AH14" si="10">SUMPRODUCT(L14:L17, $C14:$C17)/SUM($C14:$C17)</f>
        <v>0</v>
      </c>
      <c r="AI14" s="1">
        <f t="shared" ref="AI14" si="11">SUMPRODUCT(M14:M17, $C14:$C17)/SUM($C14:$C17)</f>
        <v>0</v>
      </c>
      <c r="AJ14" s="1">
        <f t="shared" ref="AJ14" si="12">SUMPRODUCT(N14:N17, $C14:$C17)/SUM($C14:$C17)</f>
        <v>5.4545282740293279E-2</v>
      </c>
      <c r="AK14" s="1">
        <f t="shared" ref="AK14" si="13">SUMPRODUCT(O14:O17, $C14:$C17)/SUM($C14:$C17)</f>
        <v>0</v>
      </c>
      <c r="AL14" s="1">
        <f t="shared" ref="AL14" si="14">SUMPRODUCT(P14:P17, $C14:$C17)/SUM($C14:$C17)</f>
        <v>1.2276508549731377E-2</v>
      </c>
      <c r="AM14" s="1">
        <f t="shared" ref="AM14" si="15">SUMPRODUCT(Q14:Q17, $C14:$C17)/SUM($C14:$C17)</f>
        <v>7.4991439656891284E-2</v>
      </c>
      <c r="AN14" s="1">
        <f t="shared" ref="AN14" si="16">SUMPRODUCT(R14:R17, $C14:$C17)/SUM($C14:$C17)</f>
        <v>0</v>
      </c>
      <c r="AO14" s="1">
        <f t="shared" ref="AO14" si="17">SUMPRODUCT(S14:S17, $C14:$C17)/SUM($C14:$C17)</f>
        <v>0</v>
      </c>
      <c r="AP14" s="1">
        <f t="shared" ref="AP14" si="18">SUMPRODUCT(T14:T17, $C14:$C17)/SUM($C14:$C17)</f>
        <v>0</v>
      </c>
      <c r="AQ14" s="1">
        <f t="shared" ref="AQ14" si="19">SUMPRODUCT(U14:U17, $C14:$C17)/SUM($C14:$C17)</f>
        <v>0</v>
      </c>
      <c r="AR14" s="1">
        <f t="shared" ref="AR14" si="20">SUMPRODUCT(V14:V17, $C14:$C17)/SUM($C14:$C17)</f>
        <v>3.9716640711849015E-2</v>
      </c>
      <c r="AS14" s="1">
        <f t="shared" ref="AS14" si="21">SUMPRODUCT(W14:W17, $C14:$C17)/SUM($C14:$C17)</f>
        <v>0.13147740532342783</v>
      </c>
      <c r="AT14" s="1">
        <f t="shared" ref="AT14" si="22">SUMPRODUCT(X14:X17, $C14:$C17)/SUM($C14:$C17)</f>
        <v>0.13963558432974749</v>
      </c>
      <c r="AU14" s="1">
        <f t="shared" ref="AU14" si="23">SUMPRODUCT(Y14:Y17, $C14:$C17)/SUM($C14:$C17)</f>
        <v>0.19482759647076417</v>
      </c>
    </row>
    <row r="15" spans="1:47" s="1" customFormat="1" x14ac:dyDescent="0.25">
      <c r="A15" s="1" t="s">
        <v>37</v>
      </c>
      <c r="B15" s="1" t="s">
        <v>4</v>
      </c>
      <c r="C15" s="1">
        <v>0.91</v>
      </c>
      <c r="D15" s="1">
        <v>0.95</v>
      </c>
      <c r="E15" s="1">
        <v>0.16359349849575669</v>
      </c>
      <c r="F15" s="1">
        <v>9.3249089215779679E-2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8.1647680357807575E-2</v>
      </c>
      <c r="O15" s="1">
        <v>0</v>
      </c>
      <c r="P15" s="1">
        <v>0</v>
      </c>
      <c r="Q15" s="1">
        <v>5.9396750092826987E-2</v>
      </c>
      <c r="R15" s="1">
        <v>0</v>
      </c>
      <c r="S15" s="1">
        <v>0</v>
      </c>
      <c r="T15" s="1">
        <v>0</v>
      </c>
      <c r="U15" s="1">
        <v>0</v>
      </c>
      <c r="V15" s="1">
        <v>4.2483020052978271E-2</v>
      </c>
      <c r="W15" s="1">
        <v>0.24420517793914209</v>
      </c>
      <c r="X15" s="1">
        <v>0.15513309818725657</v>
      </c>
      <c r="Y15" s="1">
        <v>0.16029168565845203</v>
      </c>
    </row>
    <row r="16" spans="1:47" s="1" customFormat="1" x14ac:dyDescent="0.25">
      <c r="A16" s="1" t="s">
        <v>38</v>
      </c>
      <c r="B16" s="1" t="s">
        <v>4</v>
      </c>
      <c r="C16" s="1">
        <v>0.92</v>
      </c>
      <c r="D16" s="1">
        <v>0.96</v>
      </c>
      <c r="E16" s="1">
        <v>9.5809580958095802E-2</v>
      </c>
      <c r="F16" s="1">
        <v>0.23702370237023698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1.0901090109010901E-2</v>
      </c>
      <c r="O16" s="1">
        <v>0</v>
      </c>
      <c r="P16" s="1">
        <v>4.75047504750475E-2</v>
      </c>
      <c r="Q16" s="1">
        <v>4.6304630463046302E-2</v>
      </c>
      <c r="R16" s="1">
        <v>0</v>
      </c>
      <c r="S16" s="1">
        <v>0</v>
      </c>
      <c r="T16" s="1">
        <v>0</v>
      </c>
      <c r="U16" s="1">
        <v>0</v>
      </c>
      <c r="V16" s="1">
        <v>2.7102710271027099E-2</v>
      </c>
      <c r="W16" s="1">
        <v>1.29012901290129E-2</v>
      </c>
      <c r="X16" s="1">
        <v>0.19441944194419442</v>
      </c>
      <c r="Y16" s="1">
        <v>0.32803280328032797</v>
      </c>
    </row>
    <row r="17" spans="1:47" s="1" customFormat="1" x14ac:dyDescent="0.25">
      <c r="A17" s="1" t="s">
        <v>39</v>
      </c>
      <c r="B17" s="1" t="s">
        <v>4</v>
      </c>
      <c r="C17" s="1">
        <v>0.95</v>
      </c>
      <c r="D17" s="1">
        <v>0.94</v>
      </c>
      <c r="E17" s="1">
        <v>0.1608983160898316</v>
      </c>
      <c r="F17" s="1">
        <v>0.16749031674903167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0.14507881450788146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0.18786371878637187</v>
      </c>
      <c r="X17" s="1">
        <v>0.1613571161357116</v>
      </c>
      <c r="Y17" s="1">
        <v>0.17731171773117174</v>
      </c>
    </row>
    <row r="18" spans="1:47" s="1" customFormat="1" x14ac:dyDescent="0.25">
      <c r="A18" s="1" t="s">
        <v>36</v>
      </c>
      <c r="B18" s="1" t="s">
        <v>5</v>
      </c>
      <c r="C18" s="1">
        <v>0.76</v>
      </c>
      <c r="D18" s="1">
        <v>0.91</v>
      </c>
      <c r="E18" s="1">
        <v>0.30414930169239851</v>
      </c>
      <c r="F18" s="1">
        <v>0</v>
      </c>
      <c r="G18" s="1">
        <v>0</v>
      </c>
      <c r="H18" s="1">
        <v>0</v>
      </c>
      <c r="I18" s="1">
        <v>0</v>
      </c>
      <c r="J18" s="1">
        <v>0.27603138453896603</v>
      </c>
      <c r="K18" s="1">
        <v>0</v>
      </c>
      <c r="L18" s="1">
        <v>0</v>
      </c>
      <c r="M18" s="1">
        <v>0</v>
      </c>
      <c r="N18" s="1">
        <v>0.13933625108311495</v>
      </c>
      <c r="O18" s="1">
        <v>0</v>
      </c>
      <c r="P18" s="1">
        <v>0</v>
      </c>
      <c r="Q18" s="1">
        <v>3.4725188144806518E-2</v>
      </c>
      <c r="R18" s="1">
        <v>0</v>
      </c>
      <c r="S18" s="1">
        <v>0</v>
      </c>
      <c r="T18" s="1">
        <v>0</v>
      </c>
      <c r="U18" s="1">
        <v>0</v>
      </c>
      <c r="V18" s="1">
        <v>2.295899056106453E-2</v>
      </c>
      <c r="W18" s="1">
        <v>0.11426336561354275</v>
      </c>
      <c r="X18" s="1">
        <v>0.1085355183661066</v>
      </c>
      <c r="Y18" s="1">
        <v>0</v>
      </c>
      <c r="AA18" s="1">
        <f t="shared" si="3"/>
        <v>0.2059463817134905</v>
      </c>
      <c r="AB18" s="1">
        <f t="shared" ref="AB18" si="24">SUMPRODUCT(F18:F21, $C18:$C21)/SUM($C18:$C21)</f>
        <v>8.0661339943518151E-2</v>
      </c>
      <c r="AC18" s="1">
        <f t="shared" ref="AC18" si="25">SUMPRODUCT(G18:G21, $C18:$C21)/SUM($C18:$C21)</f>
        <v>0</v>
      </c>
      <c r="AD18" s="1">
        <f t="shared" ref="AD18" si="26">SUMPRODUCT(H18:H21, $C18:$C21)/SUM($C18:$C21)</f>
        <v>0</v>
      </c>
      <c r="AE18" s="1">
        <f t="shared" ref="AE18" si="27">SUMPRODUCT(I18:I21, $C18:$C21)/SUM($C18:$C21)</f>
        <v>0</v>
      </c>
      <c r="AF18" s="1">
        <f t="shared" ref="AF18" si="28">SUMPRODUCT(J18:J21, $C18:$C21)/SUM($C18:$C21)</f>
        <v>0.18800554284238621</v>
      </c>
      <c r="AG18" s="1">
        <f t="shared" ref="AG18" si="29">SUMPRODUCT(K18:K21, $C18:$C21)/SUM($C18:$C21)</f>
        <v>0</v>
      </c>
      <c r="AH18" s="1">
        <f t="shared" ref="AH18" si="30">SUMPRODUCT(L18:L21, $C18:$C21)/SUM($C18:$C21)</f>
        <v>0</v>
      </c>
      <c r="AI18" s="1">
        <f t="shared" ref="AI18" si="31">SUMPRODUCT(M18:M21, $C18:$C21)/SUM($C18:$C21)</f>
        <v>0</v>
      </c>
      <c r="AJ18" s="1">
        <f t="shared" ref="AJ18" si="32">SUMPRODUCT(N18:N21, $C18:$C21)/SUM($C18:$C21)</f>
        <v>5.1463848164377109E-2</v>
      </c>
      <c r="AK18" s="1">
        <f t="shared" ref="AK18" si="33">SUMPRODUCT(O18:O21, $C18:$C21)/SUM($C18:$C21)</f>
        <v>0</v>
      </c>
      <c r="AL18" s="1">
        <f t="shared" ref="AL18" si="34">SUMPRODUCT(P18:P21, $C18:$C21)/SUM($C18:$C21)</f>
        <v>1.0425447306635425E-2</v>
      </c>
      <c r="AM18" s="1">
        <f t="shared" ref="AM18" si="35">SUMPRODUCT(Q18:Q21, $C18:$C21)/SUM($C18:$C21)</f>
        <v>2.9947428717162872E-2</v>
      </c>
      <c r="AN18" s="1">
        <f t="shared" ref="AN18" si="36">SUMPRODUCT(R18:R21, $C18:$C21)/SUM($C18:$C21)</f>
        <v>0</v>
      </c>
      <c r="AO18" s="1">
        <f t="shared" ref="AO18" si="37">SUMPRODUCT(S18:S21, $C18:$C21)/SUM($C18:$C21)</f>
        <v>0</v>
      </c>
      <c r="AP18" s="1">
        <f t="shared" ref="AP18" si="38">SUMPRODUCT(T18:T21, $C18:$C21)/SUM($C18:$C21)</f>
        <v>0</v>
      </c>
      <c r="AQ18" s="1">
        <f t="shared" ref="AQ18" si="39">SUMPRODUCT(U18:U21, $C18:$C21)/SUM($C18:$C21)</f>
        <v>0</v>
      </c>
      <c r="AR18" s="1">
        <f t="shared" ref="AR18" si="40">SUMPRODUCT(V18:V21, $C18:$C21)/SUM($C18:$C21)</f>
        <v>5.8072185645601744E-2</v>
      </c>
      <c r="AS18" s="1">
        <f t="shared" ref="AS18" si="41">SUMPRODUCT(W18:W21, $C18:$C21)/SUM($C18:$C21)</f>
        <v>0.14836234071419355</v>
      </c>
      <c r="AT18" s="1">
        <f t="shared" ref="AT18" si="42">SUMPRODUCT(X18:X21, $C18:$C21)/SUM($C18:$C21)</f>
        <v>0.16476043992432213</v>
      </c>
      <c r="AU18" s="1">
        <f t="shared" ref="AU18" si="43">SUMPRODUCT(Y18:Y21, $C18:$C21)/SUM($C18:$C21)</f>
        <v>6.235504502831235E-2</v>
      </c>
    </row>
    <row r="19" spans="1:47" s="1" customFormat="1" x14ac:dyDescent="0.25">
      <c r="A19" s="1" t="s">
        <v>37</v>
      </c>
      <c r="B19" s="1" t="s">
        <v>5</v>
      </c>
      <c r="C19" s="1">
        <v>0.87</v>
      </c>
      <c r="D19" s="1">
        <v>0.94</v>
      </c>
      <c r="E19" s="1">
        <v>0.14133906914803895</v>
      </c>
      <c r="F19" s="1">
        <v>0</v>
      </c>
      <c r="G19" s="1">
        <v>0</v>
      </c>
      <c r="H19" s="1">
        <v>0</v>
      </c>
      <c r="I19" s="1">
        <v>0</v>
      </c>
      <c r="J19" s="1">
        <v>0.22864716287448672</v>
      </c>
      <c r="K19" s="1">
        <v>0</v>
      </c>
      <c r="L19" s="1">
        <v>0</v>
      </c>
      <c r="M19" s="1">
        <v>0</v>
      </c>
      <c r="N19" s="1">
        <v>6.3966484822319911E-2</v>
      </c>
      <c r="O19" s="1">
        <v>0</v>
      </c>
      <c r="P19" s="1">
        <v>0</v>
      </c>
      <c r="Q19" s="1">
        <v>3.0367168070674112E-2</v>
      </c>
      <c r="R19" s="1">
        <v>0</v>
      </c>
      <c r="S19" s="1">
        <v>0</v>
      </c>
      <c r="T19" s="1">
        <v>0</v>
      </c>
      <c r="U19" s="1">
        <v>0</v>
      </c>
      <c r="V19" s="1">
        <v>0.1743587503252837</v>
      </c>
      <c r="W19" s="1">
        <v>0.20693147267106535</v>
      </c>
      <c r="X19" s="1">
        <v>0.15438989208813123</v>
      </c>
      <c r="Y19" s="1">
        <v>0</v>
      </c>
    </row>
    <row r="20" spans="1:47" s="1" customFormat="1" x14ac:dyDescent="0.25">
      <c r="A20" s="1" t="s">
        <v>38</v>
      </c>
      <c r="B20" s="1" t="s">
        <v>5</v>
      </c>
      <c r="C20" s="1">
        <v>0.83</v>
      </c>
      <c r="D20" s="1">
        <v>0.88</v>
      </c>
      <c r="E20" s="1">
        <v>0.13401340134013404</v>
      </c>
      <c r="F20" s="1">
        <v>0.32653265326532654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1.3701370137013703E-2</v>
      </c>
      <c r="O20" s="1">
        <v>0</v>
      </c>
      <c r="P20" s="1">
        <v>4.2204220422042207E-2</v>
      </c>
      <c r="Q20" s="1">
        <v>5.7605760576057603E-2</v>
      </c>
      <c r="R20" s="1">
        <v>0</v>
      </c>
      <c r="S20" s="1">
        <v>0</v>
      </c>
      <c r="T20" s="1">
        <v>0</v>
      </c>
      <c r="U20" s="1">
        <v>0</v>
      </c>
      <c r="V20" s="1">
        <v>3.1303130313031301E-2</v>
      </c>
      <c r="W20" s="1">
        <v>1.3201320132013203E-2</v>
      </c>
      <c r="X20" s="1">
        <v>0.12901290129012902</v>
      </c>
      <c r="Y20" s="1">
        <v>0.25242524252425241</v>
      </c>
    </row>
    <row r="21" spans="1:47" s="1" customFormat="1" x14ac:dyDescent="0.25">
      <c r="A21" s="1" t="s">
        <v>39</v>
      </c>
      <c r="B21" s="1" t="s">
        <v>5</v>
      </c>
      <c r="C21" s="1">
        <v>0.9</v>
      </c>
      <c r="D21" s="1">
        <v>0.96</v>
      </c>
      <c r="E21" s="1">
        <v>0.25181140000000002</v>
      </c>
      <c r="F21" s="1">
        <v>0</v>
      </c>
      <c r="G21" s="1">
        <v>0</v>
      </c>
      <c r="H21" s="1">
        <v>0</v>
      </c>
      <c r="I21" s="1">
        <v>0</v>
      </c>
      <c r="J21" s="1">
        <v>0.24776860000000001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0.24518870000000001</v>
      </c>
      <c r="X21" s="1">
        <v>0.25523129999999999</v>
      </c>
      <c r="Y21" s="1">
        <v>0</v>
      </c>
    </row>
    <row r="22" spans="1:47" s="1" customFormat="1" x14ac:dyDescent="0.25">
      <c r="A22" s="1" t="s">
        <v>36</v>
      </c>
      <c r="B22" s="1" t="s">
        <v>6</v>
      </c>
      <c r="C22" s="1">
        <v>0.75</v>
      </c>
      <c r="D22" s="1">
        <v>0.91</v>
      </c>
      <c r="E22" s="1">
        <v>0</v>
      </c>
      <c r="F22" s="1">
        <v>0.23757730137772953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0.14836599676664394</v>
      </c>
      <c r="O22" s="1">
        <v>0</v>
      </c>
      <c r="P22" s="1">
        <v>0</v>
      </c>
      <c r="Q22" s="1">
        <v>0.14169514392983162</v>
      </c>
      <c r="R22" s="1">
        <v>0</v>
      </c>
      <c r="S22" s="1">
        <v>0</v>
      </c>
      <c r="T22" s="1">
        <v>0</v>
      </c>
      <c r="U22" s="1">
        <v>0</v>
      </c>
      <c r="V22" s="1">
        <v>9.3970836837657223E-2</v>
      </c>
      <c r="W22" s="1">
        <v>0.20459645574250443</v>
      </c>
      <c r="X22" s="1">
        <v>0.1737942653456333</v>
      </c>
      <c r="Y22" s="1">
        <v>0</v>
      </c>
      <c r="AA22" s="1">
        <f t="shared" si="3"/>
        <v>3.1452522255192877E-2</v>
      </c>
      <c r="AB22" s="1">
        <f t="shared" ref="AB22" si="44">SUMPRODUCT(F22:F25, $C22:$C25)/SUM($C22:$C25)</f>
        <v>0.25126935753018292</v>
      </c>
      <c r="AC22" s="1">
        <f t="shared" ref="AC22" si="45">SUMPRODUCT(G22:G25, $C22:$C25)/SUM($C22:$C25)</f>
        <v>0</v>
      </c>
      <c r="AD22" s="1">
        <f t="shared" ref="AD22" si="46">SUMPRODUCT(H22:H25, $C22:$C25)/SUM($C22:$C25)</f>
        <v>0</v>
      </c>
      <c r="AE22" s="1">
        <f t="shared" ref="AE22" si="47">SUMPRODUCT(I22:I25, $C22:$C25)/SUM($C22:$C25)</f>
        <v>0</v>
      </c>
      <c r="AF22" s="1">
        <f t="shared" ref="AF22" si="48">SUMPRODUCT(J22:J25, $C22:$C25)/SUM($C22:$C25)</f>
        <v>3.1359446982621247E-2</v>
      </c>
      <c r="AG22" s="1">
        <f t="shared" ref="AG22" si="49">SUMPRODUCT(K22:K25, $C22:$C25)/SUM($C22:$C25)</f>
        <v>0</v>
      </c>
      <c r="AH22" s="1">
        <f t="shared" ref="AH22" si="50">SUMPRODUCT(L22:L25, $C22:$C25)/SUM($C22:$C25)</f>
        <v>0</v>
      </c>
      <c r="AI22" s="1">
        <f t="shared" ref="AI22" si="51">SUMPRODUCT(M22:M25, $C22:$C25)/SUM($C22:$C25)</f>
        <v>0</v>
      </c>
      <c r="AJ22" s="1">
        <f t="shared" ref="AJ22" si="52">SUMPRODUCT(N22:N25, $C22:$C25)/SUM($C22:$C25)</f>
        <v>8.8133022083819929E-2</v>
      </c>
      <c r="AK22" s="1">
        <f t="shared" ref="AK22" si="53">SUMPRODUCT(O22:O25, $C22:$C25)/SUM($C22:$C25)</f>
        <v>0</v>
      </c>
      <c r="AL22" s="1">
        <f t="shared" ref="AL22" si="54">SUMPRODUCT(P22:P25, $C22:$C25)/SUM($C22:$C25)</f>
        <v>1.3569732937685458E-2</v>
      </c>
      <c r="AM22" s="1">
        <f t="shared" ref="AM22" si="55">SUMPRODUCT(Q22:Q25, $C22:$C25)/SUM($C22:$C25)</f>
        <v>7.3301241451041527E-2</v>
      </c>
      <c r="AN22" s="1">
        <f t="shared" ref="AN22" si="56">SUMPRODUCT(R22:R25, $C22:$C25)/SUM($C22:$C25)</f>
        <v>0</v>
      </c>
      <c r="AO22" s="1">
        <f t="shared" ref="AO22" si="57">SUMPRODUCT(S22:S25, $C22:$C25)/SUM($C22:$C25)</f>
        <v>0</v>
      </c>
      <c r="AP22" s="1">
        <f t="shared" ref="AP22" si="58">SUMPRODUCT(T22:T25, $C22:$C25)/SUM($C22:$C25)</f>
        <v>0</v>
      </c>
      <c r="AQ22" s="1">
        <f t="shared" ref="AQ22" si="59">SUMPRODUCT(U22:U25, $C22:$C25)/SUM($C22:$C25)</f>
        <v>0</v>
      </c>
      <c r="AR22" s="1">
        <f t="shared" ref="AR22" si="60">SUMPRODUCT(V22:V25, $C22:$C25)/SUM($C22:$C25)</f>
        <v>4.1844171402433634E-2</v>
      </c>
      <c r="AS22" s="1">
        <f t="shared" ref="AS22" si="61">SUMPRODUCT(W22:W25, $C22:$C25)/SUM($C22:$C25)</f>
        <v>0.15660479252380927</v>
      </c>
      <c r="AT22" s="1">
        <f t="shared" ref="AT22" si="62">SUMPRODUCT(X22:X25, $C22:$C25)/SUM($C22:$C25)</f>
        <v>0.24373425882727842</v>
      </c>
      <c r="AU22" s="1">
        <f t="shared" ref="AU22" si="63">SUMPRODUCT(Y22:Y25, $C22:$C25)/SUM($C22:$C25)</f>
        <v>6.8731454005934708E-2</v>
      </c>
    </row>
    <row r="23" spans="1:47" s="1" customFormat="1" x14ac:dyDescent="0.25">
      <c r="A23" s="1" t="s">
        <v>37</v>
      </c>
      <c r="B23" s="1" t="s">
        <v>6</v>
      </c>
      <c r="C23" s="1">
        <v>0.88</v>
      </c>
      <c r="D23" s="1">
        <v>0.82</v>
      </c>
      <c r="E23" s="1">
        <v>0</v>
      </c>
      <c r="F23" s="1">
        <v>0.15039439073115843</v>
      </c>
      <c r="G23" s="1">
        <v>0</v>
      </c>
      <c r="H23" s="1">
        <v>0</v>
      </c>
      <c r="I23" s="1">
        <v>0</v>
      </c>
      <c r="J23" s="1">
        <v>0.12009242764935639</v>
      </c>
      <c r="K23" s="1">
        <v>0</v>
      </c>
      <c r="L23" s="1">
        <v>0</v>
      </c>
      <c r="M23" s="1">
        <v>0</v>
      </c>
      <c r="N23" s="1">
        <v>0.19570316687214798</v>
      </c>
      <c r="O23" s="1">
        <v>0</v>
      </c>
      <c r="P23" s="1">
        <v>0</v>
      </c>
      <c r="Q23" s="1">
        <v>0.1088509383439048</v>
      </c>
      <c r="R23" s="1">
        <v>0</v>
      </c>
      <c r="S23" s="1">
        <v>0</v>
      </c>
      <c r="T23" s="1">
        <v>0</v>
      </c>
      <c r="U23" s="1">
        <v>0</v>
      </c>
      <c r="V23" s="1">
        <v>4.8859920452225501E-2</v>
      </c>
      <c r="W23" s="1">
        <v>7.952775567995328E-2</v>
      </c>
      <c r="X23" s="1">
        <v>0.29657140027125373</v>
      </c>
      <c r="Y23" s="1">
        <v>0</v>
      </c>
    </row>
    <row r="24" spans="1:47" s="1" customFormat="1" x14ac:dyDescent="0.25">
      <c r="A24" s="1" t="s">
        <v>38</v>
      </c>
      <c r="B24" s="1" t="s">
        <v>6</v>
      </c>
      <c r="C24" s="1">
        <v>0.85</v>
      </c>
      <c r="D24" s="1">
        <v>0.82</v>
      </c>
      <c r="E24" s="1">
        <v>0.12469999999999999</v>
      </c>
      <c r="F24" s="1">
        <v>0.28479999999999994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1.5899999999999997E-2</v>
      </c>
      <c r="O24" s="1">
        <v>0</v>
      </c>
      <c r="P24" s="1">
        <v>5.3799999999999994E-2</v>
      </c>
      <c r="Q24" s="1">
        <v>5.2899999999999996E-2</v>
      </c>
      <c r="R24" s="1">
        <v>0</v>
      </c>
      <c r="S24" s="1">
        <v>0</v>
      </c>
      <c r="T24" s="1">
        <v>0</v>
      </c>
      <c r="U24" s="1">
        <v>0</v>
      </c>
      <c r="V24" s="1">
        <v>3.2399999999999998E-2</v>
      </c>
      <c r="W24" s="1">
        <v>1.1699999999999997E-2</v>
      </c>
      <c r="X24" s="1">
        <v>0.15129999999999999</v>
      </c>
      <c r="Y24" s="1">
        <v>0.27249999999999996</v>
      </c>
    </row>
    <row r="25" spans="1:47" s="1" customFormat="1" x14ac:dyDescent="0.25">
      <c r="A25" s="1" t="s">
        <v>39</v>
      </c>
      <c r="B25" s="1" t="s">
        <v>6</v>
      </c>
      <c r="C25" s="1">
        <v>0.89</v>
      </c>
      <c r="D25" s="1">
        <v>0.94</v>
      </c>
      <c r="E25" s="1">
        <v>0</v>
      </c>
      <c r="F25" s="1">
        <v>0.33052550000000003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0.33076559999999999</v>
      </c>
      <c r="X25" s="1">
        <v>0.33870889999999998</v>
      </c>
      <c r="Y25" s="1">
        <v>0</v>
      </c>
    </row>
    <row r="26" spans="1:47" s="1" customFormat="1" x14ac:dyDescent="0.25">
      <c r="A26" s="1" t="s">
        <v>36</v>
      </c>
      <c r="B26" s="1" t="s">
        <v>7</v>
      </c>
      <c r="C26" s="1">
        <v>0.75</v>
      </c>
      <c r="D26" s="1">
        <v>0.7</v>
      </c>
      <c r="E26" s="1">
        <v>0</v>
      </c>
      <c r="F26" s="1">
        <v>0.3855293166366498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5.2096830703406906E-2</v>
      </c>
      <c r="Q26" s="1">
        <v>0.30454239679741979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5.6610162968436788E-2</v>
      </c>
      <c r="Y26" s="1">
        <v>0.20122129289408686</v>
      </c>
      <c r="AA26" s="1">
        <f t="shared" si="3"/>
        <v>6.5352126527574508E-2</v>
      </c>
      <c r="AB26" s="1">
        <f t="shared" ref="AB26" si="64">SUMPRODUCT(F26:F29, $C26:$C29)/SUM($C26:$C29)</f>
        <v>0.12552537314481355</v>
      </c>
      <c r="AC26" s="1">
        <f t="shared" ref="AC26" si="65">SUMPRODUCT(G26:G29, $C26:$C29)/SUM($C26:$C29)</f>
        <v>0</v>
      </c>
      <c r="AD26" s="1">
        <f t="shared" ref="AD26" si="66">SUMPRODUCT(H26:H29, $C26:$C29)/SUM($C26:$C29)</f>
        <v>0</v>
      </c>
      <c r="AE26" s="1">
        <f t="shared" ref="AE26" si="67">SUMPRODUCT(I26:I29, $C26:$C29)/SUM($C26:$C29)</f>
        <v>0</v>
      </c>
      <c r="AF26" s="1">
        <f t="shared" ref="AF26" si="68">SUMPRODUCT(J26:J29, $C26:$C29)/SUM($C26:$C29)</f>
        <v>1.4362465989682154E-2</v>
      </c>
      <c r="AG26" s="1">
        <f t="shared" ref="AG26" si="69">SUMPRODUCT(K26:K29, $C26:$C29)/SUM($C26:$C29)</f>
        <v>0</v>
      </c>
      <c r="AH26" s="1">
        <f t="shared" ref="AH26" si="70">SUMPRODUCT(L26:L29, $C26:$C29)/SUM($C26:$C29)</f>
        <v>0</v>
      </c>
      <c r="AI26" s="1">
        <f t="shared" ref="AI26" si="71">SUMPRODUCT(M26:M29, $C26:$C29)/SUM($C26:$C29)</f>
        <v>0</v>
      </c>
      <c r="AJ26" s="1">
        <f t="shared" ref="AJ26" si="72">SUMPRODUCT(N26:N29, $C26:$C29)/SUM($C26:$C29)</f>
        <v>4.7918697445285763E-2</v>
      </c>
      <c r="AK26" s="1">
        <f t="shared" ref="AK26" si="73">SUMPRODUCT(O26:O29, $C26:$C29)/SUM($C26:$C29)</f>
        <v>0</v>
      </c>
      <c r="AL26" s="1">
        <f t="shared" ref="AL26" si="74">SUMPRODUCT(P26:P29, $C26:$C29)/SUM($C26:$C29)</f>
        <v>8.6666431639551358E-2</v>
      </c>
      <c r="AM26" s="1">
        <f t="shared" ref="AM26" si="75">SUMPRODUCT(Q26:Q29, $C26:$C29)/SUM($C26:$C29)</f>
        <v>0.15347179724917934</v>
      </c>
      <c r="AN26" s="1">
        <f t="shared" ref="AN26" si="76">SUMPRODUCT(R26:R29, $C26:$C29)/SUM($C26:$C29)</f>
        <v>0</v>
      </c>
      <c r="AO26" s="1">
        <f t="shared" ref="AO26" si="77">SUMPRODUCT(S26:S29, $C26:$C29)/SUM($C26:$C29)</f>
        <v>0</v>
      </c>
      <c r="AP26" s="1">
        <f t="shared" ref="AP26" si="78">SUMPRODUCT(T26:T29, $C26:$C29)/SUM($C26:$C29)</f>
        <v>0</v>
      </c>
      <c r="AQ26" s="1">
        <f t="shared" ref="AQ26" si="79">SUMPRODUCT(U26:U29, $C26:$C29)/SUM($C26:$C29)</f>
        <v>0</v>
      </c>
      <c r="AR26" s="1">
        <f t="shared" ref="AR26" si="80">SUMPRODUCT(V26:V29, $C26:$C29)/SUM($C26:$C29)</f>
        <v>0.11220717960134553</v>
      </c>
      <c r="AS26" s="1">
        <f t="shared" ref="AS26" si="81">SUMPRODUCT(W26:W29, $C26:$C29)/SUM($C26:$C29)</f>
        <v>3.1795115942951156E-3</v>
      </c>
      <c r="AT26" s="1">
        <f t="shared" ref="AT26" si="82">SUMPRODUCT(X26:X29, $C26:$C29)/SUM($C26:$C29)</f>
        <v>0.1328036055346673</v>
      </c>
      <c r="AU26" s="1">
        <f t="shared" ref="AU26" si="83">SUMPRODUCT(Y26:Y29, $C26:$C29)/SUM($C26:$C29)</f>
        <v>0.25851281127360531</v>
      </c>
    </row>
    <row r="27" spans="1:47" s="1" customFormat="1" x14ac:dyDescent="0.25">
      <c r="A27" s="1" t="s">
        <v>37</v>
      </c>
      <c r="B27" s="1" t="s">
        <v>7</v>
      </c>
      <c r="C27" s="1">
        <v>0.93</v>
      </c>
      <c r="D27" s="1">
        <v>0.83</v>
      </c>
      <c r="E27" s="1">
        <v>0</v>
      </c>
      <c r="F27" s="1">
        <v>4.2189970492042914E-2</v>
      </c>
      <c r="G27" s="1">
        <v>0</v>
      </c>
      <c r="H27" s="1">
        <v>0</v>
      </c>
      <c r="I27" s="1">
        <v>0</v>
      </c>
      <c r="J27" s="1">
        <v>5.436116159535611E-2</v>
      </c>
      <c r="K27" s="1">
        <v>0</v>
      </c>
      <c r="L27" s="1">
        <v>0</v>
      </c>
      <c r="M27" s="1">
        <v>0</v>
      </c>
      <c r="N27" s="1">
        <v>0.15808385009768552</v>
      </c>
      <c r="O27" s="1">
        <v>0</v>
      </c>
      <c r="P27" s="1">
        <v>0</v>
      </c>
      <c r="Q27" s="1">
        <v>0.11332215564456291</v>
      </c>
      <c r="R27" s="1">
        <v>0</v>
      </c>
      <c r="S27" s="1">
        <v>0</v>
      </c>
      <c r="T27" s="1">
        <v>0</v>
      </c>
      <c r="U27" s="1">
        <v>0</v>
      </c>
      <c r="V27" s="1">
        <v>0.2075283109882087</v>
      </c>
      <c r="W27" s="1">
        <v>0</v>
      </c>
      <c r="X27" s="1">
        <v>0.11783818733495142</v>
      </c>
      <c r="Y27" s="1">
        <v>0.3066763638471926</v>
      </c>
    </row>
    <row r="28" spans="1:47" s="1" customFormat="1" x14ac:dyDescent="0.25">
      <c r="A28" s="1" t="s">
        <v>38</v>
      </c>
      <c r="B28" s="1" t="s">
        <v>7</v>
      </c>
      <c r="C28" s="1">
        <v>0.91</v>
      </c>
      <c r="D28" s="1">
        <v>0.81</v>
      </c>
      <c r="E28" s="1">
        <v>8.5391460853914594E-2</v>
      </c>
      <c r="F28" s="1">
        <v>0.12468753124687532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2.37976202379762E-2</v>
      </c>
      <c r="O28" s="1">
        <v>0</v>
      </c>
      <c r="P28" s="1">
        <v>0.11468853114688531</v>
      </c>
      <c r="Q28" s="1">
        <v>6.2593740625937394E-2</v>
      </c>
      <c r="R28" s="1">
        <v>0</v>
      </c>
      <c r="S28" s="1">
        <v>0</v>
      </c>
      <c r="T28" s="1">
        <v>0</v>
      </c>
      <c r="U28" s="1">
        <v>0</v>
      </c>
      <c r="V28" s="1">
        <v>5.2494750524947502E-2</v>
      </c>
      <c r="W28" s="1">
        <v>1.22987701229877E-2</v>
      </c>
      <c r="X28" s="1">
        <v>0.17958204179582041</v>
      </c>
      <c r="Y28" s="1">
        <v>0.34446555344465557</v>
      </c>
    </row>
    <row r="29" spans="1:47" s="1" customFormat="1" x14ac:dyDescent="0.25">
      <c r="A29" s="1" t="s">
        <v>39</v>
      </c>
      <c r="B29" s="1" t="s">
        <v>7</v>
      </c>
      <c r="C29" s="1">
        <v>0.93</v>
      </c>
      <c r="D29" s="1">
        <v>0.88</v>
      </c>
      <c r="E29" s="1">
        <v>0.16379920000000001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0.1737921</v>
      </c>
      <c r="Q29" s="1">
        <v>0.160714</v>
      </c>
      <c r="R29" s="1">
        <v>0</v>
      </c>
      <c r="S29" s="1">
        <v>0</v>
      </c>
      <c r="T29" s="1">
        <v>0</v>
      </c>
      <c r="U29" s="1">
        <v>0</v>
      </c>
      <c r="V29" s="1">
        <v>0.16580400000000001</v>
      </c>
      <c r="W29" s="1">
        <v>0</v>
      </c>
      <c r="X29" s="1">
        <v>0.1634429</v>
      </c>
      <c r="Y29" s="1">
        <v>0.17244780000000001</v>
      </c>
    </row>
    <row r="30" spans="1:47" s="1" customFormat="1" x14ac:dyDescent="0.25">
      <c r="A30" s="1" t="s">
        <v>36</v>
      </c>
      <c r="B30" s="1" t="s">
        <v>8</v>
      </c>
      <c r="C30" s="1">
        <v>0.82</v>
      </c>
      <c r="D30" s="1">
        <v>0.95</v>
      </c>
      <c r="E30" s="1">
        <v>0.35166919114191347</v>
      </c>
      <c r="F30" s="1">
        <v>0</v>
      </c>
      <c r="G30" s="1">
        <v>0</v>
      </c>
      <c r="H30" s="1">
        <v>0</v>
      </c>
      <c r="I30" s="1">
        <v>0</v>
      </c>
      <c r="J30" s="1">
        <v>0.32091858946767082</v>
      </c>
      <c r="K30" s="1">
        <v>0</v>
      </c>
      <c r="L30" s="1">
        <v>0</v>
      </c>
      <c r="M30" s="1">
        <v>0</v>
      </c>
      <c r="N30" s="1">
        <v>8.1355123841409097E-2</v>
      </c>
      <c r="O30" s="1">
        <v>0</v>
      </c>
      <c r="P30" s="1">
        <v>0</v>
      </c>
      <c r="Q30" s="1">
        <v>4.6101178156167447E-2</v>
      </c>
      <c r="R30" s="1">
        <v>0</v>
      </c>
      <c r="S30" s="1">
        <v>0</v>
      </c>
      <c r="T30" s="1">
        <v>0</v>
      </c>
      <c r="U30" s="1">
        <v>0</v>
      </c>
      <c r="V30" s="1">
        <v>6.4065566212481396E-3</v>
      </c>
      <c r="W30" s="1">
        <v>0.10636325790087126</v>
      </c>
      <c r="X30" s="1">
        <v>1.9128739654981613E-2</v>
      </c>
      <c r="Y30" s="1">
        <v>6.8057363215738159E-2</v>
      </c>
      <c r="AA30" s="1">
        <f t="shared" si="3"/>
        <v>0.178159277245164</v>
      </c>
      <c r="AB30" s="1">
        <f t="shared" ref="AB30" si="84">SUMPRODUCT(F30:F33, $C30:$C33)/SUM($C30:$C33)</f>
        <v>7.0613372093023249E-2</v>
      </c>
      <c r="AC30" s="1">
        <f t="shared" ref="AC30" si="85">SUMPRODUCT(G30:G33, $C30:$C33)/SUM($C30:$C33)</f>
        <v>0</v>
      </c>
      <c r="AD30" s="1">
        <f t="shared" ref="AD30" si="86">SUMPRODUCT(H30:H33, $C30:$C33)/SUM($C30:$C33)</f>
        <v>0</v>
      </c>
      <c r="AE30" s="1">
        <f t="shared" ref="AE30" si="87">SUMPRODUCT(I30:I33, $C30:$C33)/SUM($C30:$C33)</f>
        <v>2.9920393108318382E-2</v>
      </c>
      <c r="AF30" s="1">
        <f t="shared" ref="AF30" si="88">SUMPRODUCT(J30:J33, $C30:$C33)/SUM($C30:$C33)</f>
        <v>0.16665794895655811</v>
      </c>
      <c r="AG30" s="1">
        <f t="shared" ref="AG30" si="89">SUMPRODUCT(K30:K33, $C30:$C33)/SUM($C30:$C33)</f>
        <v>0</v>
      </c>
      <c r="AH30" s="1">
        <f t="shared" ref="AH30" si="90">SUMPRODUCT(L30:L33, $C30:$C33)/SUM($C30:$C33)</f>
        <v>0</v>
      </c>
      <c r="AI30" s="1">
        <f t="shared" ref="AI30" si="91">SUMPRODUCT(M30:M33, $C30:$C33)/SUM($C30:$C33)</f>
        <v>0</v>
      </c>
      <c r="AJ30" s="1">
        <f t="shared" ref="AJ30" si="92">SUMPRODUCT(N30:N33, $C30:$C33)/SUM($C30:$C33)</f>
        <v>7.8718272811702364E-2</v>
      </c>
      <c r="AK30" s="1">
        <f t="shared" ref="AK30" si="93">SUMPRODUCT(O30:O33, $C30:$C33)/SUM($C30:$C33)</f>
        <v>0</v>
      </c>
      <c r="AL30" s="1">
        <f t="shared" ref="AL30" si="94">SUMPRODUCT(P30:P33, $C30:$C33)/SUM($C30:$C33)</f>
        <v>9.6279069767441876E-3</v>
      </c>
      <c r="AM30" s="1">
        <f t="shared" ref="AM30" si="95">SUMPRODUCT(Q30:Q33, $C30:$C33)/SUM($C30:$C33)</f>
        <v>2.7743728903504433E-2</v>
      </c>
      <c r="AN30" s="1">
        <f t="shared" ref="AN30" si="96">SUMPRODUCT(R30:R33, $C30:$C33)/SUM($C30:$C33)</f>
        <v>0</v>
      </c>
      <c r="AO30" s="1">
        <f t="shared" ref="AO30" si="97">SUMPRODUCT(S30:S33, $C30:$C33)/SUM($C30:$C33)</f>
        <v>0</v>
      </c>
      <c r="AP30" s="1">
        <f t="shared" ref="AP30" si="98">SUMPRODUCT(T30:T33, $C30:$C33)/SUM($C30:$C33)</f>
        <v>0</v>
      </c>
      <c r="AQ30" s="1">
        <f t="shared" ref="AQ30" si="99">SUMPRODUCT(U30:U33, $C30:$C33)/SUM($C30:$C33)</f>
        <v>0</v>
      </c>
      <c r="AR30" s="1">
        <f t="shared" ref="AR30" si="100">SUMPRODUCT(V30:V33, $C30:$C33)/SUM($C30:$C33)</f>
        <v>3.7478543179931004E-2</v>
      </c>
      <c r="AS30" s="1">
        <f t="shared" ref="AS30" si="101">SUMPRODUCT(W30:W33, $C30:$C33)/SUM($C30:$C33)</f>
        <v>0.10628043289950492</v>
      </c>
      <c r="AT30" s="1">
        <f t="shared" ref="AT30" si="102">SUMPRODUCT(X30:X33, $C30:$C33)/SUM($C30:$C33)</f>
        <v>0.10926896028646665</v>
      </c>
      <c r="AU30" s="1">
        <f t="shared" ref="AU30" si="103">SUMPRODUCT(Y30:Y33, $C30:$C33)/SUM($C30:$C33)</f>
        <v>0.18553116353908269</v>
      </c>
    </row>
    <row r="31" spans="1:47" s="1" customFormat="1" x14ac:dyDescent="0.25">
      <c r="A31" s="1" t="s">
        <v>37</v>
      </c>
      <c r="B31" s="1" t="s">
        <v>8</v>
      </c>
      <c r="C31" s="1">
        <v>0.89</v>
      </c>
      <c r="D31" s="1">
        <v>0.96</v>
      </c>
      <c r="E31" s="1">
        <v>5.7996096991831537E-2</v>
      </c>
      <c r="F31" s="1">
        <v>0</v>
      </c>
      <c r="G31" s="1">
        <v>0</v>
      </c>
      <c r="H31" s="1">
        <v>0</v>
      </c>
      <c r="I31" s="1">
        <v>0</v>
      </c>
      <c r="J31" s="1">
        <v>0.21451956755539461</v>
      </c>
      <c r="K31" s="1">
        <v>0</v>
      </c>
      <c r="L31" s="1">
        <v>0</v>
      </c>
      <c r="M31" s="1">
        <v>0</v>
      </c>
      <c r="N31" s="1">
        <v>9.5702476085230775E-2</v>
      </c>
      <c r="O31" s="1">
        <v>0</v>
      </c>
      <c r="P31" s="1">
        <v>0</v>
      </c>
      <c r="Q31" s="1">
        <v>2.5421866674154983E-2</v>
      </c>
      <c r="R31" s="1">
        <v>0</v>
      </c>
      <c r="S31" s="1">
        <v>0</v>
      </c>
      <c r="T31" s="1">
        <v>0</v>
      </c>
      <c r="U31" s="1">
        <v>0</v>
      </c>
      <c r="V31" s="1">
        <v>0.11236271023543726</v>
      </c>
      <c r="W31" s="1">
        <v>0.13824802643705073</v>
      </c>
      <c r="X31" s="1">
        <v>0.11094091348891683</v>
      </c>
      <c r="Y31" s="1">
        <v>0.2448083425319833</v>
      </c>
    </row>
    <row r="32" spans="1:47" s="1" customFormat="1" x14ac:dyDescent="0.25">
      <c r="A32" s="1" t="s">
        <v>38</v>
      </c>
      <c r="B32" s="1" t="s">
        <v>8</v>
      </c>
      <c r="C32" s="1">
        <v>0.9</v>
      </c>
      <c r="D32" s="1">
        <v>0.95</v>
      </c>
      <c r="E32" s="1">
        <v>0.1736</v>
      </c>
      <c r="F32" s="1">
        <v>0.26989999999999997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7.6E-3</v>
      </c>
      <c r="O32" s="1">
        <v>0</v>
      </c>
      <c r="P32" s="1">
        <v>3.6799999999999999E-2</v>
      </c>
      <c r="Q32" s="1">
        <v>3.8900000000000004E-2</v>
      </c>
      <c r="R32" s="1">
        <v>0</v>
      </c>
      <c r="S32" s="1">
        <v>0</v>
      </c>
      <c r="T32" s="1">
        <v>0</v>
      </c>
      <c r="U32" s="1">
        <v>0</v>
      </c>
      <c r="V32" s="1">
        <v>2.63E-2</v>
      </c>
      <c r="W32" s="1">
        <v>1.52E-2</v>
      </c>
      <c r="X32" s="1">
        <v>0.15869999999999998</v>
      </c>
      <c r="Y32" s="1">
        <v>0.27300000000000002</v>
      </c>
    </row>
    <row r="33" spans="1:47" s="1" customFormat="1" x14ac:dyDescent="0.25">
      <c r="A33" s="1" t="s">
        <v>39</v>
      </c>
      <c r="B33" s="1" t="s">
        <v>8</v>
      </c>
      <c r="C33" s="1">
        <v>0.83</v>
      </c>
      <c r="D33" s="1">
        <v>0.97</v>
      </c>
      <c r="E33" s="1">
        <v>0.14053331405333139</v>
      </c>
      <c r="F33" s="1">
        <v>0</v>
      </c>
      <c r="G33" s="1">
        <v>0</v>
      </c>
      <c r="H33" s="1">
        <v>0</v>
      </c>
      <c r="I33" s="1">
        <v>0.12400741240074124</v>
      </c>
      <c r="J33" s="1">
        <v>0.14364781436478141</v>
      </c>
      <c r="K33" s="1">
        <v>0</v>
      </c>
      <c r="L33" s="1">
        <v>0</v>
      </c>
      <c r="M33" s="1">
        <v>0</v>
      </c>
      <c r="N33" s="1">
        <v>0.13501741350174135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0.17068201706820169</v>
      </c>
      <c r="X33" s="1">
        <v>0.14293041429304143</v>
      </c>
      <c r="Y33" s="1">
        <v>0.14318161431816143</v>
      </c>
    </row>
    <row r="34" spans="1:47" s="1" customFormat="1" x14ac:dyDescent="0.25">
      <c r="A34" s="1" t="s">
        <v>36</v>
      </c>
      <c r="B34" s="1" t="s">
        <v>9</v>
      </c>
      <c r="C34" s="1">
        <v>0.78</v>
      </c>
      <c r="D34" s="1">
        <v>0.85</v>
      </c>
      <c r="E34" s="1">
        <v>0.34083935214391847</v>
      </c>
      <c r="F34" s="1">
        <v>0</v>
      </c>
      <c r="G34" s="1">
        <v>0</v>
      </c>
      <c r="H34" s="1">
        <v>0</v>
      </c>
      <c r="I34" s="1">
        <v>0</v>
      </c>
      <c r="J34" s="1">
        <v>0.33006211937205776</v>
      </c>
      <c r="K34" s="1">
        <v>0</v>
      </c>
      <c r="L34" s="1">
        <v>0</v>
      </c>
      <c r="M34" s="1">
        <v>0</v>
      </c>
      <c r="N34" s="1">
        <v>0.10303283452523052</v>
      </c>
      <c r="O34" s="1">
        <v>0</v>
      </c>
      <c r="P34" s="1">
        <v>0</v>
      </c>
      <c r="Q34" s="1">
        <v>9.4688382500707394E-2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0.13137731145808598</v>
      </c>
      <c r="X34" s="1">
        <v>0</v>
      </c>
      <c r="Y34" s="1">
        <v>0</v>
      </c>
      <c r="AA34" s="1">
        <f t="shared" si="3"/>
        <v>0.14200516374289057</v>
      </c>
      <c r="AB34" s="1">
        <f t="shared" ref="AB34" si="104">SUMPRODUCT(F34:F37, $C34:$C37)/SUM($C34:$C37)</f>
        <v>0.14038434738090838</v>
      </c>
      <c r="AC34" s="1">
        <f t="shared" ref="AC34" si="105">SUMPRODUCT(G34:G37, $C34:$C37)/SUM($C34:$C37)</f>
        <v>0</v>
      </c>
      <c r="AD34" s="1">
        <f t="shared" ref="AD34" si="106">SUMPRODUCT(H34:H37, $C34:$C37)/SUM($C34:$C37)</f>
        <v>0</v>
      </c>
      <c r="AE34" s="1">
        <f t="shared" ref="AE34" si="107">SUMPRODUCT(I34:I37, $C34:$C37)/SUM($C34:$C37)</f>
        <v>0</v>
      </c>
      <c r="AF34" s="1">
        <f t="shared" ref="AF34" si="108">SUMPRODUCT(J34:J37, $C34:$C37)/SUM($C34:$C37)</f>
        <v>7.4407067372891642E-2</v>
      </c>
      <c r="AG34" s="1">
        <f t="shared" ref="AG34" si="109">SUMPRODUCT(K34:K37, $C34:$C37)/SUM($C34:$C37)</f>
        <v>0</v>
      </c>
      <c r="AH34" s="1">
        <f t="shared" ref="AH34" si="110">SUMPRODUCT(L34:L37, $C34:$C37)/SUM($C34:$C37)</f>
        <v>0</v>
      </c>
      <c r="AI34" s="1">
        <f t="shared" ref="AI34" si="111">SUMPRODUCT(M34:M37, $C34:$C37)/SUM($C34:$C37)</f>
        <v>0</v>
      </c>
      <c r="AJ34" s="1">
        <f t="shared" ref="AJ34" si="112">SUMPRODUCT(N34:N37, $C34:$C37)/SUM($C34:$C37)</f>
        <v>5.2958247210574981E-2</v>
      </c>
      <c r="AK34" s="1">
        <f t="shared" ref="AK34" si="113">SUMPRODUCT(O34:O37, $C34:$C37)/SUM($C34:$C37)</f>
        <v>0</v>
      </c>
      <c r="AL34" s="1">
        <f t="shared" ref="AL34" si="114">SUMPRODUCT(P34:P37, $C34:$C37)/SUM($C34:$C37)</f>
        <v>1.4114195516864499E-2</v>
      </c>
      <c r="AM34" s="1">
        <f t="shared" ref="AM34" si="115">SUMPRODUCT(Q34:Q37, $C34:$C37)/SUM($C34:$C37)</f>
        <v>8.8292094715885713E-2</v>
      </c>
      <c r="AN34" s="1">
        <f t="shared" ref="AN34" si="116">SUMPRODUCT(R34:R37, $C34:$C37)/SUM($C34:$C37)</f>
        <v>0</v>
      </c>
      <c r="AO34" s="1">
        <f t="shared" ref="AO34" si="117">SUMPRODUCT(S34:S37, $C34:$C37)/SUM($C34:$C37)</f>
        <v>0</v>
      </c>
      <c r="AP34" s="1">
        <f t="shared" ref="AP34" si="118">SUMPRODUCT(T34:T37, $C34:$C37)/SUM($C34:$C37)</f>
        <v>0</v>
      </c>
      <c r="AQ34" s="1">
        <f t="shared" ref="AQ34" si="119">SUMPRODUCT(U34:U37, $C34:$C37)/SUM($C34:$C37)</f>
        <v>0</v>
      </c>
      <c r="AR34" s="1">
        <f t="shared" ref="AR34" si="120">SUMPRODUCT(V34:V37, $C34:$C37)/SUM($C34:$C37)</f>
        <v>1.7809284603587584E-2</v>
      </c>
      <c r="AS34" s="1">
        <f t="shared" ref="AS34" si="121">SUMPRODUCT(W34:W37, $C34:$C37)/SUM($C34:$C37)</f>
        <v>0.13830852917036929</v>
      </c>
      <c r="AT34" s="1">
        <f t="shared" ref="AT34" si="122">SUMPRODUCT(X34:X37, $C34:$C37)/SUM($C34:$C37)</f>
        <v>0.14306789333777303</v>
      </c>
      <c r="AU34" s="1">
        <f t="shared" ref="AU34" si="123">SUMPRODUCT(Y34:Y37, $C34:$C37)/SUM($C34:$C37)</f>
        <v>0.18865317694825437</v>
      </c>
    </row>
    <row r="35" spans="1:47" s="1" customFormat="1" x14ac:dyDescent="0.25">
      <c r="A35" s="1" t="s">
        <v>37</v>
      </c>
      <c r="B35" s="1" t="s">
        <v>9</v>
      </c>
      <c r="C35" s="1">
        <v>0.88</v>
      </c>
      <c r="D35" s="1">
        <v>0.96</v>
      </c>
      <c r="E35" s="1">
        <v>0.14454204601736728</v>
      </c>
      <c r="F35" s="1">
        <v>7.1294346580169754E-2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0.10409892125713736</v>
      </c>
      <c r="O35" s="1">
        <v>0</v>
      </c>
      <c r="P35" s="1">
        <v>0</v>
      </c>
      <c r="Q35" s="1">
        <v>2.1989430275351236E-2</v>
      </c>
      <c r="R35" s="1">
        <v>0</v>
      </c>
      <c r="S35" s="1">
        <v>0</v>
      </c>
      <c r="T35" s="1">
        <v>0</v>
      </c>
      <c r="U35" s="1">
        <v>0</v>
      </c>
      <c r="V35" s="1">
        <v>3.9225948701591067E-2</v>
      </c>
      <c r="W35" s="1">
        <v>0.18027938948954955</v>
      </c>
      <c r="X35" s="1">
        <v>0.19802842528063871</v>
      </c>
      <c r="Y35" s="1">
        <v>0.24054149239819508</v>
      </c>
    </row>
    <row r="36" spans="1:47" s="1" customFormat="1" x14ac:dyDescent="0.25">
      <c r="A36" s="1" t="s">
        <v>38</v>
      </c>
      <c r="B36" s="1" t="s">
        <v>9</v>
      </c>
      <c r="C36" s="1">
        <v>0.88</v>
      </c>
      <c r="D36" s="1">
        <v>0.9</v>
      </c>
      <c r="E36" s="1">
        <v>0.11168883111688831</v>
      </c>
      <c r="F36" s="1">
        <v>0.28147185281471848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1.27987201279872E-2</v>
      </c>
      <c r="O36" s="1">
        <v>0</v>
      </c>
      <c r="P36" s="1">
        <v>5.5494450554944501E-2</v>
      </c>
      <c r="Q36" s="1">
        <v>4.9095090490950906E-2</v>
      </c>
      <c r="R36" s="1">
        <v>0</v>
      </c>
      <c r="S36" s="1">
        <v>0</v>
      </c>
      <c r="T36" s="1">
        <v>0</v>
      </c>
      <c r="U36" s="1">
        <v>0</v>
      </c>
      <c r="V36" s="1">
        <v>3.0796920307969201E-2</v>
      </c>
      <c r="W36" s="1">
        <v>1.42985701429857E-2</v>
      </c>
      <c r="X36" s="1">
        <v>0.15678432156784319</v>
      </c>
      <c r="Y36" s="1">
        <v>0.28757124287571245</v>
      </c>
    </row>
    <row r="37" spans="1:47" s="1" customFormat="1" x14ac:dyDescent="0.25">
      <c r="A37" s="1" t="s">
        <v>39</v>
      </c>
      <c r="B37" s="1" t="s">
        <v>9</v>
      </c>
      <c r="C37" s="1">
        <v>0.92</v>
      </c>
      <c r="D37" s="1">
        <v>0.95</v>
      </c>
      <c r="E37" s="1">
        <v>0</v>
      </c>
      <c r="F37" s="1">
        <v>0.19053868094613191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0.18378188162181183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0.2226571777342822</v>
      </c>
      <c r="X37" s="1">
        <v>0.19867358013264197</v>
      </c>
      <c r="Y37" s="1">
        <v>0.20434867956513203</v>
      </c>
    </row>
    <row r="38" spans="1:47" s="1" customFormat="1" x14ac:dyDescent="0.25">
      <c r="A38" s="1" t="s">
        <v>36</v>
      </c>
      <c r="B38" s="1" t="s">
        <v>10</v>
      </c>
      <c r="C38" s="1">
        <v>0.79</v>
      </c>
      <c r="D38" s="1">
        <v>0.97</v>
      </c>
      <c r="E38" s="1">
        <v>0.32019512463891048</v>
      </c>
      <c r="F38" s="1">
        <v>0</v>
      </c>
      <c r="G38" s="1">
        <v>0</v>
      </c>
      <c r="H38" s="1">
        <v>0</v>
      </c>
      <c r="I38" s="1">
        <v>0</v>
      </c>
      <c r="J38" s="1">
        <v>0.37373980965764447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7.1994373116465421E-2</v>
      </c>
      <c r="R38" s="1">
        <v>0</v>
      </c>
      <c r="S38" s="1">
        <v>0</v>
      </c>
      <c r="T38" s="1">
        <v>0</v>
      </c>
      <c r="U38" s="1">
        <v>0</v>
      </c>
      <c r="V38" s="1">
        <v>0.10015111364941834</v>
      </c>
      <c r="W38" s="1">
        <v>0</v>
      </c>
      <c r="X38" s="1">
        <v>4.8005708560976031E-2</v>
      </c>
      <c r="Y38" s="1">
        <v>8.5913870376585266E-2</v>
      </c>
      <c r="AA38" s="1">
        <f t="shared" si="3"/>
        <v>0.10672236116044119</v>
      </c>
      <c r="AB38" s="1">
        <f t="shared" ref="AB38" si="124">SUMPRODUCT(F38:F41, $C38:$C41)/SUM($C38:$C41)</f>
        <v>0.10114086138328529</v>
      </c>
      <c r="AC38" s="1">
        <f t="shared" ref="AC38" si="125">SUMPRODUCT(G38:G41, $C38:$C41)/SUM($C38:$C41)</f>
        <v>0</v>
      </c>
      <c r="AD38" s="1">
        <f t="shared" ref="AD38" si="126">SUMPRODUCT(H38:H41, $C38:$C41)/SUM($C38:$C41)</f>
        <v>0</v>
      </c>
      <c r="AE38" s="1">
        <f t="shared" ref="AE38" si="127">SUMPRODUCT(I38:I41, $C38:$C41)/SUM($C38:$C41)</f>
        <v>0</v>
      </c>
      <c r="AF38" s="1">
        <f t="shared" ref="AF38" si="128">SUMPRODUCT(J38:J41, $C38:$C41)/SUM($C38:$C41)</f>
        <v>0.16177825963680645</v>
      </c>
      <c r="AG38" s="1">
        <f t="shared" ref="AG38" si="129">SUMPRODUCT(K38:K41, $C38:$C41)/SUM($C38:$C41)</f>
        <v>0</v>
      </c>
      <c r="AH38" s="1">
        <f t="shared" ref="AH38" si="130">SUMPRODUCT(L38:L41, $C38:$C41)/SUM($C38:$C41)</f>
        <v>0</v>
      </c>
      <c r="AI38" s="1">
        <f t="shared" ref="AI38" si="131">SUMPRODUCT(M38:M41, $C38:$C41)/SUM($C38:$C41)</f>
        <v>0</v>
      </c>
      <c r="AJ38" s="1">
        <f t="shared" ref="AJ38" si="132">SUMPRODUCT(N38:N41, $C38:$C41)/SUM($C38:$C41)</f>
        <v>8.1203827276588508E-2</v>
      </c>
      <c r="AK38" s="1">
        <f t="shared" ref="AK38" si="133">SUMPRODUCT(O38:O41, $C38:$C41)/SUM($C38:$C41)</f>
        <v>0</v>
      </c>
      <c r="AL38" s="1">
        <f t="shared" ref="AL38" si="134">SUMPRODUCT(P38:P41, $C38:$C41)/SUM($C38:$C41)</f>
        <v>1.8492507204610951E-2</v>
      </c>
      <c r="AM38" s="1">
        <f t="shared" ref="AM38" si="135">SUMPRODUCT(Q38:Q41, $C38:$C41)/SUM($C38:$C41)</f>
        <v>7.244249788847372E-2</v>
      </c>
      <c r="AN38" s="1">
        <f t="shared" ref="AN38" si="136">SUMPRODUCT(R38:R41, $C38:$C41)/SUM($C38:$C41)</f>
        <v>0</v>
      </c>
      <c r="AO38" s="1">
        <f t="shared" ref="AO38" si="137">SUMPRODUCT(S38:S41, $C38:$C41)/SUM($C38:$C41)</f>
        <v>0</v>
      </c>
      <c r="AP38" s="1">
        <f t="shared" ref="AP38" si="138">SUMPRODUCT(T38:T41, $C38:$C41)/SUM($C38:$C41)</f>
        <v>0</v>
      </c>
      <c r="AQ38" s="1">
        <f t="shared" ref="AQ38" si="139">SUMPRODUCT(U38:U41, $C38:$C41)/SUM($C38:$C41)</f>
        <v>0</v>
      </c>
      <c r="AR38" s="1">
        <f t="shared" ref="AR38" si="140">SUMPRODUCT(V38:V41, $C38:$C41)/SUM($C38:$C41)</f>
        <v>6.9908223500408734E-2</v>
      </c>
      <c r="AS38" s="1">
        <f t="shared" ref="AS38" si="141">SUMPRODUCT(W38:W41, $C38:$C41)/SUM($C38:$C41)</f>
        <v>6.6685878962536018E-3</v>
      </c>
      <c r="AT38" s="1">
        <f t="shared" ref="AT38" si="142">SUMPRODUCT(X38:X41, $C38:$C41)/SUM($C38:$C41)</f>
        <v>0.13578740132909436</v>
      </c>
      <c r="AU38" s="1">
        <f t="shared" ref="AU38" si="143">SUMPRODUCT(Y38:Y41, $C38:$C41)/SUM($C38:$C41)</f>
        <v>0.24585547272403716</v>
      </c>
    </row>
    <row r="39" spans="1:47" s="1" customFormat="1" x14ac:dyDescent="0.25">
      <c r="A39" s="1" t="s">
        <v>37</v>
      </c>
      <c r="B39" s="1" t="s">
        <v>10</v>
      </c>
      <c r="C39" s="1">
        <v>0.88</v>
      </c>
      <c r="D39" s="1">
        <v>0.93</v>
      </c>
      <c r="E39" s="1">
        <v>3.9826641774990512E-2</v>
      </c>
      <c r="F39" s="1">
        <v>0</v>
      </c>
      <c r="G39" s="1">
        <v>0</v>
      </c>
      <c r="H39" s="1">
        <v>0</v>
      </c>
      <c r="I39" s="1">
        <v>0</v>
      </c>
      <c r="J39" s="1">
        <v>0.13002109694338554</v>
      </c>
      <c r="K39" s="1">
        <v>0</v>
      </c>
      <c r="L39" s="1">
        <v>0</v>
      </c>
      <c r="M39" s="1">
        <v>0</v>
      </c>
      <c r="N39" s="1">
        <v>0.14291758596563883</v>
      </c>
      <c r="O39" s="1">
        <v>0</v>
      </c>
      <c r="P39" s="1">
        <v>0</v>
      </c>
      <c r="Q39" s="1">
        <v>1.8646348762495622E-2</v>
      </c>
      <c r="R39" s="1">
        <v>0</v>
      </c>
      <c r="S39" s="1">
        <v>0</v>
      </c>
      <c r="T39" s="1">
        <v>0</v>
      </c>
      <c r="U39" s="1">
        <v>0</v>
      </c>
      <c r="V39" s="1">
        <v>0.13842063154929302</v>
      </c>
      <c r="W39" s="1">
        <v>0</v>
      </c>
      <c r="X39" s="1">
        <v>0.13587588846452994</v>
      </c>
      <c r="Y39" s="1">
        <v>0.3942918065396665</v>
      </c>
    </row>
    <row r="40" spans="1:47" s="1" customFormat="1" x14ac:dyDescent="0.25">
      <c r="A40" s="1" t="s">
        <v>38</v>
      </c>
      <c r="B40" s="1" t="s">
        <v>10</v>
      </c>
      <c r="C40" s="1">
        <v>0.89</v>
      </c>
      <c r="D40" s="1">
        <v>0.92</v>
      </c>
      <c r="E40" s="1">
        <v>9.2499999999999999E-2</v>
      </c>
      <c r="F40" s="1">
        <v>0.23199999999999998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1.1200000000000002E-2</v>
      </c>
      <c r="O40" s="1">
        <v>0</v>
      </c>
      <c r="P40" s="1">
        <v>7.2099999999999997E-2</v>
      </c>
      <c r="Q40" s="1">
        <v>4.2500000000000003E-2</v>
      </c>
      <c r="R40" s="1">
        <v>0</v>
      </c>
      <c r="S40" s="1">
        <v>0</v>
      </c>
      <c r="T40" s="1">
        <v>0</v>
      </c>
      <c r="U40" s="1">
        <v>0</v>
      </c>
      <c r="V40" s="1">
        <v>4.6799999999999994E-2</v>
      </c>
      <c r="W40" s="1">
        <v>2.6000000000000002E-2</v>
      </c>
      <c r="X40" s="1">
        <v>0.17649999999999999</v>
      </c>
      <c r="Y40" s="1">
        <v>0.3004</v>
      </c>
    </row>
    <row r="41" spans="1:47" s="1" customFormat="1" x14ac:dyDescent="0.25">
      <c r="A41" s="1" t="s">
        <v>39</v>
      </c>
      <c r="B41" s="1" t="s">
        <v>10</v>
      </c>
      <c r="C41" s="1">
        <v>0.91</v>
      </c>
      <c r="D41" s="1">
        <v>0.99</v>
      </c>
      <c r="E41" s="1">
        <v>0</v>
      </c>
      <c r="F41" s="1">
        <v>0.15876789999999999</v>
      </c>
      <c r="G41" s="1">
        <v>0</v>
      </c>
      <c r="H41" s="1">
        <v>0</v>
      </c>
      <c r="I41" s="1">
        <v>0</v>
      </c>
      <c r="J41" s="1">
        <v>0.1667006</v>
      </c>
      <c r="K41" s="1">
        <v>0</v>
      </c>
      <c r="L41" s="1">
        <v>0</v>
      </c>
      <c r="M41" s="1">
        <v>0</v>
      </c>
      <c r="N41" s="1">
        <v>0.1604855</v>
      </c>
      <c r="O41" s="1">
        <v>0</v>
      </c>
      <c r="P41" s="1">
        <v>0</v>
      </c>
      <c r="Q41" s="1">
        <v>0.15413859999999999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0.1720901</v>
      </c>
      <c r="Y41" s="1">
        <v>0.18781729999999999</v>
      </c>
    </row>
    <row r="42" spans="1:47" s="1" customFormat="1" x14ac:dyDescent="0.25"/>
    <row r="43" spans="1:47" s="1" customFormat="1" x14ac:dyDescent="0.25">
      <c r="A43" s="1" t="s">
        <v>36</v>
      </c>
      <c r="B43" s="1" t="s">
        <v>11</v>
      </c>
      <c r="C43" s="1">
        <v>0.75</v>
      </c>
      <c r="D43" s="1">
        <v>0.85</v>
      </c>
      <c r="E43" s="1">
        <v>0.30290102849166917</v>
      </c>
      <c r="F43" s="1">
        <v>0</v>
      </c>
      <c r="G43" s="1">
        <v>0</v>
      </c>
      <c r="H43" s="1">
        <v>0</v>
      </c>
      <c r="I43" s="1">
        <v>0</v>
      </c>
      <c r="J43" s="1">
        <v>0.24445295422896657</v>
      </c>
      <c r="K43" s="1">
        <v>0</v>
      </c>
      <c r="L43" s="1">
        <v>0</v>
      </c>
      <c r="M43" s="1">
        <v>0</v>
      </c>
      <c r="N43" s="1">
        <v>0.1476842011387747</v>
      </c>
      <c r="O43" s="1">
        <v>0</v>
      </c>
      <c r="P43" s="1">
        <v>0</v>
      </c>
      <c r="Q43" s="1">
        <v>0.11609381884134476</v>
      </c>
      <c r="R43" s="1">
        <v>0</v>
      </c>
      <c r="S43" s="1">
        <v>0</v>
      </c>
      <c r="T43" s="1">
        <v>0</v>
      </c>
      <c r="U43" s="1">
        <v>0</v>
      </c>
      <c r="V43" s="1">
        <v>3.6654958293645033E-2</v>
      </c>
      <c r="W43" s="1">
        <v>0.12717172223399265</v>
      </c>
      <c r="X43" s="1">
        <v>2.5041316771606929E-2</v>
      </c>
      <c r="Y43" s="1">
        <v>0</v>
      </c>
      <c r="AA43" s="1">
        <f>SUMPRODUCT(E43:E44, $C43:$C44)/SUM($C43:$C44)</f>
        <v>0.27542996413880916</v>
      </c>
      <c r="AB43" s="1">
        <f t="shared" ref="AB43:AU43" si="144">SUMPRODUCT(F43:F44, $C43:$C44)/SUM($C43:$C44)</f>
        <v>0</v>
      </c>
      <c r="AC43" s="1">
        <f t="shared" si="144"/>
        <v>0</v>
      </c>
      <c r="AD43" s="1">
        <f t="shared" si="144"/>
        <v>0</v>
      </c>
      <c r="AE43" s="1">
        <f t="shared" si="144"/>
        <v>0</v>
      </c>
      <c r="AF43" s="1">
        <f t="shared" si="144"/>
        <v>0.24750578262650058</v>
      </c>
      <c r="AG43" s="1">
        <f t="shared" si="144"/>
        <v>0</v>
      </c>
      <c r="AH43" s="1">
        <f t="shared" si="144"/>
        <v>0</v>
      </c>
      <c r="AI43" s="1">
        <f t="shared" si="144"/>
        <v>0</v>
      </c>
      <c r="AJ43" s="1">
        <f t="shared" si="144"/>
        <v>6.7952853284712289E-2</v>
      </c>
      <c r="AK43" s="1">
        <f t="shared" si="144"/>
        <v>0</v>
      </c>
      <c r="AL43" s="1">
        <f t="shared" si="144"/>
        <v>0</v>
      </c>
      <c r="AM43" s="1">
        <f t="shared" si="144"/>
        <v>0.18919520629619066</v>
      </c>
      <c r="AN43" s="1">
        <f t="shared" si="144"/>
        <v>0</v>
      </c>
      <c r="AO43" s="1">
        <f t="shared" si="144"/>
        <v>0</v>
      </c>
      <c r="AP43" s="1">
        <f t="shared" si="144"/>
        <v>0</v>
      </c>
      <c r="AQ43" s="1">
        <f t="shared" si="144"/>
        <v>0</v>
      </c>
      <c r="AR43" s="1">
        <f t="shared" si="144"/>
        <v>1.6865778355971642E-2</v>
      </c>
      <c r="AS43" s="1">
        <f t="shared" si="144"/>
        <v>0.19152833702867136</v>
      </c>
      <c r="AT43" s="1">
        <f t="shared" si="144"/>
        <v>1.1522078269144293E-2</v>
      </c>
      <c r="AU43" s="1">
        <f t="shared" si="144"/>
        <v>0</v>
      </c>
    </row>
    <row r="44" spans="1:47" s="1" customFormat="1" x14ac:dyDescent="0.25">
      <c r="A44" s="1" t="s">
        <v>39</v>
      </c>
      <c r="B44" s="1" t="s">
        <v>11</v>
      </c>
      <c r="C44" s="1">
        <v>0.88</v>
      </c>
      <c r="D44" s="1">
        <v>0.87</v>
      </c>
      <c r="E44" s="1">
        <v>0.25201712520171254</v>
      </c>
      <c r="F44" s="1">
        <v>0</v>
      </c>
      <c r="G44" s="1">
        <v>0</v>
      </c>
      <c r="H44" s="1">
        <v>0</v>
      </c>
      <c r="I44" s="1">
        <v>0</v>
      </c>
      <c r="J44" s="1">
        <v>0.2501076250107625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0.25149752514975249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0.24637772463777249</v>
      </c>
      <c r="X44" s="1">
        <v>0</v>
      </c>
      <c r="Y44" s="1">
        <v>0</v>
      </c>
    </row>
    <row r="45" spans="1:47" s="1" customFormat="1" x14ac:dyDescent="0.25">
      <c r="A45" s="1" t="s">
        <v>37</v>
      </c>
      <c r="B45" s="1" t="s">
        <v>11</v>
      </c>
      <c r="C45" s="1">
        <v>0.88</v>
      </c>
      <c r="D45" s="2">
        <v>0.61</v>
      </c>
      <c r="E45" s="1">
        <v>0.19875124933514404</v>
      </c>
      <c r="F45" s="1">
        <v>0</v>
      </c>
      <c r="G45" s="1">
        <v>0</v>
      </c>
      <c r="H45" s="1">
        <v>0</v>
      </c>
      <c r="I45" s="1">
        <v>0</v>
      </c>
      <c r="J45" s="1">
        <v>0.18721536364596272</v>
      </c>
      <c r="K45" s="1">
        <v>0</v>
      </c>
      <c r="L45" s="1">
        <v>0</v>
      </c>
      <c r="M45" s="1">
        <v>0</v>
      </c>
      <c r="N45" s="1">
        <v>5.1044666387034171E-2</v>
      </c>
      <c r="O45" s="1">
        <v>0</v>
      </c>
      <c r="P45" s="1">
        <v>0</v>
      </c>
      <c r="Q45" s="1">
        <v>0.13932260796319179</v>
      </c>
      <c r="R45" s="1">
        <v>0</v>
      </c>
      <c r="S45" s="1">
        <v>0</v>
      </c>
      <c r="T45" s="1">
        <v>0</v>
      </c>
      <c r="U45" s="1">
        <v>0</v>
      </c>
      <c r="V45" s="1">
        <v>0.1282429993025796</v>
      </c>
      <c r="W45" s="1">
        <v>4.6222678276647368E-2</v>
      </c>
      <c r="X45" s="1">
        <v>0.2492004350894404</v>
      </c>
      <c r="Y45" s="1">
        <v>0</v>
      </c>
    </row>
    <row r="46" spans="1:47" s="1" customFormat="1" x14ac:dyDescent="0.25">
      <c r="A46" s="1" t="s">
        <v>38</v>
      </c>
      <c r="B46" s="1" t="s">
        <v>11</v>
      </c>
      <c r="C46" s="1">
        <v>0.85</v>
      </c>
      <c r="D46" s="2">
        <v>0.67</v>
      </c>
      <c r="E46" s="1">
        <v>0.25030000000000002</v>
      </c>
      <c r="F46" s="1">
        <v>0.34259999999999996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8.1000000000000013E-3</v>
      </c>
      <c r="O46" s="1">
        <v>0</v>
      </c>
      <c r="P46" s="1">
        <v>2.5000000000000001E-2</v>
      </c>
      <c r="Q46" s="1">
        <v>4.4900000000000002E-2</v>
      </c>
      <c r="R46" s="1">
        <v>0</v>
      </c>
      <c r="S46" s="1">
        <v>0</v>
      </c>
      <c r="T46" s="1">
        <v>0</v>
      </c>
      <c r="U46" s="1">
        <v>0</v>
      </c>
      <c r="V46" s="1">
        <v>2.4E-2</v>
      </c>
      <c r="W46" s="1">
        <v>1.11E-2</v>
      </c>
      <c r="X46" s="1">
        <v>0.10249999999999999</v>
      </c>
      <c r="Y46" s="1">
        <v>0.19149999999999998</v>
      </c>
    </row>
    <row r="47" spans="1:47" s="1" customFormat="1" x14ac:dyDescent="0.25">
      <c r="A47" s="1" t="s">
        <v>36</v>
      </c>
      <c r="B47" s="1" t="s">
        <v>12</v>
      </c>
      <c r="C47" s="2">
        <v>0.69</v>
      </c>
      <c r="D47" s="1">
        <v>0.89</v>
      </c>
      <c r="E47" s="1">
        <v>0.39261810674535258</v>
      </c>
      <c r="F47" s="1">
        <v>0</v>
      </c>
      <c r="G47" s="1">
        <v>0</v>
      </c>
      <c r="H47" s="1">
        <v>0</v>
      </c>
      <c r="I47" s="1">
        <v>0</v>
      </c>
      <c r="J47" s="1">
        <v>0.32516135217153197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5.222201876247376E-2</v>
      </c>
      <c r="Q47" s="1">
        <v>0.15933686401676944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3.8215429434086186E-2</v>
      </c>
      <c r="X47" s="1">
        <v>3.2446228869786001E-2</v>
      </c>
      <c r="Y47" s="1">
        <v>0</v>
      </c>
      <c r="AA47" s="1">
        <f>SUMPRODUCT(E48:E50, $C48:$C50)/SUM($C48:$C50)</f>
        <v>2.2974344678562342E-2</v>
      </c>
      <c r="AB47" s="1">
        <f t="shared" ref="AB47:AU47" si="145">SUMPRODUCT(F48:F50, $C48:$C50)/SUM($C48:$C50)</f>
        <v>0.12756144683160955</v>
      </c>
      <c r="AC47" s="1">
        <f t="shared" si="145"/>
        <v>0</v>
      </c>
      <c r="AD47" s="1">
        <f t="shared" si="145"/>
        <v>0</v>
      </c>
      <c r="AE47" s="1">
        <f t="shared" si="145"/>
        <v>0</v>
      </c>
      <c r="AF47" s="1">
        <f t="shared" si="145"/>
        <v>4.7859362247905206E-2</v>
      </c>
      <c r="AG47" s="1">
        <f t="shared" si="145"/>
        <v>0</v>
      </c>
      <c r="AH47" s="1">
        <f t="shared" si="145"/>
        <v>0</v>
      </c>
      <c r="AI47" s="1">
        <f t="shared" si="145"/>
        <v>0</v>
      </c>
      <c r="AJ47" s="1">
        <f t="shared" si="145"/>
        <v>2.7976695653990521E-2</v>
      </c>
      <c r="AK47" s="1">
        <f t="shared" si="145"/>
        <v>0</v>
      </c>
      <c r="AL47" s="1">
        <f t="shared" si="145"/>
        <v>9.5275425541609282E-2</v>
      </c>
      <c r="AM47" s="1">
        <f t="shared" si="145"/>
        <v>0.11673243093613425</v>
      </c>
      <c r="AN47" s="1">
        <f t="shared" si="145"/>
        <v>0</v>
      </c>
      <c r="AO47" s="1">
        <f t="shared" si="145"/>
        <v>0</v>
      </c>
      <c r="AP47" s="1">
        <f t="shared" si="145"/>
        <v>0</v>
      </c>
      <c r="AQ47" s="1">
        <f t="shared" si="145"/>
        <v>0</v>
      </c>
      <c r="AR47" s="1">
        <f t="shared" si="145"/>
        <v>5.1121193674155435E-2</v>
      </c>
      <c r="AS47" s="1">
        <f t="shared" si="145"/>
        <v>0.12766255922411174</v>
      </c>
      <c r="AT47" s="1">
        <f t="shared" si="145"/>
        <v>0.26368368104401507</v>
      </c>
      <c r="AU47" s="1">
        <f t="shared" si="145"/>
        <v>0.11915286016790654</v>
      </c>
    </row>
    <row r="48" spans="1:47" s="1" customFormat="1" x14ac:dyDescent="0.25">
      <c r="A48" s="1" t="s">
        <v>37</v>
      </c>
      <c r="B48" s="1" t="s">
        <v>12</v>
      </c>
      <c r="C48" s="1">
        <v>0.84</v>
      </c>
      <c r="D48" s="1">
        <v>0.97</v>
      </c>
      <c r="E48" s="1">
        <v>0</v>
      </c>
      <c r="F48" s="1">
        <v>4.9785399431601589E-2</v>
      </c>
      <c r="G48" s="1">
        <v>0</v>
      </c>
      <c r="H48" s="1">
        <v>0</v>
      </c>
      <c r="I48" s="1">
        <v>0</v>
      </c>
      <c r="J48" s="1">
        <v>0.14471759536866574</v>
      </c>
      <c r="K48" s="1">
        <v>0</v>
      </c>
      <c r="L48" s="1">
        <v>0</v>
      </c>
      <c r="M48" s="1">
        <v>0</v>
      </c>
      <c r="N48" s="1">
        <v>6.2361832469484825E-2</v>
      </c>
      <c r="O48" s="1">
        <v>0</v>
      </c>
      <c r="P48" s="1">
        <v>0</v>
      </c>
      <c r="Q48" s="1">
        <v>9.2411675821062189E-2</v>
      </c>
      <c r="R48" s="1">
        <v>0</v>
      </c>
      <c r="S48" s="1">
        <v>0</v>
      </c>
      <c r="T48" s="1">
        <v>0</v>
      </c>
      <c r="U48" s="1">
        <v>0</v>
      </c>
      <c r="V48" s="1">
        <v>0.11169313020487952</v>
      </c>
      <c r="W48" s="1">
        <v>0.16892626065225677</v>
      </c>
      <c r="X48" s="1">
        <v>0.37010410605204952</v>
      </c>
      <c r="Y48" s="1">
        <v>0</v>
      </c>
    </row>
    <row r="49" spans="1:47" s="1" customFormat="1" x14ac:dyDescent="0.25">
      <c r="A49" s="1" t="s">
        <v>38</v>
      </c>
      <c r="B49" s="1" t="s">
        <v>12</v>
      </c>
      <c r="C49" s="1">
        <v>0.83</v>
      </c>
      <c r="D49" s="1">
        <v>0.91</v>
      </c>
      <c r="E49" s="1">
        <v>7.0307030703070303E-2</v>
      </c>
      <c r="F49" s="1">
        <v>0.13611361136113609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2.2502250225022499E-2</v>
      </c>
      <c r="O49" s="1">
        <v>0</v>
      </c>
      <c r="P49" s="1">
        <v>8.1408140814081403E-2</v>
      </c>
      <c r="Q49" s="1">
        <v>5.8805880588058801E-2</v>
      </c>
      <c r="R49" s="1">
        <v>0</v>
      </c>
      <c r="S49" s="1">
        <v>0</v>
      </c>
      <c r="T49" s="1">
        <v>0</v>
      </c>
      <c r="U49" s="1">
        <v>0</v>
      </c>
      <c r="V49" s="1">
        <v>4.3404340434043398E-2</v>
      </c>
      <c r="W49" s="1">
        <v>9.8009800980098007E-3</v>
      </c>
      <c r="X49" s="1">
        <v>0.213021302130213</v>
      </c>
      <c r="Y49" s="1">
        <v>0.36463646364636459</v>
      </c>
    </row>
    <row r="50" spans="1:47" s="1" customFormat="1" x14ac:dyDescent="0.25">
      <c r="A50" s="1" t="s">
        <v>39</v>
      </c>
      <c r="B50" s="1" t="s">
        <v>12</v>
      </c>
      <c r="C50" s="1">
        <v>0.87</v>
      </c>
      <c r="D50" s="1">
        <v>0.92</v>
      </c>
      <c r="E50" s="1">
        <v>0</v>
      </c>
      <c r="F50" s="1">
        <v>0.19449659999999999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0.20049520000000001</v>
      </c>
      <c r="Q50" s="1">
        <v>0.19547780000000001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0.20026440000000001</v>
      </c>
      <c r="X50" s="1">
        <v>0.20926600000000001</v>
      </c>
      <c r="Y50" s="1">
        <v>0</v>
      </c>
    </row>
    <row r="51" spans="1:47" s="1" customFormat="1" x14ac:dyDescent="0.25">
      <c r="A51" s="1" t="s">
        <v>36</v>
      </c>
      <c r="B51" s="1" t="s">
        <v>13</v>
      </c>
      <c r="C51" s="1">
        <v>0.7</v>
      </c>
      <c r="D51" s="2">
        <v>0.53</v>
      </c>
      <c r="E51" s="1">
        <v>0.1555849406211654</v>
      </c>
      <c r="F51" s="1">
        <v>0.16316081824443943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0.21949356918826768</v>
      </c>
      <c r="O51" s="1">
        <v>0</v>
      </c>
      <c r="P51" s="1">
        <v>0.20814193276424489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5.7268316190051578E-2</v>
      </c>
      <c r="Y51" s="1">
        <v>0.196350422991831</v>
      </c>
      <c r="AA51" s="1">
        <f>SUMPRODUCT(E52:E54, $C52:$C54)/SUM($C52:$C54)</f>
        <v>0.19944708135427441</v>
      </c>
      <c r="AB51" s="1">
        <f t="shared" ref="AB51:AU51" si="146">SUMPRODUCT(F52:F54, $C52:$C54)/SUM($C52:$C54)</f>
        <v>4.6977635297502478E-2</v>
      </c>
      <c r="AC51" s="1">
        <f t="shared" si="146"/>
        <v>0</v>
      </c>
      <c r="AD51" s="1">
        <f t="shared" si="146"/>
        <v>0</v>
      </c>
      <c r="AE51" s="1">
        <f t="shared" si="146"/>
        <v>0</v>
      </c>
      <c r="AF51" s="1">
        <f t="shared" si="146"/>
        <v>0</v>
      </c>
      <c r="AG51" s="1">
        <f t="shared" si="146"/>
        <v>0</v>
      </c>
      <c r="AH51" s="1">
        <f t="shared" si="146"/>
        <v>0</v>
      </c>
      <c r="AI51" s="1">
        <f t="shared" si="146"/>
        <v>0</v>
      </c>
      <c r="AJ51" s="1">
        <f t="shared" si="146"/>
        <v>0.20234004334772301</v>
      </c>
      <c r="AK51" s="1">
        <f t="shared" si="146"/>
        <v>0</v>
      </c>
      <c r="AL51" s="1">
        <f t="shared" si="146"/>
        <v>3.2780140759173966E-2</v>
      </c>
      <c r="AM51" s="1">
        <f t="shared" si="146"/>
        <v>3.8542281552074467E-2</v>
      </c>
      <c r="AN51" s="1">
        <f t="shared" si="146"/>
        <v>0</v>
      </c>
      <c r="AO51" s="1">
        <f t="shared" si="146"/>
        <v>0</v>
      </c>
      <c r="AP51" s="1">
        <f t="shared" si="146"/>
        <v>0</v>
      </c>
      <c r="AQ51" s="1">
        <f t="shared" si="146"/>
        <v>0</v>
      </c>
      <c r="AR51" s="1">
        <f t="shared" si="146"/>
        <v>4.6628146433902333E-2</v>
      </c>
      <c r="AS51" s="1">
        <f t="shared" si="146"/>
        <v>4.1666911789218133E-3</v>
      </c>
      <c r="AT51" s="1">
        <f t="shared" si="146"/>
        <v>8.4884679554362394E-2</v>
      </c>
      <c r="AU51" s="1">
        <f t="shared" si="146"/>
        <v>0.3442333005220653</v>
      </c>
    </row>
    <row r="52" spans="1:47" s="1" customFormat="1" x14ac:dyDescent="0.25">
      <c r="A52" s="1" t="s">
        <v>37</v>
      </c>
      <c r="B52" s="1" t="s">
        <v>13</v>
      </c>
      <c r="C52" s="1">
        <v>0.85</v>
      </c>
      <c r="D52" s="1">
        <v>0.95</v>
      </c>
      <c r="E52" s="1">
        <v>0.16312469285969394</v>
      </c>
      <c r="F52" s="1">
        <v>4.3569051860045352E-2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0.24496814487095606</v>
      </c>
      <c r="O52" s="1">
        <v>0</v>
      </c>
      <c r="P52" s="1">
        <v>0</v>
      </c>
      <c r="Q52" s="1">
        <v>5.439601569097393E-2</v>
      </c>
      <c r="R52" s="1">
        <v>0</v>
      </c>
      <c r="S52" s="1">
        <v>0</v>
      </c>
      <c r="T52" s="1">
        <v>0</v>
      </c>
      <c r="U52" s="1">
        <v>0</v>
      </c>
      <c r="V52" s="1">
        <v>7.4454366882700379E-2</v>
      </c>
      <c r="W52" s="1">
        <v>0</v>
      </c>
      <c r="X52" s="1">
        <v>8.7074927810825431E-2</v>
      </c>
      <c r="Y52" s="1">
        <v>0.33241280002480489</v>
      </c>
    </row>
    <row r="53" spans="1:47" s="1" customFormat="1" x14ac:dyDescent="0.25">
      <c r="A53" s="1" t="s">
        <v>38</v>
      </c>
      <c r="B53" s="1" t="s">
        <v>13</v>
      </c>
      <c r="C53" s="1">
        <v>0.83</v>
      </c>
      <c r="D53" s="1">
        <v>0.82</v>
      </c>
      <c r="E53" s="1">
        <v>0.10001000100010002</v>
      </c>
      <c r="F53" s="1">
        <v>9.9709970997099717E-2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2.3802380238023804E-2</v>
      </c>
      <c r="O53" s="1">
        <v>0</v>
      </c>
      <c r="P53" s="1">
        <v>0.10071007100710072</v>
      </c>
      <c r="Q53" s="1">
        <v>6.2706270627062702E-2</v>
      </c>
      <c r="R53" s="1">
        <v>0</v>
      </c>
      <c r="S53" s="1">
        <v>0</v>
      </c>
      <c r="T53" s="1">
        <v>0</v>
      </c>
      <c r="U53" s="1">
        <v>0</v>
      </c>
      <c r="V53" s="1">
        <v>6.7006700670067018E-2</v>
      </c>
      <c r="W53" s="1">
        <v>1.2801280128012802E-2</v>
      </c>
      <c r="X53" s="1">
        <v>0.17161716171617164</v>
      </c>
      <c r="Y53" s="1">
        <v>0.36163616361636164</v>
      </c>
    </row>
    <row r="54" spans="1:47" s="1" customFormat="1" x14ac:dyDescent="0.25">
      <c r="A54" s="1" t="s">
        <v>39</v>
      </c>
      <c r="B54" s="1" t="s">
        <v>13</v>
      </c>
      <c r="C54" s="1">
        <v>0.87</v>
      </c>
      <c r="D54" s="1">
        <v>0.91</v>
      </c>
      <c r="E54" s="1">
        <v>0.32979973297997328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0.33102093310209335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0.33917933391793342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9E86-0597-4DBB-BE9B-95CF40F77EC3}">
  <dimension ref="A1:V14"/>
  <sheetViews>
    <sheetView workbookViewId="0">
      <selection activeCell="T29" sqref="T29"/>
    </sheetView>
  </sheetViews>
  <sheetFormatPr baseColWidth="10" defaultRowHeight="15" x14ac:dyDescent="0.25"/>
  <sheetData>
    <row r="1" spans="1:22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  <row r="2" spans="1:22" x14ac:dyDescent="0.25">
      <c r="A2" t="s">
        <v>1</v>
      </c>
      <c r="B2">
        <v>0.12194611519952062</v>
      </c>
      <c r="C2">
        <v>7.9215492432601731E-2</v>
      </c>
      <c r="D2">
        <v>0</v>
      </c>
      <c r="E2">
        <v>0</v>
      </c>
      <c r="F2">
        <v>0</v>
      </c>
      <c r="G2">
        <v>0.10007160626336317</v>
      </c>
      <c r="H2">
        <v>0</v>
      </c>
      <c r="I2">
        <v>0</v>
      </c>
      <c r="J2">
        <v>0</v>
      </c>
      <c r="K2">
        <v>7.1544148378547556E-2</v>
      </c>
      <c r="L2">
        <v>0</v>
      </c>
      <c r="M2">
        <v>6.0271137232477623E-2</v>
      </c>
      <c r="N2">
        <v>7.4140585862517705E-2</v>
      </c>
      <c r="O2">
        <v>0</v>
      </c>
      <c r="P2">
        <v>0</v>
      </c>
      <c r="Q2">
        <v>0</v>
      </c>
      <c r="R2">
        <v>0</v>
      </c>
      <c r="S2">
        <v>0.10602511375614718</v>
      </c>
      <c r="T2">
        <v>5.7909862978452069E-2</v>
      </c>
      <c r="U2">
        <v>0.13693276680512273</v>
      </c>
      <c r="V2">
        <v>0.19194317109124973</v>
      </c>
    </row>
    <row r="3" spans="1:22" x14ac:dyDescent="0.25">
      <c r="A3" t="s">
        <v>2</v>
      </c>
      <c r="B3">
        <v>0.16029331862174051</v>
      </c>
      <c r="C3">
        <v>6.8379603399433428E-2</v>
      </c>
      <c r="D3">
        <v>0</v>
      </c>
      <c r="E3">
        <v>0</v>
      </c>
      <c r="F3">
        <v>4.1718563854950111E-2</v>
      </c>
      <c r="G3">
        <v>0.17822302042702665</v>
      </c>
      <c r="H3">
        <v>0</v>
      </c>
      <c r="I3">
        <v>0</v>
      </c>
      <c r="J3">
        <v>0</v>
      </c>
      <c r="K3">
        <v>8.6331749076212688E-2</v>
      </c>
      <c r="L3">
        <v>0</v>
      </c>
      <c r="M3">
        <v>8.4390934844192616E-3</v>
      </c>
      <c r="N3">
        <v>5.1942523239802037E-2</v>
      </c>
      <c r="O3">
        <v>0</v>
      </c>
      <c r="P3">
        <v>0</v>
      </c>
      <c r="Q3">
        <v>0</v>
      </c>
      <c r="R3">
        <v>0</v>
      </c>
      <c r="S3">
        <v>6.8477512815714195E-2</v>
      </c>
      <c r="T3">
        <v>7.8982883681547225E-2</v>
      </c>
      <c r="U3">
        <v>0.11152906896917412</v>
      </c>
      <c r="V3">
        <v>0.14568266242997974</v>
      </c>
    </row>
    <row r="4" spans="1:22" x14ac:dyDescent="0.25">
      <c r="A4" t="s">
        <v>3</v>
      </c>
      <c r="B4">
        <v>3.754739029913802E-2</v>
      </c>
      <c r="C4">
        <v>0.24856790561530276</v>
      </c>
      <c r="D4">
        <v>0</v>
      </c>
      <c r="E4">
        <v>0</v>
      </c>
      <c r="F4">
        <v>0</v>
      </c>
      <c r="G4">
        <v>3.9954203344949882E-2</v>
      </c>
      <c r="H4">
        <v>0</v>
      </c>
      <c r="I4">
        <v>0</v>
      </c>
      <c r="J4">
        <v>0</v>
      </c>
      <c r="K4">
        <v>4.2380064058569464E-2</v>
      </c>
      <c r="L4">
        <v>0</v>
      </c>
      <c r="M4">
        <v>1.5622865194396587E-2</v>
      </c>
      <c r="N4">
        <v>2.3400276986096563E-2</v>
      </c>
      <c r="O4">
        <v>0</v>
      </c>
      <c r="P4">
        <v>0</v>
      </c>
      <c r="Q4">
        <v>0</v>
      </c>
      <c r="R4">
        <v>0</v>
      </c>
      <c r="S4">
        <v>2.7710516058102951E-2</v>
      </c>
      <c r="T4">
        <v>0.1823005199154</v>
      </c>
      <c r="U4">
        <v>8.2424840697652255E-2</v>
      </c>
      <c r="V4">
        <v>0.30009141783039145</v>
      </c>
    </row>
    <row r="5" spans="1:22" x14ac:dyDescent="0.25">
      <c r="A5" t="s">
        <v>4</v>
      </c>
      <c r="B5">
        <v>0.10951356696570977</v>
      </c>
      <c r="C5">
        <v>0.20131536604365624</v>
      </c>
      <c r="D5">
        <v>0</v>
      </c>
      <c r="E5">
        <v>0</v>
      </c>
      <c r="F5">
        <v>0</v>
      </c>
      <c r="G5">
        <v>4.1700609207929604E-2</v>
      </c>
      <c r="H5">
        <v>0</v>
      </c>
      <c r="I5">
        <v>0</v>
      </c>
      <c r="J5">
        <v>0</v>
      </c>
      <c r="K5">
        <v>5.4545282740293279E-2</v>
      </c>
      <c r="L5">
        <v>0</v>
      </c>
      <c r="M5">
        <v>1.2276508549731377E-2</v>
      </c>
      <c r="N5">
        <v>7.4991439656891284E-2</v>
      </c>
      <c r="O5">
        <v>0</v>
      </c>
      <c r="P5">
        <v>0</v>
      </c>
      <c r="Q5">
        <v>0</v>
      </c>
      <c r="R5">
        <v>0</v>
      </c>
      <c r="S5">
        <v>3.9716640711849015E-2</v>
      </c>
      <c r="T5">
        <v>0.13147740532342783</v>
      </c>
      <c r="U5">
        <v>0.13963558432974749</v>
      </c>
      <c r="V5">
        <v>0.19482759647076417</v>
      </c>
    </row>
    <row r="6" spans="1:22" x14ac:dyDescent="0.25">
      <c r="A6" t="s">
        <v>5</v>
      </c>
      <c r="B6">
        <v>0.2059463817134905</v>
      </c>
      <c r="C6">
        <v>8.0661339943518151E-2</v>
      </c>
      <c r="D6">
        <v>0</v>
      </c>
      <c r="E6">
        <v>0</v>
      </c>
      <c r="F6">
        <v>0</v>
      </c>
      <c r="G6">
        <v>0.18800554284238621</v>
      </c>
      <c r="H6">
        <v>0</v>
      </c>
      <c r="I6">
        <v>0</v>
      </c>
      <c r="J6">
        <v>0</v>
      </c>
      <c r="K6">
        <v>5.1463848164377109E-2</v>
      </c>
      <c r="L6">
        <v>0</v>
      </c>
      <c r="M6">
        <v>1.0425447306635425E-2</v>
      </c>
      <c r="N6">
        <v>2.9947428717162872E-2</v>
      </c>
      <c r="O6">
        <v>0</v>
      </c>
      <c r="P6">
        <v>0</v>
      </c>
      <c r="Q6">
        <v>0</v>
      </c>
      <c r="R6">
        <v>0</v>
      </c>
      <c r="S6">
        <v>5.8072185645601744E-2</v>
      </c>
      <c r="T6">
        <v>0.14836234071419355</v>
      </c>
      <c r="U6">
        <v>0.16476043992432213</v>
      </c>
      <c r="V6">
        <v>6.235504502831235E-2</v>
      </c>
    </row>
    <row r="7" spans="1:22" x14ac:dyDescent="0.25">
      <c r="A7" t="s">
        <v>6</v>
      </c>
      <c r="B7">
        <v>3.1452522255192877E-2</v>
      </c>
      <c r="C7">
        <v>0.25126935753018292</v>
      </c>
      <c r="D7">
        <v>0</v>
      </c>
      <c r="E7">
        <v>0</v>
      </c>
      <c r="F7">
        <v>0</v>
      </c>
      <c r="G7">
        <v>3.1359446982621247E-2</v>
      </c>
      <c r="H7">
        <v>0</v>
      </c>
      <c r="I7">
        <v>0</v>
      </c>
      <c r="J7">
        <v>0</v>
      </c>
      <c r="K7">
        <v>8.8133022083819929E-2</v>
      </c>
      <c r="L7">
        <v>0</v>
      </c>
      <c r="M7">
        <v>1.3569732937685458E-2</v>
      </c>
      <c r="N7">
        <v>7.3301241451041527E-2</v>
      </c>
      <c r="O7">
        <v>0</v>
      </c>
      <c r="P7">
        <v>0</v>
      </c>
      <c r="Q7">
        <v>0</v>
      </c>
      <c r="R7">
        <v>0</v>
      </c>
      <c r="S7">
        <v>4.1844171402433634E-2</v>
      </c>
      <c r="T7">
        <v>0.15660479252380927</v>
      </c>
      <c r="U7">
        <v>0.24373425882727842</v>
      </c>
      <c r="V7">
        <v>6.8731454005934708E-2</v>
      </c>
    </row>
    <row r="8" spans="1:22" x14ac:dyDescent="0.25">
      <c r="A8" t="s">
        <v>7</v>
      </c>
      <c r="B8">
        <v>6.5352126527574508E-2</v>
      </c>
      <c r="C8">
        <v>0.12552537314481355</v>
      </c>
      <c r="D8">
        <v>0</v>
      </c>
      <c r="E8">
        <v>0</v>
      </c>
      <c r="F8">
        <v>0</v>
      </c>
      <c r="G8">
        <v>1.4362465989682154E-2</v>
      </c>
      <c r="H8">
        <v>0</v>
      </c>
      <c r="I8">
        <v>0</v>
      </c>
      <c r="J8">
        <v>0</v>
      </c>
      <c r="K8">
        <v>4.7918697445285763E-2</v>
      </c>
      <c r="L8">
        <v>0</v>
      </c>
      <c r="M8">
        <v>8.6666431639551358E-2</v>
      </c>
      <c r="N8">
        <v>0.15347179724917934</v>
      </c>
      <c r="O8">
        <v>0</v>
      </c>
      <c r="P8">
        <v>0</v>
      </c>
      <c r="Q8">
        <v>0</v>
      </c>
      <c r="R8">
        <v>0</v>
      </c>
      <c r="S8">
        <v>0.11220717960134553</v>
      </c>
      <c r="T8">
        <v>3.1795115942951156E-3</v>
      </c>
      <c r="U8">
        <v>0.1328036055346673</v>
      </c>
      <c r="V8">
        <v>0.25851281127360531</v>
      </c>
    </row>
    <row r="9" spans="1:22" x14ac:dyDescent="0.25">
      <c r="A9" t="s">
        <v>8</v>
      </c>
      <c r="B9">
        <v>0.178159277245164</v>
      </c>
      <c r="C9">
        <v>7.0613372093023249E-2</v>
      </c>
      <c r="D9">
        <v>0</v>
      </c>
      <c r="E9">
        <v>0</v>
      </c>
      <c r="F9">
        <v>2.9920393108318382E-2</v>
      </c>
      <c r="G9">
        <v>0.16665794895655811</v>
      </c>
      <c r="H9">
        <v>0</v>
      </c>
      <c r="I9">
        <v>0</v>
      </c>
      <c r="J9">
        <v>0</v>
      </c>
      <c r="K9">
        <v>7.8718272811702364E-2</v>
      </c>
      <c r="L9">
        <v>0</v>
      </c>
      <c r="M9">
        <v>9.6279069767441876E-3</v>
      </c>
      <c r="N9">
        <v>2.7743728903504433E-2</v>
      </c>
      <c r="O9">
        <v>0</v>
      </c>
      <c r="P9">
        <v>0</v>
      </c>
      <c r="Q9">
        <v>0</v>
      </c>
      <c r="R9">
        <v>0</v>
      </c>
      <c r="S9">
        <v>3.7478543179931004E-2</v>
      </c>
      <c r="T9">
        <v>0.10628043289950492</v>
      </c>
      <c r="U9">
        <v>0.10926896028646665</v>
      </c>
      <c r="V9">
        <v>0.18553116353908269</v>
      </c>
    </row>
    <row r="10" spans="1:22" x14ac:dyDescent="0.25">
      <c r="A10" t="s">
        <v>9</v>
      </c>
      <c r="B10">
        <v>0.14200516374289057</v>
      </c>
      <c r="C10">
        <v>0.14038434738090838</v>
      </c>
      <c r="D10">
        <v>0</v>
      </c>
      <c r="E10">
        <v>0</v>
      </c>
      <c r="F10">
        <v>0</v>
      </c>
      <c r="G10">
        <v>7.4407067372891642E-2</v>
      </c>
      <c r="H10">
        <v>0</v>
      </c>
      <c r="I10">
        <v>0</v>
      </c>
      <c r="J10">
        <v>0</v>
      </c>
      <c r="K10">
        <v>5.2958247210574981E-2</v>
      </c>
      <c r="L10">
        <v>0</v>
      </c>
      <c r="M10">
        <v>1.4114195516864499E-2</v>
      </c>
      <c r="N10">
        <v>8.8292094715885713E-2</v>
      </c>
      <c r="O10">
        <v>0</v>
      </c>
      <c r="P10">
        <v>0</v>
      </c>
      <c r="Q10">
        <v>0</v>
      </c>
      <c r="R10">
        <v>0</v>
      </c>
      <c r="S10">
        <v>1.7809284603587584E-2</v>
      </c>
      <c r="T10">
        <v>0.13830852917036929</v>
      </c>
      <c r="U10">
        <v>0.14306789333777303</v>
      </c>
      <c r="V10">
        <v>0.18865317694825437</v>
      </c>
    </row>
    <row r="11" spans="1:22" x14ac:dyDescent="0.25">
      <c r="A11" t="s">
        <v>10</v>
      </c>
      <c r="B11">
        <v>0.10672236116044119</v>
      </c>
      <c r="C11">
        <v>0.10114086138328529</v>
      </c>
      <c r="D11">
        <v>0</v>
      </c>
      <c r="E11">
        <v>0</v>
      </c>
      <c r="F11">
        <v>0</v>
      </c>
      <c r="G11">
        <v>0.16177825963680645</v>
      </c>
      <c r="H11">
        <v>0</v>
      </c>
      <c r="I11">
        <v>0</v>
      </c>
      <c r="J11">
        <v>0</v>
      </c>
      <c r="K11">
        <v>8.1203827276588508E-2</v>
      </c>
      <c r="L11">
        <v>0</v>
      </c>
      <c r="M11">
        <v>1.8492507204610951E-2</v>
      </c>
      <c r="N11">
        <v>7.244249788847372E-2</v>
      </c>
      <c r="O11">
        <v>0</v>
      </c>
      <c r="P11">
        <v>0</v>
      </c>
      <c r="Q11">
        <v>0</v>
      </c>
      <c r="R11">
        <v>0</v>
      </c>
      <c r="S11">
        <v>6.9908223500408734E-2</v>
      </c>
      <c r="T11">
        <v>6.6685878962536018E-3</v>
      </c>
      <c r="U11">
        <v>0.13578740132909436</v>
      </c>
      <c r="V11">
        <v>0.24585547272403716</v>
      </c>
    </row>
    <row r="12" spans="1:22" x14ac:dyDescent="0.25">
      <c r="A12" t="s">
        <v>11</v>
      </c>
      <c r="B12">
        <v>0.27542996413880916</v>
      </c>
      <c r="C12">
        <v>0</v>
      </c>
      <c r="D12">
        <v>0</v>
      </c>
      <c r="E12">
        <v>0</v>
      </c>
      <c r="F12">
        <v>0</v>
      </c>
      <c r="G12">
        <v>0.24750578262650058</v>
      </c>
      <c r="H12">
        <v>0</v>
      </c>
      <c r="I12">
        <v>0</v>
      </c>
      <c r="J12">
        <v>0</v>
      </c>
      <c r="K12">
        <v>6.7952853284712289E-2</v>
      </c>
      <c r="L12">
        <v>0</v>
      </c>
      <c r="M12">
        <v>0</v>
      </c>
      <c r="N12">
        <v>0.18919520629619066</v>
      </c>
      <c r="O12">
        <v>0</v>
      </c>
      <c r="P12">
        <v>0</v>
      </c>
      <c r="Q12">
        <v>0</v>
      </c>
      <c r="R12">
        <v>0</v>
      </c>
      <c r="S12">
        <v>1.6865778355971642E-2</v>
      </c>
      <c r="T12">
        <v>0.19152833702867136</v>
      </c>
      <c r="U12">
        <v>1.1522078269144293E-2</v>
      </c>
      <c r="V12">
        <v>0</v>
      </c>
    </row>
    <row r="13" spans="1:22" x14ac:dyDescent="0.25">
      <c r="A13" t="s">
        <v>12</v>
      </c>
      <c r="B13">
        <v>2.2974344678562342E-2</v>
      </c>
      <c r="C13">
        <v>0.12756144683160955</v>
      </c>
      <c r="D13">
        <v>0</v>
      </c>
      <c r="E13">
        <v>0</v>
      </c>
      <c r="F13">
        <v>0</v>
      </c>
      <c r="G13">
        <v>4.7859362247905206E-2</v>
      </c>
      <c r="H13">
        <v>0</v>
      </c>
      <c r="I13">
        <v>0</v>
      </c>
      <c r="J13">
        <v>0</v>
      </c>
      <c r="K13">
        <v>2.7976695653990521E-2</v>
      </c>
      <c r="L13">
        <v>0</v>
      </c>
      <c r="M13">
        <v>9.5275425541609282E-2</v>
      </c>
      <c r="N13">
        <v>0.11673243093613425</v>
      </c>
      <c r="O13">
        <v>0</v>
      </c>
      <c r="P13">
        <v>0</v>
      </c>
      <c r="Q13">
        <v>0</v>
      </c>
      <c r="R13">
        <v>0</v>
      </c>
      <c r="S13">
        <v>5.1121193674155435E-2</v>
      </c>
      <c r="T13">
        <v>0.12766255922411174</v>
      </c>
      <c r="U13">
        <v>0.26368368104401507</v>
      </c>
      <c r="V13">
        <v>0.11915286016790654</v>
      </c>
    </row>
    <row r="14" spans="1:22" x14ac:dyDescent="0.25">
      <c r="A14" t="s">
        <v>13</v>
      </c>
      <c r="B14">
        <v>0.19944708135427441</v>
      </c>
      <c r="C14">
        <v>4.6977635297502478E-2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0.20234004334772301</v>
      </c>
      <c r="L14">
        <v>0</v>
      </c>
      <c r="M14">
        <v>3.2780140759173966E-2</v>
      </c>
      <c r="N14">
        <v>3.8542281552074467E-2</v>
      </c>
      <c r="O14">
        <v>0</v>
      </c>
      <c r="P14">
        <v>0</v>
      </c>
      <c r="Q14">
        <v>0</v>
      </c>
      <c r="R14">
        <v>0</v>
      </c>
      <c r="S14">
        <v>4.6628146433902333E-2</v>
      </c>
      <c r="T14">
        <v>4.1666911789218133E-3</v>
      </c>
      <c r="U14">
        <v>8.4884679554362394E-2</v>
      </c>
      <c r="V14">
        <v>0.3442333005220653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Variable_Importance_Models</vt:lpstr>
      <vt:lpstr>Variable_Importance_Ensemble</vt:lpstr>
      <vt:lpstr>Var_Imp_Ensemble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Cordasco, Marco Adolfo</dc:creator>
  <cp:lastModifiedBy>Vidal Cordasco, Marco Adolfo</cp:lastModifiedBy>
  <dcterms:created xsi:type="dcterms:W3CDTF">2015-06-05T18:19:34Z</dcterms:created>
  <dcterms:modified xsi:type="dcterms:W3CDTF">2024-05-14T07:12:23Z</dcterms:modified>
</cp:coreProperties>
</file>