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<sst xmlns="http://schemas.openxmlformats.org/spreadsheetml/2006/main" count="51" uniqueCount="35">
  <si>
    <t>id</t>
  </si>
  <si>
    <t>name</t>
  </si>
  <si>
    <t>gender</t>
  </si>
  <si>
    <t>lifetime</t>
  </si>
  <si>
    <t>policy</t>
  </si>
  <si>
    <t>vehicle</t>
  </si>
  <si>
    <t>date</t>
  </si>
  <si>
    <t>EX1-Gender_new</t>
  </si>
  <si>
    <t>EX2-Delete-Auto</t>
  </si>
  <si>
    <t>EX3-Doors</t>
  </si>
  <si>
    <t>EX4-Date</t>
  </si>
  <si>
    <t>María</t>
  </si>
  <si>
    <t>F</t>
  </si>
  <si>
    <t>formatted auto</t>
  </si>
  <si>
    <t>Luxury</t>
  </si>
  <si>
    <t>Paco</t>
  </si>
  <si>
    <t>Male</t>
  </si>
  <si>
    <t>clipped auto</t>
  </si>
  <si>
    <t>SUVs</t>
  </si>
  <si>
    <t>Alex</t>
  </si>
  <si>
    <t>NA</t>
  </si>
  <si>
    <t>Andrea</t>
  </si>
  <si>
    <t>missed auto</t>
  </si>
  <si>
    <t>Martina</t>
  </si>
  <si>
    <t>Female</t>
  </si>
  <si>
    <t>fixed auto</t>
  </si>
  <si>
    <t>Lucía</t>
  </si>
  <si>
    <t>femal</t>
  </si>
  <si>
    <t>Miguel</t>
  </si>
  <si>
    <t>M</t>
  </si>
  <si>
    <t>stored auto</t>
  </si>
  <si>
    <t>created auto</t>
  </si>
  <si>
    <t>Andrés</t>
  </si>
  <si>
    <t>male</t>
  </si>
  <si>
    <t>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</si>
</sst>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2" numFmtId="0" xfId="0" applyFont="1"/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25"/>
    <col customWidth="1" min="9" max="9" width="1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>
      <c r="A2" s="5">
        <v>1.0</v>
      </c>
      <c r="B2" s="6" t="s">
        <v>11</v>
      </c>
      <c r="C2" s="6" t="s">
        <v>12</v>
      </c>
      <c r="D2" s="5">
        <v>18.0</v>
      </c>
      <c r="E2" s="7" t="s">
        <v>13</v>
      </c>
      <c r="F2" s="7" t="s">
        <v>14</v>
      </c>
      <c r="G2" s="8">
        <v>35043.0</v>
      </c>
      <c r="H2" s="9" t="str">
        <f t="shared" ref="H2:H11" si="1">IF(OR(LOWER(C2)="f",LOWER(C2)="female"),"female",IF(OR(LOWER(C2)="m",LOWER(C2)="male"), "male", "NA"))</f>
        <v>female</v>
      </c>
      <c r="I2" s="9" t="str">
        <f>IFERROR(__xludf.DUMMYFUNCTION("INDEX(SPLIT(E2, "" ""),1)"),"formatted")</f>
        <v>formatted</v>
      </c>
      <c r="J2" s="9">
        <f t="shared" ref="J2:J11" si="2">IF(F2="Luxury",2,4)</f>
        <v>2</v>
      </c>
      <c r="K2" s="9">
        <f t="shared" ref="K2:K11" si="3">DATEDIF(G2, TODAY(), "D")</f>
        <v>10416</v>
      </c>
    </row>
    <row r="3">
      <c r="A3" s="5">
        <v>2.0</v>
      </c>
      <c r="B3" s="6" t="s">
        <v>15</v>
      </c>
      <c r="C3" s="6" t="s">
        <v>16</v>
      </c>
      <c r="D3" s="5">
        <v>25.0</v>
      </c>
      <c r="E3" s="7" t="s">
        <v>17</v>
      </c>
      <c r="F3" s="7" t="s">
        <v>18</v>
      </c>
      <c r="G3" s="10">
        <v>40242.0</v>
      </c>
      <c r="H3" s="9" t="str">
        <f t="shared" si="1"/>
        <v>male</v>
      </c>
      <c r="I3" s="9" t="str">
        <f>IFERROR(__xludf.DUMMYFUNCTION("INDEX(SPLIT(E3, "" ""),1)"),"clipped")</f>
        <v>clipped</v>
      </c>
      <c r="J3" s="9">
        <f t="shared" si="2"/>
        <v>4</v>
      </c>
      <c r="K3" s="9">
        <f t="shared" si="3"/>
        <v>5217</v>
      </c>
    </row>
    <row r="4">
      <c r="A4" s="5">
        <v>3.0</v>
      </c>
      <c r="B4" s="6" t="s">
        <v>19</v>
      </c>
      <c r="C4" s="6" t="s">
        <v>20</v>
      </c>
      <c r="D4" s="5">
        <v>33.0</v>
      </c>
      <c r="E4" s="7" t="s">
        <v>17</v>
      </c>
      <c r="F4" s="7" t="s">
        <v>18</v>
      </c>
      <c r="G4" s="8">
        <v>35046.0</v>
      </c>
      <c r="H4" s="9" t="str">
        <f t="shared" si="1"/>
        <v>NA</v>
      </c>
      <c r="I4" s="9" t="str">
        <f>IFERROR(__xludf.DUMMYFUNCTION("INDEX(SPLIT(E4, "" ""),1)"),"clipped")</f>
        <v>clipped</v>
      </c>
      <c r="J4" s="9">
        <f t="shared" si="2"/>
        <v>4</v>
      </c>
      <c r="K4" s="9">
        <f t="shared" si="3"/>
        <v>10413</v>
      </c>
    </row>
    <row r="5">
      <c r="A5" s="5">
        <v>4.0</v>
      </c>
      <c r="B5" s="6" t="s">
        <v>21</v>
      </c>
      <c r="C5" s="6" t="s">
        <v>20</v>
      </c>
      <c r="D5" s="5">
        <v>45.0</v>
      </c>
      <c r="E5" s="7" t="s">
        <v>22</v>
      </c>
      <c r="F5" s="7" t="s">
        <v>18</v>
      </c>
      <c r="G5" s="10">
        <v>38388.0</v>
      </c>
      <c r="H5" s="9" t="str">
        <f t="shared" si="1"/>
        <v>NA</v>
      </c>
      <c r="I5" s="9" t="str">
        <f>IFERROR(__xludf.DUMMYFUNCTION("INDEX(SPLIT(E5, "" ""),1)"),"missed")</f>
        <v>missed</v>
      </c>
      <c r="J5" s="9">
        <f t="shared" si="2"/>
        <v>4</v>
      </c>
      <c r="K5" s="9">
        <f t="shared" si="3"/>
        <v>7071</v>
      </c>
    </row>
    <row r="6">
      <c r="A6" s="5">
        <v>5.0</v>
      </c>
      <c r="B6" s="6" t="s">
        <v>23</v>
      </c>
      <c r="C6" s="6" t="s">
        <v>24</v>
      </c>
      <c r="D6" s="5">
        <v>54.0</v>
      </c>
      <c r="E6" s="7" t="s">
        <v>25</v>
      </c>
      <c r="F6" s="7" t="s">
        <v>14</v>
      </c>
      <c r="G6" s="8">
        <v>35922.0</v>
      </c>
      <c r="H6" s="9" t="str">
        <f t="shared" si="1"/>
        <v>female</v>
      </c>
      <c r="I6" s="9" t="str">
        <f>IFERROR(__xludf.DUMMYFUNCTION("INDEX(SPLIT(E6, "" ""),1)"),"fixed")</f>
        <v>fixed</v>
      </c>
      <c r="J6" s="9">
        <f t="shared" si="2"/>
        <v>2</v>
      </c>
      <c r="K6" s="9">
        <f t="shared" si="3"/>
        <v>9537</v>
      </c>
    </row>
    <row r="7">
      <c r="A7" s="5">
        <v>6.0</v>
      </c>
      <c r="B7" s="6" t="s">
        <v>26</v>
      </c>
      <c r="C7" s="6" t="s">
        <v>27</v>
      </c>
      <c r="D7" s="5">
        <v>44.0</v>
      </c>
      <c r="E7" s="7" t="s">
        <v>13</v>
      </c>
      <c r="F7" s="7" t="s">
        <v>18</v>
      </c>
      <c r="G7" s="10">
        <v>40882.0</v>
      </c>
      <c r="H7" s="9" t="str">
        <f t="shared" si="1"/>
        <v>NA</v>
      </c>
      <c r="I7" s="9" t="str">
        <f>IFERROR(__xludf.DUMMYFUNCTION("INDEX(SPLIT(E7, "" ""),1)"),"formatted")</f>
        <v>formatted</v>
      </c>
      <c r="J7" s="9">
        <f t="shared" si="2"/>
        <v>4</v>
      </c>
      <c r="K7" s="9">
        <f t="shared" si="3"/>
        <v>4577</v>
      </c>
    </row>
    <row r="8">
      <c r="A8" s="5">
        <v>7.0</v>
      </c>
      <c r="B8" s="6" t="s">
        <v>28</v>
      </c>
      <c r="C8" s="6" t="s">
        <v>29</v>
      </c>
      <c r="D8" s="5">
        <v>35.0</v>
      </c>
      <c r="E8" s="7" t="s">
        <v>30</v>
      </c>
      <c r="F8" s="7" t="s">
        <v>18</v>
      </c>
      <c r="G8" s="8">
        <v>32950.0</v>
      </c>
      <c r="H8" s="9" t="str">
        <f t="shared" si="1"/>
        <v>male</v>
      </c>
      <c r="I8" s="9" t="str">
        <f>IFERROR(__xludf.DUMMYFUNCTION("INDEX(SPLIT(E8, "" ""),1)"),"stored")</f>
        <v>stored</v>
      </c>
      <c r="J8" s="9">
        <f t="shared" si="2"/>
        <v>4</v>
      </c>
      <c r="K8" s="9">
        <f t="shared" si="3"/>
        <v>12509</v>
      </c>
    </row>
    <row r="9">
      <c r="A9" s="5">
        <v>8.0</v>
      </c>
      <c r="B9" s="6" t="s">
        <v>15</v>
      </c>
      <c r="C9" s="6" t="s">
        <v>16</v>
      </c>
      <c r="D9" s="5">
        <v>58.0</v>
      </c>
      <c r="E9" s="7" t="s">
        <v>31</v>
      </c>
      <c r="F9" s="7" t="s">
        <v>18</v>
      </c>
      <c r="G9" s="10">
        <v>41399.0</v>
      </c>
      <c r="H9" s="9" t="str">
        <f t="shared" si="1"/>
        <v>male</v>
      </c>
      <c r="I9" s="9" t="str">
        <f>IFERROR(__xludf.DUMMYFUNCTION("INDEX(SPLIT(E9, "" ""),1)"),"created")</f>
        <v>created</v>
      </c>
      <c r="J9" s="9">
        <f t="shared" si="2"/>
        <v>4</v>
      </c>
      <c r="K9" s="9">
        <f t="shared" si="3"/>
        <v>4060</v>
      </c>
    </row>
    <row r="10">
      <c r="A10" s="5">
        <v>9.0</v>
      </c>
      <c r="B10" s="6" t="s">
        <v>32</v>
      </c>
      <c r="C10" s="6" t="s">
        <v>33</v>
      </c>
      <c r="D10" s="5">
        <v>20.0</v>
      </c>
      <c r="E10" s="7" t="s">
        <v>30</v>
      </c>
      <c r="F10" s="7" t="s">
        <v>14</v>
      </c>
      <c r="G10" s="8">
        <v>35053.0</v>
      </c>
      <c r="H10" s="9" t="str">
        <f t="shared" si="1"/>
        <v>male</v>
      </c>
      <c r="I10" s="9" t="str">
        <f>IFERROR(__xludf.DUMMYFUNCTION("INDEX(SPLIT(E10, "" ""),1)"),"stored")</f>
        <v>stored</v>
      </c>
      <c r="J10" s="9">
        <f t="shared" si="2"/>
        <v>2</v>
      </c>
      <c r="K10" s="9">
        <f t="shared" si="3"/>
        <v>10406</v>
      </c>
    </row>
    <row r="11">
      <c r="A11" s="5">
        <v>10.0</v>
      </c>
      <c r="B11" s="6" t="s">
        <v>34</v>
      </c>
      <c r="C11" s="6" t="s">
        <v>12</v>
      </c>
      <c r="D11" s="5">
        <v>19.0</v>
      </c>
      <c r="E11" s="7" t="s">
        <v>30</v>
      </c>
      <c r="F11" s="7" t="s">
        <v>14</v>
      </c>
      <c r="G11" s="10">
        <v>41675.0</v>
      </c>
      <c r="H11" s="9" t="str">
        <f t="shared" si="1"/>
        <v>female</v>
      </c>
      <c r="I11" s="9" t="str">
        <f>IFERROR(__xludf.DUMMYFUNCTION("INDEX(SPLIT(E11, "" ""),1)"),"stored")</f>
        <v>stored</v>
      </c>
      <c r="J11" s="9">
        <f t="shared" si="2"/>
        <v>2</v>
      </c>
      <c r="K11" s="9">
        <f t="shared" si="3"/>
        <v>3784</v>
      </c>
    </row>
  </sheetData>
  <drawing r:id="rId1"/>
</worksheet>
</file>